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0_ncr:8100000_{82C84950-A41D-44AC-A458-CD3778405443}" xr6:coauthVersionLast="32" xr6:coauthVersionMax="32" xr10:uidLastSave="{00000000-0000-0000-0000-000000000000}"/>
  <bookViews>
    <workbookView xWindow="0" yWindow="0" windowWidth="19200" windowHeight="6078" tabRatio="991" activeTab="3" xr2:uid="{00000000-000D-0000-FFFF-FFFF00000000}"/>
  </bookViews>
  <sheets>
    <sheet name="PowBob" sheetId="1" r:id="rId1"/>
    <sheet name="powArthur" sheetId="2" r:id="rId2"/>
    <sheet name="powKevin" sheetId="3" r:id="rId3"/>
    <sheet name="powNegotiation" sheetId="6" r:id="rId4"/>
    <sheet name="Wilcox_Test" sheetId="4" r:id="rId5"/>
    <sheet name="Graphs" sheetId="5" r:id="rId6"/>
  </sheets>
  <definedNames>
    <definedName name="powValues" localSheetId="3">powNegotiation!$A$1:$D$68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65" i="4" s="1"/>
  <c r="C56" i="4"/>
  <c r="C55" i="4"/>
  <c r="C54" i="4"/>
  <c r="C53" i="4"/>
  <c r="B71" i="4" l="1"/>
  <c r="B72" i="4"/>
  <c r="B73" i="4"/>
  <c r="B70" i="4"/>
  <c r="C66" i="4"/>
  <c r="C71" i="4" s="1"/>
  <c r="C67" i="4"/>
  <c r="C72" i="4" s="1"/>
  <c r="C68" i="4"/>
  <c r="C73" i="4" s="1"/>
  <c r="C70" i="4"/>
  <c r="B66" i="4"/>
  <c r="B67" i="4"/>
  <c r="B68" i="4"/>
  <c r="B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wValues" type="6" refreshedVersion="6" background="1" saveData="1">
    <textPr codePage="850" sourceFile="C:\Users\PC\Documents\GitHub\Discolog\ToM\compVsMimic_Etude\EtudeFinale\Data\powValues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<sst xmlns="http://schemas.openxmlformats.org/spreadsheetml/2006/main" count="92" uniqueCount="55">
  <si>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</si>
  <si>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</si>
  <si>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</si>
  <si>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</si>
  <si>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</si>
  <si>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</si>
  <si>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</si>
  <si>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</si>
  <si>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</si>
  <si>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</si>
  <si>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</si>
  <si>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</si>
  <si>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</si>
  <si>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</si>
  <si>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</si>
  <si>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</si>
  <si>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</si>
  <si>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</si>
  <si>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</si>
  <si>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</si>
  <si>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</si>
  <si>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</si>
  <si>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</si>
  <si>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</si>
  <si>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</si>
  <si>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</si>
  <si>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</si>
  <si>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</si>
  <si>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</si>
  <si>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</si>
  <si>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</si>
  <si>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</si>
  <si>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</si>
  <si>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</si>
  <si>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</si>
  <si>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</si>
  <si>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</si>
  <si>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</si>
  <si>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</si>
  <si>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</si>
  <si>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</si>
  <si>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</si>
  <si>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</si>
  <si>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</si>
  <si>
    <t>kevin</t>
  </si>
  <si>
    <t>arthur</t>
  </si>
  <si>
    <t>bob</t>
  </si>
  <si>
    <t>id</t>
  </si>
  <si>
    <t>Bob vs Arthur</t>
  </si>
  <si>
    <t>Bob vs Kevin</t>
  </si>
  <si>
    <t>mean</t>
  </si>
  <si>
    <t>SD</t>
  </si>
  <si>
    <t>neutre</t>
  </si>
  <si>
    <t>comp.</t>
  </si>
  <si>
    <t>similaire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</si>
</sst>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0" xfId="0" applyFont="1" applyFill="1" applyBorder="1"/>
    <xf numFmtId="2" fontId="0" fillId="0" borderId="1" xfId="0" applyNumberFormat="1" applyFont="1" applyBorder="1"/>
    <xf numFmtId="0" fontId="0" fillId="5" borderId="0" xfId="0" applyFill="1"/>
    <xf numFmtId="0" fontId="0" fillId="0" borderId="0" xfId="0" applyFont="1" applyBorder="1" applyAlignment="1">
      <alignment horizont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4-4E0A-94EF-ED82497F80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4-4E0A-94EF-ED82497F8049}"/>
              </c:ext>
            </c:extLst>
          </c:dPt>
          <c:errBars>
            <c:errBarType val="both"/>
            <c:errValType val="cust"/>
            <c:noEndCap val="0"/>
            <c:plus>
              <c:numRef>
                <c:f>powNegotiation!$H$17:$J$17</c:f>
                <c:numCache>
                  <c:formatCode>General</c:formatCode>
                  <c:ptCount val="3"/>
                  <c:pt idx="0">
                    <c:v>0.1749491</c:v>
                  </c:pt>
                  <c:pt idx="1">
                    <c:v>0.21439330000000001</c:v>
                  </c:pt>
                  <c:pt idx="2">
                    <c:v>0.21439330000000001</c:v>
                  </c:pt>
                </c:numCache>
              </c:numRef>
            </c:plus>
            <c:minus>
              <c:numRef>
                <c:f>powNegotiation!$H$17:$J$17</c:f>
                <c:numCache>
                  <c:formatCode>General</c:formatCode>
                  <c:ptCount val="3"/>
                  <c:pt idx="0">
                    <c:v>0.1749491</c:v>
                  </c:pt>
                  <c:pt idx="1">
                    <c:v>0.21439330000000001</c:v>
                  </c:pt>
                  <c:pt idx="2">
                    <c:v>0.21439330000000001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powNegotiation!$H$15:$J$15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powNegotiation!$H$16:$J$16</c:f>
              <c:numCache>
                <c:formatCode>0.0</c:formatCode>
                <c:ptCount val="3"/>
                <c:pt idx="0">
                  <c:v>0.51492539999999998</c:v>
                </c:pt>
                <c:pt idx="1">
                  <c:v>0.64552240000000005</c:v>
                </c:pt>
                <c:pt idx="2">
                  <c:v>0.66044780000000003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4-4E0A-94EF-ED82497F804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25416"/>
        <c:axId val="601624760"/>
      </c:barChart>
      <c:catAx>
        <c:axId val="60162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624760"/>
        <c:crosses val="autoZero"/>
        <c:auto val="1"/>
        <c:lblAlgn val="ctr"/>
        <c:lblOffset val="100"/>
        <c:noMultiLvlLbl val="0"/>
      </c:catAx>
      <c:valAx>
        <c:axId val="601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Comportements de pouvoir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62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plus>
            <c:min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44FD-AF77-E2FCFA18FED9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plus>
            <c:min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minus>
          </c:errBars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83936"/>
        <c:axId val="535564800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C-44FD-AF77-E2FCFA18FED9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C-44FD-AF77-E2FCFA18FED9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C-44FD-AF77-E2FCFA18FED9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83936"/>
        <c:axId val="535564800"/>
      </c:scatterChart>
      <c:catAx>
        <c:axId val="53578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783936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plus>
            <c:min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752-B6A0-B1DA9F4EB0CF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stdDev"/>
            <c:noEndCap val="0"/>
            <c:val val="1"/>
          </c:errBars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11808"/>
        <c:axId val="535567104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1-4752-B6A0-B1DA9F4EB0CF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4752-B6A0-B1DA9F4EB0CF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1-4752-B6A0-B1DA9F4EB0CF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1808"/>
        <c:axId val="535567104"/>
      </c:scatterChart>
      <c:catAx>
        <c:axId val="53791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7104"/>
        <c:crosses val="autoZero"/>
        <c:auto val="1"/>
        <c:lblAlgn val="ctr"/>
        <c:lblOffset val="100"/>
        <c:noMultiLvlLbl val="0"/>
      </c:catAx>
      <c:valAx>
        <c:axId val="535567104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91180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5650159759923"/>
          <c:y val="0.1871756488404144"/>
          <c:w val="0.66043085001343471"/>
          <c:h val="0.70298479019192472"/>
        </c:manualLayout>
      </c:layout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plus>
            <c:min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0B4-BF22-27F4C4F36424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plus>
            <c:min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minus>
          </c:errBars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0592"/>
        <c:axId val="537822336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40B4-BF22-27F4C4F36424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2-40B4-BF22-27F4C4F36424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F2-40B4-BF22-27F4C4F36424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0592"/>
        <c:axId val="537822336"/>
      </c:scatterChart>
      <c:catAx>
        <c:axId val="55979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822336"/>
        <c:crosses val="autoZero"/>
        <c:auto val="1"/>
        <c:lblAlgn val="ctr"/>
        <c:lblOffset val="100"/>
        <c:noMultiLvlLbl val="0"/>
      </c:catAx>
      <c:valAx>
        <c:axId val="53782233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59790592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17</xdr:row>
      <xdr:rowOff>165735</xdr:rowOff>
    </xdr:from>
    <xdr:to>
      <xdr:col>10</xdr:col>
      <xdr:colOff>712470</xdr:colOff>
      <xdr:row>32</xdr:row>
      <xdr:rowOff>165735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C266F5-6E95-4379-B886-24BF9C9F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661882</xdr:colOff>
      <xdr:row>16</xdr:row>
      <xdr:rowOff>182456</xdr:rowOff>
    </xdr:from>
    <xdr:to>
      <xdr:col>6</xdr:col>
      <xdr:colOff>575098</xdr:colOff>
      <xdr:row>32</xdr:row>
      <xdr:rowOff>152928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0.34077</cdr:x>
      <cdr:y>0.13108</cdr:y>
    </cdr:from>
    <cdr:to>
      <cdr:x>0.4116</cdr:x>
      <cdr:y>0.21954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684245" y="379172"/>
          <a:ext cx="350071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0.17764</cdr:x>
      <cdr:y>0.13081</cdr:y>
    </cdr:from>
    <cdr:to>
      <cdr:x>0.24847</cdr:x>
      <cdr:y>0.21928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877962" y="378399"/>
          <a:ext cx="350071" cy="25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0.5093</cdr:x>
      <cdr:y>0.13213</cdr:y>
    </cdr:from>
    <cdr:to>
      <cdr:x>0.58013</cdr:x>
      <cdr:y>0.22059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517187" y="382209"/>
          <a:ext cx="350072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0.16859</cdr:x>
      <cdr:y>0.12646</cdr:y>
    </cdr:from>
    <cdr:to>
      <cdr:x>0.22917</cdr:x>
      <cdr:y>0.20018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833242" y="36631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0.50177</cdr:x>
      <cdr:y>0.13278</cdr:y>
    </cdr:from>
    <cdr:to>
      <cdr:x>0.56235</cdr:x>
      <cdr:y>0.2065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479949" y="384596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0.33328</cdr:x>
      <cdr:y>0.13329</cdr:y>
    </cdr:from>
    <cdr:to>
      <cdr:x>0.39386</cdr:x>
      <cdr:y>0.20701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EC6D5B7B-9FEB-4E2E-AD7A-B8289FC851B8}"/>
            </a:ext>
          </a:extLst>
        </cdr:cNvPr>
        <cdr:cNvSpPr txBox="1"/>
      </cdr:nvSpPr>
      <cdr:spPr>
        <a:xfrm xmlns:a="http://schemas.openxmlformats.org/drawingml/2006/main">
          <a:off x="1647190" y="38608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Values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zoomScaleNormal="100" workbookViewId="0">
      <selection sqref="A1:B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</row>
    <row r="2" spans="1:8" x14ac:dyDescent="0.55000000000000004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55000000000000004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55000000000000004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55000000000000004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55000000000000004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55000000000000004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55000000000000004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55000000000000004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55000000000000004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55000000000000004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55000000000000004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55000000000000004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55000000000000004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55000000000000004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55000000000000004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55000000000000004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55000000000000004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55000000000000004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55000000000000004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55000000000000004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55000000000000004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55000000000000004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55000000000000004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55000000000000004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55000000000000004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55000000000000004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55000000000000004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55000000000000004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55000000000000004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55000000000000004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55000000000000004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55000000000000004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55000000000000004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55000000000000004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55000000000000004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55000000000000004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55000000000000004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55000000000000004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55000000000000004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55000000000000004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55000000000000004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55000000000000004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55000000000000004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55000000000000004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55000000000000004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55000000000000004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55000000000000004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55000000000000004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55000000000000004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55000000000000004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55000000000000004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55000000000000004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55000000000000004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55000000000000004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55000000000000004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55000000000000004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55000000000000004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55000000000000004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55000000000000004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55000000000000004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55000000000000004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55000000000000004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55000000000000004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55000000000000004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55000000000000004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55000000000000004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55000000000000004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55000000000000004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55000000000000004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55000000000000004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55000000000000004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55000000000000004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55000000000000004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55000000000000004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55000000000000004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55000000000000004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55000000000000004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55000000000000004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55000000000000004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55000000000000004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55000000000000004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55000000000000004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55000000000000004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55000000000000004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55000000000000004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55000000000000004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55000000000000004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55000000000000004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55000000000000004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55000000000000004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55000000000000004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55000000000000004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55000000000000004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55000000000000004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55000000000000004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55000000000000004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55000000000000004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55000000000000004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55000000000000004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55000000000000004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55000000000000004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55000000000000004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55000000000000004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55000000000000004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55000000000000004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55000000000000004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55000000000000004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55000000000000004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55000000000000004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55000000000000004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55000000000000004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55000000000000004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55000000000000004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55000000000000004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55000000000000004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55000000000000004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55000000000000004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55000000000000004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55000000000000004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55000000000000004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55000000000000004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55000000000000004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topLeftCell="A97" zoomScaleNormal="100" workbookViewId="0">
      <selection activeCell="I2" sqref="I2"/>
    </sheetView>
  </sheetViews>
  <sheetFormatPr baseColWidth="10" defaultColWidth="9.15625" defaultRowHeight="14.4" x14ac:dyDescent="0.55000000000000004"/>
  <cols>
    <col min="1" max="1025" width="8.68359375"/>
  </cols>
  <sheetData>
    <row r="1" spans="1:8" x14ac:dyDescent="0.5500000000000000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55000000000000004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55000000000000004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55000000000000004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55000000000000004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55000000000000004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55000000000000004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55000000000000004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55000000000000004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55000000000000004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55000000000000004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55000000000000004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55000000000000004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55000000000000004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55000000000000004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55000000000000004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55000000000000004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55000000000000004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55000000000000004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55000000000000004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55000000000000004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55000000000000004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55000000000000004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55000000000000004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55000000000000004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55000000000000004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55000000000000004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55000000000000004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55000000000000004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55000000000000004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55000000000000004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55000000000000004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55000000000000004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55000000000000004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55000000000000004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55000000000000004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55000000000000004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55000000000000004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55000000000000004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55000000000000004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55000000000000004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55000000000000004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55000000000000004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55000000000000004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55000000000000004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55000000000000004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55000000000000004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55000000000000004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55000000000000004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55000000000000004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55000000000000004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55000000000000004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55000000000000004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55000000000000004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55000000000000004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55000000000000004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55000000000000004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55000000000000004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55000000000000004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55000000000000004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55000000000000004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55000000000000004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55000000000000004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55000000000000004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55000000000000004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55000000000000004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55000000000000004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55000000000000004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55000000000000004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55000000000000004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55000000000000004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55000000000000004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55000000000000004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55000000000000004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55000000000000004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55000000000000004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55000000000000004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55000000000000004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55000000000000004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55000000000000004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55000000000000004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55000000000000004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55000000000000004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55000000000000004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55000000000000004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55000000000000004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55000000000000004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55000000000000004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55000000000000004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55000000000000004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55000000000000004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55000000000000004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55000000000000004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55000000000000004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55000000000000004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55000000000000004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55000000000000004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55000000000000004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55000000000000004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55000000000000004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55000000000000004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55000000000000004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55000000000000004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55000000000000004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55000000000000004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55000000000000004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55000000000000004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opLeftCell="A93" zoomScaleNormal="100" workbookViewId="0">
      <selection activeCell="G1" sqref="G1:H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</row>
    <row r="2" spans="1:8" x14ac:dyDescent="0.55000000000000004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55000000000000004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55000000000000004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55000000000000004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55000000000000004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55000000000000004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55000000000000004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55000000000000004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55000000000000004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55000000000000004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55000000000000004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55000000000000004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55000000000000004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55000000000000004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5500000000000000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55000000000000004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55000000000000004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55000000000000004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55000000000000004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55000000000000004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55000000000000004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55000000000000004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55000000000000004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55000000000000004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55000000000000004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55000000000000004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55000000000000004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55000000000000004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55000000000000004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55000000000000004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55000000000000004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55000000000000004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55000000000000004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55000000000000004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55000000000000004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55000000000000004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55000000000000004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55000000000000004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55000000000000004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55000000000000004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55000000000000004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55000000000000004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55000000000000004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55000000000000004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55000000000000004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55000000000000004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55000000000000004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55000000000000004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55000000000000004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55000000000000004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55000000000000004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55000000000000004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55000000000000004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55000000000000004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55000000000000004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55000000000000004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55000000000000004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55000000000000004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55000000000000004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55000000000000004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55000000000000004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55000000000000004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55000000000000004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55000000000000004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55000000000000004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55000000000000004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55000000000000004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55000000000000004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55000000000000004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55000000000000004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55000000000000004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55000000000000004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55000000000000004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55000000000000004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55000000000000004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55000000000000004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55000000000000004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55000000000000004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55000000000000004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55000000000000004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55000000000000004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55000000000000004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55000000000000004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55000000000000004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55000000000000004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55000000000000004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55000000000000004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55000000000000004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55000000000000004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55000000000000004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55000000000000004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55000000000000004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55000000000000004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55000000000000004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55000000000000004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55000000000000004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55000000000000004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55000000000000004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55000000000000004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55000000000000004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55000000000000004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55000000000000004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55000000000000004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55000000000000004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55000000000000004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55000000000000004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8"/>
  <sheetViews>
    <sheetView tabSelected="1" topLeftCell="A16" workbookViewId="0">
      <selection activeCell="H16" sqref="H16:J17"/>
    </sheetView>
  </sheetViews>
  <sheetFormatPr baseColWidth="10" defaultRowHeight="14.4" x14ac:dyDescent="0.55000000000000004"/>
  <sheetData>
    <row r="1" spans="1:13" x14ac:dyDescent="0.55000000000000004">
      <c r="A1" t="s">
        <v>47</v>
      </c>
      <c r="B1" t="s">
        <v>46</v>
      </c>
      <c r="C1" t="s">
        <v>45</v>
      </c>
      <c r="D1" t="s">
        <v>44</v>
      </c>
    </row>
    <row r="2" spans="1:13" x14ac:dyDescent="0.55000000000000004">
      <c r="A2">
        <v>16</v>
      </c>
      <c r="B2">
        <v>0.3</v>
      </c>
      <c r="C2">
        <v>0.4</v>
      </c>
      <c r="D2">
        <v>0.85</v>
      </c>
    </row>
    <row r="3" spans="1:13" x14ac:dyDescent="0.55000000000000004">
      <c r="A3">
        <v>17</v>
      </c>
      <c r="B3">
        <v>0.4</v>
      </c>
      <c r="C3">
        <v>0.85</v>
      </c>
      <c r="D3">
        <v>0.64999999999999902</v>
      </c>
    </row>
    <row r="4" spans="1:13" x14ac:dyDescent="0.55000000000000004">
      <c r="A4">
        <v>19</v>
      </c>
      <c r="B4">
        <v>0.85</v>
      </c>
      <c r="C4">
        <v>0.5</v>
      </c>
      <c r="D4">
        <v>0.4</v>
      </c>
    </row>
    <row r="5" spans="1:13" x14ac:dyDescent="0.55000000000000004">
      <c r="A5">
        <v>20</v>
      </c>
      <c r="B5">
        <v>0.5</v>
      </c>
      <c r="C5">
        <v>0.7</v>
      </c>
      <c r="D5">
        <v>0.5</v>
      </c>
    </row>
    <row r="6" spans="1:13" x14ac:dyDescent="0.55000000000000004">
      <c r="A6">
        <v>21</v>
      </c>
      <c r="B6">
        <v>0.85</v>
      </c>
      <c r="C6">
        <v>0.4</v>
      </c>
      <c r="D6">
        <v>0.6</v>
      </c>
    </row>
    <row r="7" spans="1:13" x14ac:dyDescent="0.55000000000000004">
      <c r="A7">
        <v>22</v>
      </c>
      <c r="B7">
        <v>0.85</v>
      </c>
      <c r="C7">
        <v>0.4</v>
      </c>
      <c r="D7">
        <v>0.3</v>
      </c>
    </row>
    <row r="8" spans="1:13" x14ac:dyDescent="0.55000000000000004">
      <c r="A8">
        <v>23</v>
      </c>
      <c r="B8">
        <v>0.9</v>
      </c>
      <c r="C8">
        <v>0.85</v>
      </c>
      <c r="D8">
        <v>0.85</v>
      </c>
    </row>
    <row r="9" spans="1:13" x14ac:dyDescent="0.55000000000000004">
      <c r="A9">
        <v>24</v>
      </c>
      <c r="B9">
        <v>0.9</v>
      </c>
      <c r="C9">
        <v>0.5</v>
      </c>
      <c r="D9">
        <v>0.5</v>
      </c>
    </row>
    <row r="10" spans="1:13" x14ac:dyDescent="0.55000000000000004">
      <c r="A10">
        <v>25</v>
      </c>
      <c r="B10">
        <v>0.5</v>
      </c>
      <c r="C10">
        <v>0.9</v>
      </c>
      <c r="D10">
        <v>0.64999999999999902</v>
      </c>
      <c r="H10" s="14" t="s">
        <v>48</v>
      </c>
      <c r="I10" s="14"/>
      <c r="J10" s="14" t="s">
        <v>49</v>
      </c>
      <c r="K10" s="14"/>
      <c r="L10" s="14" t="s">
        <v>27</v>
      </c>
      <c r="M10" s="14"/>
    </row>
    <row r="11" spans="1:13" x14ac:dyDescent="0.55000000000000004">
      <c r="A11">
        <v>26</v>
      </c>
      <c r="B11">
        <v>0.5</v>
      </c>
      <c r="C11">
        <v>0.9</v>
      </c>
      <c r="D11">
        <v>0.85</v>
      </c>
      <c r="G11" s="2" t="s">
        <v>10</v>
      </c>
      <c r="H11" s="15">
        <v>3.3513009999999999</v>
      </c>
      <c r="I11" s="15"/>
      <c r="J11" s="15">
        <v>3.8851640000000001</v>
      </c>
      <c r="K11" s="15"/>
      <c r="L11" s="15">
        <v>0.44533060000000002</v>
      </c>
      <c r="M11" s="15"/>
    </row>
    <row r="12" spans="1:13" x14ac:dyDescent="0.55000000000000004">
      <c r="A12">
        <v>27</v>
      </c>
      <c r="B12">
        <v>0.4</v>
      </c>
      <c r="C12">
        <v>0.85</v>
      </c>
      <c r="D12">
        <v>1</v>
      </c>
      <c r="G12" s="2" t="s">
        <v>11</v>
      </c>
      <c r="H12" s="12">
        <v>7.9759999999999998E-4</v>
      </c>
      <c r="I12" s="12"/>
      <c r="J12" s="13">
        <v>1.019E-4</v>
      </c>
      <c r="K12" s="13"/>
      <c r="L12" s="13">
        <v>0.65590000000000004</v>
      </c>
      <c r="M12" s="13"/>
    </row>
    <row r="13" spans="1:13" x14ac:dyDescent="0.55000000000000004">
      <c r="A13">
        <v>28</v>
      </c>
      <c r="B13">
        <v>0.35</v>
      </c>
      <c r="C13">
        <v>0.5</v>
      </c>
      <c r="D13">
        <v>0.75</v>
      </c>
      <c r="G13" s="2" t="s">
        <v>12</v>
      </c>
      <c r="H13" s="12">
        <v>0.2895083</v>
      </c>
      <c r="I13" s="12"/>
      <c r="J13" s="13">
        <v>0.33562710000000001</v>
      </c>
      <c r="K13" s="13"/>
      <c r="L13" s="13">
        <v>3.8470699999999997E-2</v>
      </c>
      <c r="M13" s="13"/>
    </row>
    <row r="14" spans="1:13" x14ac:dyDescent="0.55000000000000004">
      <c r="A14">
        <v>29</v>
      </c>
      <c r="B14">
        <v>0.4</v>
      </c>
      <c r="C14">
        <v>0.75</v>
      </c>
      <c r="D14">
        <v>0.85</v>
      </c>
    </row>
    <row r="15" spans="1:13" x14ac:dyDescent="0.55000000000000004">
      <c r="A15">
        <v>30</v>
      </c>
      <c r="B15">
        <v>0.4</v>
      </c>
      <c r="C15">
        <v>0.9</v>
      </c>
      <c r="D15">
        <v>0.9</v>
      </c>
      <c r="H15" s="10" t="s">
        <v>53</v>
      </c>
      <c r="I15" s="10" t="s">
        <v>54</v>
      </c>
      <c r="J15" s="10" t="s">
        <v>52</v>
      </c>
    </row>
    <row r="16" spans="1:13" x14ac:dyDescent="0.55000000000000004">
      <c r="A16">
        <v>31</v>
      </c>
      <c r="B16">
        <v>0.6</v>
      </c>
      <c r="C16">
        <v>0.7</v>
      </c>
      <c r="D16">
        <v>0.5</v>
      </c>
      <c r="G16" s="8" t="s">
        <v>50</v>
      </c>
      <c r="H16" s="29">
        <v>0.51492539999999998</v>
      </c>
      <c r="I16" s="29">
        <v>0.64552240000000005</v>
      </c>
      <c r="J16" s="29">
        <v>0.66044780000000003</v>
      </c>
    </row>
    <row r="17" spans="1:10" x14ac:dyDescent="0.55000000000000004">
      <c r="A17">
        <v>32</v>
      </c>
      <c r="B17">
        <v>0.45</v>
      </c>
      <c r="C17">
        <v>0.5</v>
      </c>
      <c r="D17">
        <v>0.4</v>
      </c>
      <c r="G17" s="8" t="s">
        <v>51</v>
      </c>
      <c r="H17" s="29">
        <v>0.1749491</v>
      </c>
      <c r="I17" s="29">
        <v>0.21439330000000001</v>
      </c>
      <c r="J17" s="29">
        <v>0.21439330000000001</v>
      </c>
    </row>
    <row r="18" spans="1:10" x14ac:dyDescent="0.55000000000000004">
      <c r="A18">
        <v>33</v>
      </c>
      <c r="B18">
        <v>0.4</v>
      </c>
      <c r="C18">
        <v>0.4</v>
      </c>
      <c r="D18">
        <v>0.3</v>
      </c>
    </row>
    <row r="19" spans="1:10" x14ac:dyDescent="0.55000000000000004">
      <c r="A19">
        <v>34</v>
      </c>
      <c r="B19">
        <v>0.45</v>
      </c>
      <c r="C19">
        <v>0.9</v>
      </c>
      <c r="D19">
        <v>0.64999999999999902</v>
      </c>
      <c r="H19" s="28"/>
    </row>
    <row r="20" spans="1:10" x14ac:dyDescent="0.55000000000000004">
      <c r="A20">
        <v>35</v>
      </c>
      <c r="B20">
        <v>0.5</v>
      </c>
      <c r="C20">
        <v>0.9</v>
      </c>
      <c r="D20">
        <v>0.85</v>
      </c>
    </row>
    <row r="21" spans="1:10" x14ac:dyDescent="0.55000000000000004">
      <c r="A21">
        <v>36</v>
      </c>
      <c r="B21">
        <v>0.35</v>
      </c>
      <c r="C21">
        <v>0.85</v>
      </c>
      <c r="D21">
        <v>0.4</v>
      </c>
    </row>
    <row r="22" spans="1:10" x14ac:dyDescent="0.55000000000000004">
      <c r="A22">
        <v>37</v>
      </c>
      <c r="B22">
        <v>0.4</v>
      </c>
      <c r="C22">
        <v>0.45</v>
      </c>
      <c r="D22">
        <v>0.75</v>
      </c>
    </row>
    <row r="23" spans="1:10" x14ac:dyDescent="0.55000000000000004">
      <c r="A23">
        <v>38</v>
      </c>
      <c r="B23">
        <v>0.4</v>
      </c>
      <c r="C23">
        <v>0.5</v>
      </c>
      <c r="D23">
        <v>0.8</v>
      </c>
    </row>
    <row r="24" spans="1:10" x14ac:dyDescent="0.55000000000000004">
      <c r="A24">
        <v>39</v>
      </c>
      <c r="B24">
        <v>0.85</v>
      </c>
      <c r="C24">
        <v>0.4</v>
      </c>
      <c r="D24">
        <v>0.85</v>
      </c>
    </row>
    <row r="25" spans="1:10" x14ac:dyDescent="0.55000000000000004">
      <c r="A25">
        <v>40</v>
      </c>
      <c r="B25">
        <v>0.5</v>
      </c>
      <c r="C25">
        <v>0.4</v>
      </c>
      <c r="D25">
        <v>0.45</v>
      </c>
    </row>
    <row r="26" spans="1:10" x14ac:dyDescent="0.55000000000000004">
      <c r="A26">
        <v>41</v>
      </c>
      <c r="B26">
        <v>0.5</v>
      </c>
      <c r="C26">
        <v>0.9</v>
      </c>
      <c r="D26">
        <v>0.85</v>
      </c>
    </row>
    <row r="27" spans="1:10" x14ac:dyDescent="0.55000000000000004">
      <c r="A27">
        <v>42</v>
      </c>
      <c r="B27">
        <v>0.3</v>
      </c>
      <c r="C27">
        <v>0.3</v>
      </c>
      <c r="D27">
        <v>0.5</v>
      </c>
    </row>
    <row r="28" spans="1:10" x14ac:dyDescent="0.55000000000000004">
      <c r="A28">
        <v>43</v>
      </c>
      <c r="B28">
        <v>0.5</v>
      </c>
      <c r="C28">
        <v>0.4</v>
      </c>
      <c r="D28">
        <v>0.3</v>
      </c>
    </row>
    <row r="29" spans="1:10" x14ac:dyDescent="0.55000000000000004">
      <c r="A29">
        <v>44</v>
      </c>
      <c r="B29">
        <v>0.4</v>
      </c>
      <c r="C29">
        <v>0.4</v>
      </c>
      <c r="D29">
        <v>0.9</v>
      </c>
    </row>
    <row r="30" spans="1:10" x14ac:dyDescent="0.55000000000000004">
      <c r="A30">
        <v>45</v>
      </c>
      <c r="B30">
        <v>0.75</v>
      </c>
      <c r="C30">
        <v>0.5</v>
      </c>
      <c r="D30">
        <v>0.75</v>
      </c>
    </row>
    <row r="31" spans="1:10" x14ac:dyDescent="0.55000000000000004">
      <c r="A31">
        <v>46</v>
      </c>
      <c r="B31">
        <v>0.45</v>
      </c>
      <c r="C31">
        <v>0.7</v>
      </c>
      <c r="D31">
        <v>0.4</v>
      </c>
    </row>
    <row r="32" spans="1:10" x14ac:dyDescent="0.55000000000000004">
      <c r="A32">
        <v>47</v>
      </c>
      <c r="B32">
        <v>0.5</v>
      </c>
      <c r="C32">
        <v>0.9</v>
      </c>
      <c r="D32">
        <v>0.3</v>
      </c>
    </row>
    <row r="33" spans="1:4" x14ac:dyDescent="0.55000000000000004">
      <c r="A33">
        <v>48</v>
      </c>
      <c r="B33">
        <v>0.4</v>
      </c>
      <c r="C33">
        <v>0.85</v>
      </c>
      <c r="D33">
        <v>0.85</v>
      </c>
    </row>
    <row r="34" spans="1:4" x14ac:dyDescent="0.55000000000000004">
      <c r="A34">
        <v>49</v>
      </c>
      <c r="B34">
        <v>0.85</v>
      </c>
      <c r="C34">
        <v>0.6</v>
      </c>
      <c r="D34">
        <v>0.75</v>
      </c>
    </row>
    <row r="35" spans="1:4" x14ac:dyDescent="0.55000000000000004">
      <c r="A35">
        <v>50</v>
      </c>
      <c r="B35">
        <v>0.6</v>
      </c>
      <c r="C35">
        <v>0.3</v>
      </c>
      <c r="D35">
        <v>0.85</v>
      </c>
    </row>
    <row r="36" spans="1:4" x14ac:dyDescent="0.55000000000000004">
      <c r="A36">
        <v>51</v>
      </c>
      <c r="B36">
        <v>0.3</v>
      </c>
      <c r="C36">
        <v>0.9</v>
      </c>
      <c r="D36">
        <v>0.4</v>
      </c>
    </row>
    <row r="37" spans="1:4" x14ac:dyDescent="0.55000000000000004">
      <c r="A37">
        <v>52</v>
      </c>
      <c r="B37">
        <v>0.45</v>
      </c>
      <c r="C37">
        <v>0.5</v>
      </c>
      <c r="D37">
        <v>0.6</v>
      </c>
    </row>
    <row r="38" spans="1:4" x14ac:dyDescent="0.55000000000000004">
      <c r="A38">
        <v>53</v>
      </c>
      <c r="B38">
        <v>0.75</v>
      </c>
      <c r="C38">
        <v>0.4</v>
      </c>
      <c r="D38">
        <v>0.5</v>
      </c>
    </row>
    <row r="39" spans="1:4" x14ac:dyDescent="0.55000000000000004">
      <c r="A39">
        <v>54</v>
      </c>
      <c r="B39">
        <v>0.75</v>
      </c>
      <c r="C39">
        <v>0.7</v>
      </c>
      <c r="D39">
        <v>0.85</v>
      </c>
    </row>
    <row r="40" spans="1:4" x14ac:dyDescent="0.55000000000000004">
      <c r="A40">
        <v>55</v>
      </c>
      <c r="B40">
        <v>0.6</v>
      </c>
      <c r="C40">
        <v>0.6</v>
      </c>
      <c r="D40">
        <v>0.75</v>
      </c>
    </row>
    <row r="41" spans="1:4" x14ac:dyDescent="0.55000000000000004">
      <c r="A41">
        <v>56</v>
      </c>
      <c r="B41">
        <v>0.4</v>
      </c>
      <c r="C41">
        <v>0.3</v>
      </c>
      <c r="D41">
        <v>0.5</v>
      </c>
    </row>
    <row r="42" spans="1:4" x14ac:dyDescent="0.55000000000000004">
      <c r="A42">
        <v>57</v>
      </c>
      <c r="B42">
        <v>0.6</v>
      </c>
      <c r="C42">
        <v>0.6</v>
      </c>
      <c r="D42">
        <v>0.4</v>
      </c>
    </row>
    <row r="43" spans="1:4" x14ac:dyDescent="0.55000000000000004">
      <c r="A43">
        <v>58</v>
      </c>
      <c r="B43">
        <v>0.45</v>
      </c>
      <c r="C43">
        <v>0.9</v>
      </c>
      <c r="D43">
        <v>0.9</v>
      </c>
    </row>
    <row r="44" spans="1:4" x14ac:dyDescent="0.55000000000000004">
      <c r="A44">
        <v>59</v>
      </c>
      <c r="B44">
        <v>0.35</v>
      </c>
      <c r="C44">
        <v>0.9</v>
      </c>
      <c r="D44">
        <v>0.75</v>
      </c>
    </row>
    <row r="45" spans="1:4" x14ac:dyDescent="0.55000000000000004">
      <c r="A45">
        <v>60</v>
      </c>
      <c r="B45">
        <v>0.4</v>
      </c>
      <c r="C45">
        <v>0.7</v>
      </c>
      <c r="D45">
        <v>0.64999999999999902</v>
      </c>
    </row>
    <row r="46" spans="1:4" x14ac:dyDescent="0.55000000000000004">
      <c r="A46">
        <v>61</v>
      </c>
      <c r="B46">
        <v>0.4</v>
      </c>
      <c r="C46">
        <v>0.9</v>
      </c>
      <c r="D46">
        <v>0.5</v>
      </c>
    </row>
    <row r="47" spans="1:4" x14ac:dyDescent="0.55000000000000004">
      <c r="A47">
        <v>62</v>
      </c>
      <c r="B47">
        <v>0.7</v>
      </c>
      <c r="C47">
        <v>0.9</v>
      </c>
      <c r="D47">
        <v>0.9</v>
      </c>
    </row>
    <row r="48" spans="1:4" x14ac:dyDescent="0.55000000000000004">
      <c r="A48">
        <v>63</v>
      </c>
      <c r="B48">
        <v>0.5</v>
      </c>
      <c r="C48">
        <v>0.5</v>
      </c>
      <c r="D48">
        <v>0.85</v>
      </c>
    </row>
    <row r="49" spans="1:4" x14ac:dyDescent="0.55000000000000004">
      <c r="A49">
        <v>64</v>
      </c>
      <c r="B49">
        <v>0.64999999999999902</v>
      </c>
      <c r="C49">
        <v>0.6</v>
      </c>
      <c r="D49">
        <v>0.4</v>
      </c>
    </row>
    <row r="50" spans="1:4" x14ac:dyDescent="0.55000000000000004">
      <c r="A50">
        <v>65</v>
      </c>
      <c r="B50">
        <v>0.45</v>
      </c>
      <c r="C50">
        <v>0.4</v>
      </c>
      <c r="D50">
        <v>0.3</v>
      </c>
    </row>
    <row r="51" spans="1:4" x14ac:dyDescent="0.55000000000000004">
      <c r="A51">
        <v>66</v>
      </c>
      <c r="B51">
        <v>0.3</v>
      </c>
      <c r="C51">
        <v>0.64999999999999902</v>
      </c>
      <c r="D51">
        <v>0.35</v>
      </c>
    </row>
    <row r="52" spans="1:4" x14ac:dyDescent="0.55000000000000004">
      <c r="A52">
        <v>67</v>
      </c>
      <c r="B52">
        <v>0.64999999999999902</v>
      </c>
      <c r="C52">
        <v>0.3</v>
      </c>
      <c r="D52">
        <v>0.8</v>
      </c>
    </row>
    <row r="53" spans="1:4" x14ac:dyDescent="0.55000000000000004">
      <c r="A53">
        <v>68</v>
      </c>
      <c r="B53">
        <v>0.3</v>
      </c>
      <c r="C53">
        <v>0.9</v>
      </c>
      <c r="D53">
        <v>0.85</v>
      </c>
    </row>
    <row r="54" spans="1:4" x14ac:dyDescent="0.55000000000000004">
      <c r="A54">
        <v>69</v>
      </c>
      <c r="B54">
        <v>0.4</v>
      </c>
      <c r="C54">
        <v>0.4</v>
      </c>
      <c r="D54">
        <v>0.9</v>
      </c>
    </row>
    <row r="55" spans="1:4" x14ac:dyDescent="0.55000000000000004">
      <c r="A55">
        <v>70</v>
      </c>
      <c r="B55">
        <v>0.4</v>
      </c>
      <c r="C55">
        <v>0.85</v>
      </c>
      <c r="D55">
        <v>0.35</v>
      </c>
    </row>
    <row r="56" spans="1:4" x14ac:dyDescent="0.55000000000000004">
      <c r="A56">
        <v>71</v>
      </c>
      <c r="B56">
        <v>0.9</v>
      </c>
      <c r="C56">
        <v>0.75</v>
      </c>
      <c r="D56">
        <v>0.85</v>
      </c>
    </row>
    <row r="57" spans="1:4" x14ac:dyDescent="0.55000000000000004">
      <c r="A57">
        <v>72</v>
      </c>
      <c r="B57">
        <v>0.55000000000000004</v>
      </c>
      <c r="C57">
        <v>0.9</v>
      </c>
      <c r="D57">
        <v>0.45</v>
      </c>
    </row>
    <row r="58" spans="1:4" x14ac:dyDescent="0.55000000000000004">
      <c r="A58">
        <v>73</v>
      </c>
      <c r="B58">
        <v>0.64999999999999902</v>
      </c>
      <c r="C58">
        <v>0.6</v>
      </c>
      <c r="D58">
        <v>0.85</v>
      </c>
    </row>
    <row r="59" spans="1:4" x14ac:dyDescent="0.55000000000000004">
      <c r="A59">
        <v>74</v>
      </c>
      <c r="B59">
        <v>0.4</v>
      </c>
      <c r="C59">
        <v>0.64999999999999902</v>
      </c>
      <c r="D59">
        <v>0.85</v>
      </c>
    </row>
    <row r="60" spans="1:4" x14ac:dyDescent="0.55000000000000004">
      <c r="A60">
        <v>75</v>
      </c>
      <c r="B60">
        <v>0.3</v>
      </c>
      <c r="C60">
        <v>0.3</v>
      </c>
      <c r="D60">
        <v>0.8</v>
      </c>
    </row>
    <row r="61" spans="1:4" x14ac:dyDescent="0.55000000000000004">
      <c r="A61">
        <v>76</v>
      </c>
      <c r="B61">
        <v>0.4</v>
      </c>
      <c r="C61">
        <v>0.8</v>
      </c>
      <c r="D61">
        <v>0.75</v>
      </c>
    </row>
    <row r="62" spans="1:4" x14ac:dyDescent="0.55000000000000004">
      <c r="A62">
        <v>77</v>
      </c>
      <c r="B62">
        <v>0.45</v>
      </c>
      <c r="C62">
        <v>0.9</v>
      </c>
      <c r="D62">
        <v>0.9</v>
      </c>
    </row>
    <row r="63" spans="1:4" x14ac:dyDescent="0.55000000000000004">
      <c r="A63">
        <v>79</v>
      </c>
      <c r="B63">
        <v>0.45</v>
      </c>
      <c r="C63">
        <v>0.64999999999999902</v>
      </c>
      <c r="D63">
        <v>0.6</v>
      </c>
    </row>
    <row r="64" spans="1:4" x14ac:dyDescent="0.55000000000000004">
      <c r="A64">
        <v>75</v>
      </c>
      <c r="B64">
        <v>0.3</v>
      </c>
      <c r="C64">
        <v>0.3</v>
      </c>
      <c r="D64">
        <v>0.8</v>
      </c>
    </row>
    <row r="65" spans="1:4" x14ac:dyDescent="0.55000000000000004">
      <c r="A65">
        <v>76</v>
      </c>
      <c r="B65">
        <v>0.75</v>
      </c>
      <c r="C65">
        <v>0.8</v>
      </c>
      <c r="D65">
        <v>0.75</v>
      </c>
    </row>
    <row r="66" spans="1:4" x14ac:dyDescent="0.55000000000000004">
      <c r="A66">
        <v>77</v>
      </c>
      <c r="B66">
        <v>0.45</v>
      </c>
      <c r="C66">
        <v>0.9</v>
      </c>
      <c r="D66">
        <v>0.9</v>
      </c>
    </row>
    <row r="67" spans="1:4" x14ac:dyDescent="0.55000000000000004">
      <c r="A67">
        <v>78</v>
      </c>
      <c r="B67">
        <v>0.4</v>
      </c>
      <c r="C67">
        <v>0.9</v>
      </c>
      <c r="D67">
        <v>0.6</v>
      </c>
    </row>
    <row r="68" spans="1:4" x14ac:dyDescent="0.55000000000000004">
      <c r="A68">
        <v>79</v>
      </c>
      <c r="B68">
        <v>0.45</v>
      </c>
      <c r="C68">
        <v>0.64999999999999902</v>
      </c>
      <c r="D68">
        <v>0.6</v>
      </c>
    </row>
  </sheetData>
  <mergeCells count="12">
    <mergeCell ref="H13:I13"/>
    <mergeCell ref="J13:K13"/>
    <mergeCell ref="L13:M13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3"/>
  <sheetViews>
    <sheetView topLeftCell="A38" zoomScale="90" zoomScaleNormal="90" workbookViewId="0">
      <selection activeCell="I50" sqref="I50:L51"/>
    </sheetView>
  </sheetViews>
  <sheetFormatPr baseColWidth="10" defaultColWidth="9.15625" defaultRowHeight="14.4" x14ac:dyDescent="0.55000000000000004"/>
  <cols>
    <col min="1" max="1" width="21.15625"/>
    <col min="2" max="2" width="15.15625"/>
    <col min="3" max="3" width="14"/>
    <col min="4" max="4" width="14.41796875"/>
    <col min="5" max="1025" width="10.83984375"/>
  </cols>
  <sheetData>
    <row r="1" spans="1:10" x14ac:dyDescent="0.55000000000000004">
      <c r="C1" s="11" t="s">
        <v>0</v>
      </c>
      <c r="D1" s="11"/>
      <c r="E1" s="11" t="s">
        <v>1</v>
      </c>
      <c r="F1" s="11"/>
      <c r="G1" s="11" t="s">
        <v>2</v>
      </c>
      <c r="H1" s="11"/>
      <c r="I1" s="11" t="s">
        <v>3</v>
      </c>
      <c r="J1" s="11"/>
    </row>
    <row r="2" spans="1:10" x14ac:dyDescent="0.55000000000000004">
      <c r="A2" s="16" t="s">
        <v>8</v>
      </c>
      <c r="B2" s="2" t="s">
        <v>9</v>
      </c>
      <c r="C2" s="15">
        <v>704</v>
      </c>
      <c r="D2" s="15"/>
      <c r="E2" s="15">
        <v>3231</v>
      </c>
      <c r="F2" s="15"/>
      <c r="G2" s="15">
        <v>631.5</v>
      </c>
      <c r="H2" s="15"/>
      <c r="I2" s="15">
        <v>2704</v>
      </c>
      <c r="J2" s="15"/>
    </row>
    <row r="3" spans="1:10" x14ac:dyDescent="0.55000000000000004">
      <c r="A3" s="16"/>
      <c r="B3" s="2" t="s">
        <v>10</v>
      </c>
      <c r="C3" s="15">
        <v>-4.6113759999999999</v>
      </c>
      <c r="D3" s="15"/>
      <c r="E3" s="15">
        <v>-5.2967690000000003</v>
      </c>
      <c r="F3" s="15"/>
      <c r="G3" s="15">
        <v>-6.278918</v>
      </c>
      <c r="H3" s="15"/>
      <c r="I3" s="15">
        <v>-0.43531130000000001</v>
      </c>
      <c r="J3" s="15"/>
    </row>
    <row r="4" spans="1:10" x14ac:dyDescent="0.55000000000000004">
      <c r="A4" s="16"/>
      <c r="B4" s="2" t="s">
        <v>11</v>
      </c>
      <c r="C4" s="12">
        <v>2.8789999999999999E-6</v>
      </c>
      <c r="D4" s="12"/>
      <c r="E4" s="13">
        <v>7.3070000000000005E-8</v>
      </c>
      <c r="F4" s="13"/>
      <c r="G4" s="13">
        <v>1.419E-10</v>
      </c>
      <c r="H4" s="13"/>
      <c r="I4" s="15">
        <v>0.6583</v>
      </c>
      <c r="J4" s="15"/>
    </row>
    <row r="5" spans="1:10" x14ac:dyDescent="0.55000000000000004">
      <c r="A5" s="16"/>
      <c r="B5" s="2" t="s">
        <v>12</v>
      </c>
      <c r="C5" s="12">
        <v>-0.29521310000000001</v>
      </c>
      <c r="D5" s="12"/>
      <c r="E5" s="13">
        <v>-0.33909089999999997</v>
      </c>
      <c r="F5" s="13"/>
      <c r="G5" s="13">
        <v>-0.40196660000000001</v>
      </c>
      <c r="H5" s="13"/>
      <c r="I5" s="15">
        <v>-2.7867949999999999E-2</v>
      </c>
      <c r="J5" s="15"/>
    </row>
    <row r="6" spans="1:10" x14ac:dyDescent="0.55000000000000004">
      <c r="A6" s="17" t="s">
        <v>13</v>
      </c>
      <c r="B6" s="3" t="s">
        <v>9</v>
      </c>
      <c r="C6" s="18">
        <v>1258.5</v>
      </c>
      <c r="D6" s="18"/>
      <c r="E6" s="18">
        <v>1983.5</v>
      </c>
      <c r="F6" s="18"/>
      <c r="G6" s="18">
        <v>1609</v>
      </c>
      <c r="H6" s="18"/>
      <c r="I6" s="18">
        <v>3140</v>
      </c>
      <c r="J6" s="18"/>
    </row>
    <row r="7" spans="1:10" x14ac:dyDescent="0.55000000000000004">
      <c r="A7" s="17"/>
      <c r="B7" s="3" t="s">
        <v>10</v>
      </c>
      <c r="C7" s="18">
        <v>-1.5711930000000001</v>
      </c>
      <c r="D7" s="18"/>
      <c r="E7" s="18">
        <v>-2.2064729999999999</v>
      </c>
      <c r="F7" s="18"/>
      <c r="G7" s="18">
        <v>-1.4521390000000001</v>
      </c>
      <c r="H7" s="18"/>
      <c r="I7" s="18">
        <v>-1.3295509999999999</v>
      </c>
      <c r="J7" s="18"/>
    </row>
    <row r="8" spans="1:10" x14ac:dyDescent="0.55000000000000004">
      <c r="A8" s="17"/>
      <c r="B8" s="3" t="s">
        <v>11</v>
      </c>
      <c r="C8" s="19">
        <v>0.1105</v>
      </c>
      <c r="D8" s="19"/>
      <c r="E8" s="20">
        <v>2.461E-2</v>
      </c>
      <c r="F8" s="20"/>
      <c r="G8" s="20">
        <v>0.13980000000000001</v>
      </c>
      <c r="H8" s="20"/>
      <c r="I8" s="21">
        <v>0.17580000000000001</v>
      </c>
      <c r="J8" s="21"/>
    </row>
    <row r="9" spans="1:10" x14ac:dyDescent="0.55000000000000004">
      <c r="A9" s="17"/>
      <c r="B9" s="3" t="s">
        <v>12</v>
      </c>
      <c r="C9" s="19">
        <v>-0.1005853</v>
      </c>
      <c r="D9" s="19"/>
      <c r="E9" s="20">
        <v>-0.14125499999999999</v>
      </c>
      <c r="F9" s="20"/>
      <c r="G9" s="20">
        <v>-9.2963649999999995E-2</v>
      </c>
      <c r="H9" s="20"/>
      <c r="I9" s="21">
        <v>-8.5115780000000002E-2</v>
      </c>
      <c r="J9" s="21"/>
    </row>
    <row r="10" spans="1:10" x14ac:dyDescent="0.55000000000000004">
      <c r="A10" s="22" t="s">
        <v>14</v>
      </c>
      <c r="B10" s="4" t="s">
        <v>9</v>
      </c>
      <c r="C10" s="23">
        <v>424.5</v>
      </c>
      <c r="D10" s="23"/>
      <c r="E10" s="23">
        <v>2875</v>
      </c>
      <c r="F10" s="23"/>
      <c r="G10" s="24">
        <v>415.5</v>
      </c>
      <c r="H10" s="24"/>
      <c r="I10" s="24">
        <v>2255</v>
      </c>
      <c r="J10" s="24"/>
    </row>
    <row r="11" spans="1:10" x14ac:dyDescent="0.55000000000000004">
      <c r="A11" s="22"/>
      <c r="B11" s="4" t="s">
        <v>10</v>
      </c>
      <c r="C11" s="23">
        <v>-6.2264720000000002</v>
      </c>
      <c r="D11" s="23"/>
      <c r="E11" s="23">
        <v>-5.7182069999999996</v>
      </c>
      <c r="F11" s="23"/>
      <c r="G11" s="24">
        <v>-7.0561369999999997</v>
      </c>
      <c r="H11" s="24"/>
      <c r="I11" s="24">
        <v>-0.76786379999999999</v>
      </c>
      <c r="J11" s="24"/>
    </row>
    <row r="12" spans="1:10" x14ac:dyDescent="0.55000000000000004">
      <c r="A12" s="22"/>
      <c r="B12" s="4" t="s">
        <v>11</v>
      </c>
      <c r="C12" s="25">
        <v>2.523E-10</v>
      </c>
      <c r="D12" s="25"/>
      <c r="E12" s="23">
        <v>6.8489999999999998E-9</v>
      </c>
      <c r="F12" s="23"/>
      <c r="G12" s="23">
        <v>8.1889999999999997E-13</v>
      </c>
      <c r="H12" s="23"/>
      <c r="I12" s="26">
        <v>0.43509999999999999</v>
      </c>
      <c r="J12" s="26"/>
    </row>
    <row r="13" spans="1:10" x14ac:dyDescent="0.55000000000000004">
      <c r="A13" s="22"/>
      <c r="B13" s="4" t="s">
        <v>12</v>
      </c>
      <c r="C13" s="23">
        <v>-0.39860899999999999</v>
      </c>
      <c r="D13" s="23"/>
      <c r="E13" s="23">
        <v>-0.36607070000000003</v>
      </c>
      <c r="F13" s="23"/>
      <c r="G13" s="24">
        <v>-0.45172289999999998</v>
      </c>
      <c r="H13" s="24"/>
      <c r="I13" s="24">
        <v>-4.9157439999999997E-2</v>
      </c>
      <c r="J13" s="24"/>
    </row>
    <row r="18" spans="1:4" x14ac:dyDescent="0.55000000000000004">
      <c r="A18" t="s">
        <v>15</v>
      </c>
    </row>
    <row r="19" spans="1:4" x14ac:dyDescent="0.55000000000000004">
      <c r="A19" t="s">
        <v>16</v>
      </c>
    </row>
    <row r="20" spans="1:4" x14ac:dyDescent="0.55000000000000004">
      <c r="A20" t="s">
        <v>17</v>
      </c>
    </row>
    <row r="22" spans="1:4" x14ac:dyDescent="0.55000000000000004">
      <c r="A22" s="27" t="s">
        <v>18</v>
      </c>
      <c r="B22" s="27"/>
      <c r="C22" s="27"/>
      <c r="D22" s="27"/>
    </row>
    <row r="23" spans="1:4" x14ac:dyDescent="0.55000000000000004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55000000000000004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55000000000000004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55000000000000004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55000000000000004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55000000000000004">
      <c r="A28" s="5" t="s">
        <v>24</v>
      </c>
      <c r="B28" s="5"/>
      <c r="C28" s="6"/>
      <c r="D28" s="6"/>
    </row>
    <row r="29" spans="1:4" x14ac:dyDescent="0.55000000000000004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55000000000000004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55000000000000004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55000000000000004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12" x14ac:dyDescent="0.55000000000000004">
      <c r="B35" s="5" t="s">
        <v>25</v>
      </c>
      <c r="C35" s="5" t="s">
        <v>26</v>
      </c>
      <c r="D35" s="5" t="s">
        <v>27</v>
      </c>
    </row>
    <row r="36" spans="1:12" x14ac:dyDescent="0.55000000000000004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12" x14ac:dyDescent="0.55000000000000004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12" x14ac:dyDescent="0.55000000000000004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12" x14ac:dyDescent="0.55000000000000004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12" x14ac:dyDescent="0.55000000000000004">
      <c r="A41" s="6"/>
      <c r="B41" s="27" t="s">
        <v>28</v>
      </c>
      <c r="C41" s="27"/>
      <c r="D41" s="27" t="s">
        <v>29</v>
      </c>
      <c r="E41" s="27"/>
      <c r="F41" s="27" t="s">
        <v>30</v>
      </c>
      <c r="G41" s="27"/>
    </row>
    <row r="42" spans="1:12" x14ac:dyDescent="0.55000000000000004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12" x14ac:dyDescent="0.55000000000000004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12" x14ac:dyDescent="0.55000000000000004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  <c r="I44" s="5"/>
      <c r="J44" s="5"/>
      <c r="K44" s="5"/>
      <c r="L44" s="5"/>
    </row>
    <row r="45" spans="1:12" x14ac:dyDescent="0.55000000000000004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  <c r="I45" s="5"/>
      <c r="J45" s="5"/>
      <c r="K45" s="5"/>
      <c r="L45" s="5"/>
    </row>
    <row r="46" spans="1:12" x14ac:dyDescent="0.55000000000000004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  <c r="I46" s="9">
        <v>1.991803</v>
      </c>
      <c r="J46" s="9">
        <v>3.8114750000000002</v>
      </c>
      <c r="K46" s="9">
        <v>2.278689</v>
      </c>
      <c r="L46" s="9">
        <v>3.0245899999999999</v>
      </c>
    </row>
    <row r="47" spans="1:12" x14ac:dyDescent="0.55000000000000004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  <c r="I47" s="9">
        <v>0.94033489999999997</v>
      </c>
      <c r="J47" s="9">
        <v>0.93889299999999998</v>
      </c>
      <c r="K47" s="9">
        <v>1.0062800000000001</v>
      </c>
      <c r="L47" s="9">
        <v>1.124212</v>
      </c>
    </row>
    <row r="48" spans="1:12" x14ac:dyDescent="0.55000000000000004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  <c r="I48" s="5"/>
      <c r="J48" s="5"/>
      <c r="K48" s="5"/>
      <c r="L48" s="5"/>
    </row>
    <row r="49" spans="1:12" x14ac:dyDescent="0.55000000000000004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0" spans="1:12" x14ac:dyDescent="0.55000000000000004">
      <c r="I50" s="9">
        <v>2.9836070000000001</v>
      </c>
      <c r="J50" s="9">
        <v>2.877049</v>
      </c>
      <c r="K50" s="9">
        <v>3.5983610000000001</v>
      </c>
      <c r="L50" s="9">
        <v>3.1721309999999998</v>
      </c>
    </row>
    <row r="51" spans="1:12" x14ac:dyDescent="0.55000000000000004">
      <c r="I51" s="9">
        <v>1.0831820000000001</v>
      </c>
      <c r="J51" s="9">
        <v>1.117686</v>
      </c>
      <c r="K51" s="9">
        <v>1.0095400000000001</v>
      </c>
      <c r="L51" s="9">
        <v>1.103658</v>
      </c>
    </row>
    <row r="52" spans="1:12" x14ac:dyDescent="0.55000000000000004">
      <c r="A52" t="s">
        <v>41</v>
      </c>
      <c r="B52" t="s">
        <v>39</v>
      </c>
      <c r="C52" t="s">
        <v>40</v>
      </c>
    </row>
    <row r="53" spans="1:12" x14ac:dyDescent="0.55000000000000004">
      <c r="B53">
        <v>1.75</v>
      </c>
      <c r="C53">
        <f>4+0.6</f>
        <v>4.5999999999999996</v>
      </c>
    </row>
    <row r="54" spans="1:12" x14ac:dyDescent="0.55000000000000004">
      <c r="B54">
        <v>1.75</v>
      </c>
      <c r="C54">
        <f t="shared" ref="C54:C55" si="0">4+0.8</f>
        <v>4.8</v>
      </c>
    </row>
    <row r="55" spans="1:12" x14ac:dyDescent="0.55000000000000004">
      <c r="B55">
        <v>2.2000000000000002</v>
      </c>
      <c r="C55">
        <f t="shared" si="0"/>
        <v>4.8</v>
      </c>
    </row>
    <row r="56" spans="1:12" x14ac:dyDescent="0.55000000000000004">
      <c r="B56">
        <v>2.2000000000000002</v>
      </c>
      <c r="C56">
        <f>4+0.6</f>
        <v>4.5999999999999996</v>
      </c>
    </row>
    <row r="58" spans="1:12" x14ac:dyDescent="0.55000000000000004">
      <c r="A58" t="s">
        <v>42</v>
      </c>
      <c r="B58" t="s">
        <v>39</v>
      </c>
      <c r="C58" t="s">
        <v>40</v>
      </c>
    </row>
    <row r="59" spans="1:12" x14ac:dyDescent="0.55000000000000004">
      <c r="B59">
        <v>0.75</v>
      </c>
      <c r="C59">
        <f>4+0.6</f>
        <v>4.5999999999999996</v>
      </c>
    </row>
    <row r="60" spans="1:12" x14ac:dyDescent="0.55000000000000004">
      <c r="B60">
        <v>0.75</v>
      </c>
      <c r="C60">
        <f t="shared" ref="C60:C61" si="1">4+0.8</f>
        <v>4.8</v>
      </c>
    </row>
    <row r="61" spans="1:12" x14ac:dyDescent="0.55000000000000004">
      <c r="B61">
        <v>1.2</v>
      </c>
      <c r="C61">
        <f t="shared" si="1"/>
        <v>4.8</v>
      </c>
    </row>
    <row r="62" spans="1:12" x14ac:dyDescent="0.55000000000000004">
      <c r="B62">
        <v>1.2</v>
      </c>
      <c r="C62">
        <f>4+0.6</f>
        <v>4.5999999999999996</v>
      </c>
    </row>
    <row r="64" spans="1:12" x14ac:dyDescent="0.55000000000000004">
      <c r="A64" t="s">
        <v>43</v>
      </c>
    </row>
    <row r="65" spans="2:3" x14ac:dyDescent="0.55000000000000004">
      <c r="B65">
        <f>2+B59</f>
        <v>2.75</v>
      </c>
      <c r="C65">
        <f>C59</f>
        <v>4.5999999999999996</v>
      </c>
    </row>
    <row r="66" spans="2:3" x14ac:dyDescent="0.55000000000000004">
      <c r="B66">
        <f t="shared" ref="B66:B68" si="2">2+B60</f>
        <v>2.75</v>
      </c>
      <c r="C66">
        <f t="shared" ref="C66:C68" si="3">C60</f>
        <v>4.8</v>
      </c>
    </row>
    <row r="67" spans="2:3" x14ac:dyDescent="0.55000000000000004">
      <c r="B67">
        <f t="shared" si="2"/>
        <v>3.2</v>
      </c>
      <c r="C67">
        <f t="shared" si="3"/>
        <v>4.8</v>
      </c>
    </row>
    <row r="68" spans="2:3" x14ac:dyDescent="0.55000000000000004">
      <c r="B68">
        <f t="shared" si="2"/>
        <v>3.2</v>
      </c>
      <c r="C68">
        <f t="shared" si="3"/>
        <v>4.5999999999999996</v>
      </c>
    </row>
    <row r="70" spans="2:3" x14ac:dyDescent="0.55000000000000004">
      <c r="B70">
        <f>3+B59</f>
        <v>3.75</v>
      </c>
      <c r="C70">
        <f>C65</f>
        <v>4.5999999999999996</v>
      </c>
    </row>
    <row r="71" spans="2:3" x14ac:dyDescent="0.55000000000000004">
      <c r="B71">
        <f t="shared" ref="B71:B73" si="4">3+B60</f>
        <v>3.75</v>
      </c>
      <c r="C71">
        <f t="shared" ref="C71:C73" si="5">C66</f>
        <v>4.8</v>
      </c>
    </row>
    <row r="72" spans="2:3" x14ac:dyDescent="0.55000000000000004">
      <c r="B72">
        <f t="shared" si="4"/>
        <v>4.2</v>
      </c>
      <c r="C72">
        <f t="shared" si="5"/>
        <v>4.8</v>
      </c>
    </row>
    <row r="73" spans="2:3" x14ac:dyDescent="0.55000000000000004">
      <c r="B73">
        <f t="shared" si="4"/>
        <v>4.2</v>
      </c>
      <c r="C73">
        <f t="shared" si="5"/>
        <v>4.5999999999999996</v>
      </c>
    </row>
  </sheetData>
  <mergeCells count="59">
    <mergeCell ref="G13:H13"/>
    <mergeCell ref="I13:J13"/>
    <mergeCell ref="A22:D22"/>
    <mergeCell ref="B41:C41"/>
    <mergeCell ref="D41:E41"/>
    <mergeCell ref="F41:G41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4:J4"/>
    <mergeCell ref="C5:D5"/>
    <mergeCell ref="E5:F5"/>
    <mergeCell ref="G5:H5"/>
    <mergeCell ref="I5:J5"/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zoomScaleNormal="100" workbookViewId="0">
      <selection activeCell="A29" sqref="A29"/>
    </sheetView>
  </sheetViews>
  <sheetFormatPr baseColWidth="10" defaultColWidth="9.15625" defaultRowHeight="14.4" x14ac:dyDescent="0.55000000000000004"/>
  <cols>
    <col min="1" max="1025" width="11.57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PowBob</vt:lpstr>
      <vt:lpstr>powArthur</vt:lpstr>
      <vt:lpstr>powKevin</vt:lpstr>
      <vt:lpstr>powNegotiation</vt:lpstr>
      <vt:lpstr>Wilcox_Test</vt:lpstr>
      <vt:lpstr>Graphs</vt:lpstr>
      <vt:lpstr>powNegotiation!powValues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36</cp:revision>
  <dcterms:created xsi:type="dcterms:W3CDTF">2018-04-19T11:58:04Z</dcterms:created>
  <dcterms:modified xsi:type="dcterms:W3CDTF">2018-04-30T23:09:22Z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