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(1,4,5) graphs" sheetId="1" r:id="rId1"/>
    <sheet name="(3,3,3) graph" sheetId="3" r:id="rId2"/>
    <sheet name="All graphs" sheetId="2" r:id="rId3"/>
    <sheet name="Feuil1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K3" i="2"/>
  <c r="J3" i="2"/>
  <c r="G3" i="2"/>
  <c r="F3" i="2"/>
  <c r="C3" i="2"/>
  <c r="B8" i="2"/>
  <c r="K8" i="2"/>
  <c r="J8" i="2"/>
  <c r="G8" i="2"/>
  <c r="C8" i="2"/>
  <c r="B3" i="2"/>
  <c r="F2" i="2" l="1"/>
  <c r="J2" i="2"/>
</calcChain>
</file>

<file path=xl/sharedStrings.xml><?xml version="1.0" encoding="utf-8"?>
<sst xmlns="http://schemas.openxmlformats.org/spreadsheetml/2006/main" count="24" uniqueCount="2">
  <si>
    <t xml:space="preserve">Gloabal average : </t>
  </si>
  <si>
    <t xml:space="preserve">Global 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</si>
</sst>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7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medium">
          <color rgb="FF4F81BD"/>
        </top>
      </border>
    </dxf>
    <dxf>
      <font>
        <b/>
        <color rgb="FF000000"/>
      </font>
    </dxf>
    <dxf>
      <font>
        <color rgb="FF000000"/>
      </font>
      <fill>
        <patternFill patternType="solid">
          <fgColor rgb="FFDCE6F1"/>
          <bgColor rgb="FFDCE6F1"/>
        </patternFill>
      </fill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vertical style="thin">
          <color rgb="FF95B3D7"/>
        </vertical>
        <horizontal style="thin">
          <color rgb="FF95B3D7"/>
        </horizontal>
      </border>
    </dxf>
  </dxfs>
  <tableStyles count="1" defaultTableStyle="TableStyleMedium2" defaultPivotStyle="PivotStyleLight16">
    <tableStyle name="TableStyleMedium23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0695538057742"/>
          <c:y val="5.8331010661065712E-2"/>
          <c:w val="0.67278221265000659"/>
          <c:h val="0.66166234483719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plus>
            <c:min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graphs'!$C$2,'(1,4,5) graphs'!$G$2,'(1,4,5) graphs'!$K$2)</c:f>
              <c:numCache>
                <c:formatCode>0%</c:formatCode>
                <c:ptCount val="3"/>
                <c:pt idx="0">
                  <c:v>0.43852941176470595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59648"/>
        <c:axId val="100702976"/>
      </c:lineChart>
      <c:catAx>
        <c:axId val="5336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</a:t>
                </a:r>
                <a:r>
                  <a:rPr lang="fr-FR" sz="1800" b="1" baseline="0"/>
                  <a:t> knowledge </a:t>
                </a:r>
                <a:endParaRPr lang="fr-FR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02976"/>
        <c:crosses val="autoZero"/>
        <c:auto val="1"/>
        <c:lblAlgn val="ctr"/>
        <c:lblOffset val="100"/>
        <c:noMultiLvlLbl val="0"/>
      </c:catAx>
      <c:valAx>
        <c:axId val="10070297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659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9542697569833"/>
          <c:y val="5.3125600976476388E-2"/>
          <c:w val="0.6462180114874182"/>
          <c:h val="0.71559157017246633"/>
        </c:manualLayout>
      </c:layout>
      <c:lineChart>
        <c:grouping val="standard"/>
        <c:varyColors val="0"/>
        <c:ser>
          <c:idx val="0"/>
          <c:order val="0"/>
          <c:tx>
            <c:v>1x5x4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</c:v>
                  </c:pt>
                  <c:pt idx="1">
                    <c:v>5.3003336566090402</c:v>
                  </c:pt>
                  <c:pt idx="2">
                    <c:v>2.73650003264859</c:v>
                  </c:pt>
                </c:numCache>
              </c:numRef>
            </c:plus>
            <c:min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</c:v>
                  </c:pt>
                  <c:pt idx="1">
                    <c:v>5.3003336566090402</c:v>
                  </c:pt>
                  <c:pt idx="2">
                    <c:v>2.73650003264859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graphs'!$C$2,'All graphs'!$G$2,'All graphs'!$K$2)</c:f>
              <c:numCache>
                <c:formatCode>_-* #,##0\ _€_-;\-* #,##0\ _€_-;_-* "-"??\ _€_-;_-@_-</c:formatCode>
                <c:ptCount val="3"/>
                <c:pt idx="0">
                  <c:v>6.8661689456916601</c:v>
                </c:pt>
                <c:pt idx="1">
                  <c:v>8.6824929548922007</c:v>
                </c:pt>
                <c:pt idx="2">
                  <c:v>18.473395360132301</c:v>
                </c:pt>
              </c:numCache>
            </c:numRef>
          </c:val>
          <c:smooth val="0"/>
        </c:ser>
        <c:ser>
          <c:idx val="1"/>
          <c:order val="1"/>
          <c:tx>
            <c:v>3x3x3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14.7090620088523</c:v>
                  </c:pt>
                  <c:pt idx="1">
                    <c:v>13.777337472193699</c:v>
                  </c:pt>
                  <c:pt idx="2">
                    <c:v>10.607140119597599</c:v>
                  </c:pt>
                </c:numCache>
              </c:numRef>
            </c:plus>
            <c:min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14.7090620088523</c:v>
                  </c:pt>
                  <c:pt idx="1">
                    <c:v>13.777337472193699</c:v>
                  </c:pt>
                  <c:pt idx="2">
                    <c:v>10.607140119597599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graphs'!$C$7,'All graphs'!$G$7,'All graphs'!$K$7)</c:f>
              <c:numCache>
                <c:formatCode>_-* #,##0\ _€_-;\-* #,##0\ _€_-;_-* "-"??\ _€_-;_-@_-</c:formatCode>
                <c:ptCount val="3"/>
                <c:pt idx="0">
                  <c:v>21.360179116498699</c:v>
                </c:pt>
                <c:pt idx="1">
                  <c:v>46.837687031076001</c:v>
                </c:pt>
                <c:pt idx="2">
                  <c:v>60.029856052104698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0928"/>
        <c:axId val="43842880"/>
      </c:lineChart>
      <c:catAx>
        <c:axId val="445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% Symbolic Knowledge</a:t>
                </a:r>
                <a:endParaRPr lang="fr-FR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3842880"/>
        <c:crossesAt val="0"/>
        <c:auto val="1"/>
        <c:lblAlgn val="ctr"/>
        <c:lblOffset val="100"/>
        <c:noMultiLvlLbl val="0"/>
      </c:catAx>
      <c:valAx>
        <c:axId val="43842880"/>
        <c:scaling>
          <c:orientation val="minMax"/>
          <c:max val="81"/>
          <c:min val="0.1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lang="fr-FR" sz="1800" b="1" i="0" u="none" strike="noStrike" kern="1200" baseline="0">
                    <a:solidFill>
                      <a:srgbClr val="595959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% R</a:t>
                </a:r>
                <a:r>
                  <a:rPr lang="fr-FR" sz="1800" b="1" i="0" u="none" strike="noStrike" kern="1200" baseline="0">
                    <a:solidFill>
                      <a:srgbClr val="595959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epaired Candidates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454092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r"/>
      <c:layout/>
      <c:overlay val="0"/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plus>
            <c:min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graphs'!$D$2,'(1,4,5) graphs'!$H$2,'(1,4,5) graphs'!$L$2)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60160"/>
        <c:axId val="533529152"/>
      </c:lineChart>
      <c:catAx>
        <c:axId val="5336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152"/>
        <c:crosses val="autoZero"/>
        <c:auto val="1"/>
        <c:lblAlgn val="ctr"/>
        <c:lblOffset val="100"/>
        <c:noMultiLvlLbl val="0"/>
      </c:catAx>
      <c:valAx>
        <c:axId val="53352915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Repaired Candidates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6601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('(3,3,3) graph'!$B$3,'(3,3,3) graph'!$F$3,'(3,3,3) graph'!$J$3)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plus>
            <c:minus>
              <c:numRef>
                <c:f>('(3,3,3) graph'!$B$3,'(3,3,3) graph'!$F$3,'(3,3,3) graph'!$J$3)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('(3,3,3) graph'!$A$1,'(3,3,3) graph'!$F$1,'(3,3,3) graph'!$J$1)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('(3,3,3) graph'!$B$2,'(3,3,3) graph'!$F$2,'(3,3,3) graph'!$J$2)</c:f>
              <c:numCache>
                <c:formatCode>0%</c:formatCode>
                <c:ptCount val="3"/>
                <c:pt idx="0">
                  <c:v>0.39009666727224079</c:v>
                </c:pt>
                <c:pt idx="1">
                  <c:v>0.8433716073987344</c:v>
                </c:pt>
                <c:pt idx="2">
                  <c:v>0.93518435615374385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61696"/>
        <c:axId val="533530880"/>
      </c:lineChart>
      <c:catAx>
        <c:axId val="5336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35329006216568748"/>
              <c:y val="0.84963410921597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30880"/>
        <c:crosses val="autoZero"/>
        <c:auto val="1"/>
        <c:lblAlgn val="ctr"/>
        <c:lblOffset val="100"/>
        <c:noMultiLvlLbl val="0"/>
      </c:catAx>
      <c:valAx>
        <c:axId val="533530880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661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('(3,3,3) graph'!$C$3,'(3,3,3) graph'!$G$3,'(3,3,3) graph'!$K$3)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plus>
            <c:minus>
              <c:numRef>
                <c:f>('(3,3,3) graph'!$C$3,'(3,3,3) graph'!$G$3,'(3,3,3) graph'!$K$3)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('(3,3,3) graph'!$A$1,'(3,3,3) graph'!$F$1,'(3,3,3) graph'!$J$1)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('(3,3,3) graph'!$C$2,'(3,3,3) graph'!$G$2,'(3,3,3) graph'!$K$2)</c:f>
              <c:numCache>
                <c:formatCode>0%</c:formatCode>
                <c:ptCount val="3"/>
                <c:pt idx="0">
                  <c:v>0.21360179116498715</c:v>
                </c:pt>
                <c:pt idx="1">
                  <c:v>0.46837687031075981</c:v>
                </c:pt>
                <c:pt idx="2">
                  <c:v>0.6002985605210468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63232"/>
        <c:axId val="533532608"/>
      </c:lineChart>
      <c:catAx>
        <c:axId val="5336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32608"/>
        <c:crosses val="autoZero"/>
        <c:auto val="1"/>
        <c:lblAlgn val="ctr"/>
        <c:lblOffset val="100"/>
        <c:noMultiLvlLbl val="0"/>
      </c:catAx>
      <c:valAx>
        <c:axId val="5335326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Repaired</a:t>
                </a:r>
                <a:r>
                  <a:rPr lang="fr-FR" sz="1800" b="1" baseline="0"/>
                  <a:t> Candidates</a:t>
                </a:r>
                <a:endParaRPr lang="fr-FR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663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23335380949724"/>
          <c:y val="5.8331010661065712E-2"/>
          <c:w val="0.72715567468959996"/>
          <c:h val="0.66166234483719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plus>
            <c:min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graphs'!$C$2,'(1,4,5) graphs'!$G$2,'(1,4,5) graphs'!$K$2)</c:f>
              <c:numCache>
                <c:formatCode>0%</c:formatCode>
                <c:ptCount val="3"/>
                <c:pt idx="0">
                  <c:v>0.43852941176470595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55040"/>
        <c:axId val="533534336"/>
      </c:lineChart>
      <c:catAx>
        <c:axId val="5544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</a:t>
                </a:r>
                <a:r>
                  <a:rPr lang="fr-FR" sz="1800" b="1" baseline="0"/>
                  <a:t> knowledge </a:t>
                </a:r>
                <a:endParaRPr lang="fr-FR" sz="18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34336"/>
        <c:crosses val="autoZero"/>
        <c:auto val="1"/>
        <c:lblAlgn val="ctr"/>
        <c:lblOffset val="100"/>
        <c:noMultiLvlLbl val="0"/>
      </c:catAx>
      <c:valAx>
        <c:axId val="53353433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55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plus>
            <c:min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graphs'!$D$2,'(1,4,5) graphs'!$H$2,'(1,4,5) graphs'!$L$2)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55552"/>
        <c:axId val="533536064"/>
      </c:lineChart>
      <c:catAx>
        <c:axId val="5544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36064"/>
        <c:crosses val="autoZero"/>
        <c:auto val="1"/>
        <c:lblAlgn val="ctr"/>
        <c:lblOffset val="100"/>
        <c:noMultiLvlLbl val="0"/>
      </c:catAx>
      <c:valAx>
        <c:axId val="53353606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Repaired Candidates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555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4878071290969"/>
          <c:y val="5.0226994628940883E-2"/>
          <c:w val="0.64679884428367274"/>
          <c:h val="0.7371496241624631"/>
        </c:manualLayout>
      </c:layout>
      <c:lineChart>
        <c:grouping val="standard"/>
        <c:varyColors val="0"/>
        <c:ser>
          <c:idx val="0"/>
          <c:order val="0"/>
          <c:tx>
            <c:v>1X5X4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graphs'!$B$2,'All graphs'!$F$2,'All graphs'!$J$2)</c:f>
              <c:numCache>
                <c:formatCode>_-* #,##0\ _€_-;\-* #,##0\ _€_-;_-* "-"??\ _€_-;_-@_-</c:formatCode>
                <c:ptCount val="3"/>
                <c:pt idx="0">
                  <c:v>43.852941176470601</c:v>
                </c:pt>
                <c:pt idx="1">
                  <c:v>78.004901960784295</c:v>
                </c:pt>
                <c:pt idx="2">
                  <c:v>94.289215686274503</c:v>
                </c:pt>
              </c:numCache>
            </c:numRef>
          </c:val>
          <c:smooth val="0"/>
        </c:ser>
        <c:ser>
          <c:idx val="1"/>
          <c:order val="1"/>
          <c:tx>
            <c:v>3X3X3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dPt>
            <c:idx val="2"/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('All graphs'!$B$8,'All graphs'!$F$8,'All graphs'!$J$8)</c:f>
                <c:numCache>
                  <c:formatCode>General</c:formatCode>
                  <c:ptCount val="3"/>
                  <c:pt idx="0">
                    <c:v>23.942050362340201</c:v>
                  </c:pt>
                  <c:pt idx="1">
                    <c:v>15.135750812276399</c:v>
                  </c:pt>
                  <c:pt idx="2">
                    <c:v>6.8004670659895003</c:v>
                  </c:pt>
                </c:numCache>
              </c:numRef>
            </c:plus>
            <c:minus>
              <c:numRef>
                <c:f>('All graphs'!$B$3,'All graphs'!$F$3,'All graphs'!$J$3)</c:f>
                <c:numCache>
                  <c:formatCode>General</c:formatCode>
                  <c:ptCount val="3"/>
                  <c:pt idx="0">
                    <c:v>19.2174944127289</c:v>
                  </c:pt>
                  <c:pt idx="1">
                    <c:v>14.609191114276502</c:v>
                  </c:pt>
                  <c:pt idx="2">
                    <c:v>3.3574638400345496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graphs'!$B$7,'All graphs'!$F$7,'All graphs'!$J$7)</c:f>
              <c:numCache>
                <c:formatCode>_-* #,##0\ _€_-;\-* #,##0\ _€_-;_-* "-"??\ _€_-;_-@_-</c:formatCode>
                <c:ptCount val="3"/>
                <c:pt idx="0">
                  <c:v>39.009666727224101</c:v>
                </c:pt>
                <c:pt idx="1">
                  <c:v>84.337160739873397</c:v>
                </c:pt>
                <c:pt idx="2">
                  <c:v>93.518435615374401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56576"/>
        <c:axId val="554632320"/>
      </c:lineChart>
      <c:catAx>
        <c:axId val="5544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% Symbolic Knowledge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54632320"/>
        <c:crossesAt val="1"/>
        <c:auto val="1"/>
        <c:lblAlgn val="ctr"/>
        <c:lblOffset val="100"/>
        <c:noMultiLvlLbl val="0"/>
      </c:catAx>
      <c:valAx>
        <c:axId val="554632320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(%) Recovery</a:t>
                </a:r>
              </a:p>
            </c:rich>
          </c:tx>
          <c:layout>
            <c:manualLayout>
              <c:xMode val="edge"/>
              <c:yMode val="edge"/>
              <c:x val="2.2046158348412916E-2"/>
              <c:y val="0.218553192294214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544565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9542697569833"/>
          <c:y val="5.3125600976476388E-2"/>
          <c:w val="0.6462180114874182"/>
          <c:h val="0.71559157017246633"/>
        </c:manualLayout>
      </c:layout>
      <c:lineChart>
        <c:grouping val="standard"/>
        <c:varyColors val="0"/>
        <c:ser>
          <c:idx val="0"/>
          <c:order val="0"/>
          <c:tx>
            <c:v>1x5x4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</c:v>
                  </c:pt>
                  <c:pt idx="1">
                    <c:v>5.3003336566090402</c:v>
                  </c:pt>
                  <c:pt idx="2">
                    <c:v>2.73650003264859</c:v>
                  </c:pt>
                </c:numCache>
              </c:numRef>
            </c:plus>
            <c:min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</c:v>
                  </c:pt>
                  <c:pt idx="1">
                    <c:v>5.3003336566090402</c:v>
                  </c:pt>
                  <c:pt idx="2">
                    <c:v>2.73650003264859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graphs'!$C$2,'All graphs'!$G$2,'All graphs'!$K$2)</c:f>
              <c:numCache>
                <c:formatCode>_-* #,##0\ _€_-;\-* #,##0\ _€_-;_-* "-"??\ _€_-;_-@_-</c:formatCode>
                <c:ptCount val="3"/>
                <c:pt idx="0">
                  <c:v>6.8661689456916601</c:v>
                </c:pt>
                <c:pt idx="1">
                  <c:v>8.6824929548922007</c:v>
                </c:pt>
                <c:pt idx="2">
                  <c:v>18.473395360132301</c:v>
                </c:pt>
              </c:numCache>
            </c:numRef>
          </c:val>
          <c:smooth val="0"/>
        </c:ser>
        <c:ser>
          <c:idx val="1"/>
          <c:order val="1"/>
          <c:tx>
            <c:v>3x3x3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14.7090620088523</c:v>
                  </c:pt>
                  <c:pt idx="1">
                    <c:v>13.777337472193699</c:v>
                  </c:pt>
                  <c:pt idx="2">
                    <c:v>10.607140119597599</c:v>
                  </c:pt>
                </c:numCache>
              </c:numRef>
            </c:plus>
            <c:min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14.7090620088523</c:v>
                  </c:pt>
                  <c:pt idx="1">
                    <c:v>13.777337472193699</c:v>
                  </c:pt>
                  <c:pt idx="2">
                    <c:v>10.607140119597599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graphs'!$C$7,'All graphs'!$G$7,'All graphs'!$K$7)</c:f>
              <c:numCache>
                <c:formatCode>_-* #,##0\ _€_-;\-* #,##0\ _€_-;_-* "-"??\ _€_-;_-@_-</c:formatCode>
                <c:ptCount val="3"/>
                <c:pt idx="0">
                  <c:v>21.360179116498699</c:v>
                </c:pt>
                <c:pt idx="1">
                  <c:v>46.837687031076001</c:v>
                </c:pt>
                <c:pt idx="2">
                  <c:v>60.029856052104698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58112"/>
        <c:axId val="554634624"/>
      </c:lineChart>
      <c:catAx>
        <c:axId val="5544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% Symbolic Knowledge</a:t>
                </a:r>
                <a:endParaRPr lang="fr-FR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634624"/>
        <c:crossesAt val="0"/>
        <c:auto val="1"/>
        <c:lblAlgn val="ctr"/>
        <c:lblOffset val="100"/>
        <c:noMultiLvlLbl val="0"/>
      </c:catAx>
      <c:valAx>
        <c:axId val="554634624"/>
        <c:scaling>
          <c:orientation val="minMax"/>
          <c:max val="80"/>
          <c:min val="0.1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lang="fr-FR" sz="1800" b="1" i="0" u="none" strike="noStrike" kern="1200" baseline="0">
                    <a:solidFill>
                      <a:srgbClr val="595959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% R</a:t>
                </a:r>
                <a:r>
                  <a:rPr lang="fr-FR" sz="1800" b="1" i="0" u="none" strike="noStrike" kern="1200" baseline="0">
                    <a:solidFill>
                      <a:srgbClr val="595959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epaired Candidates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5811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r"/>
      <c:layout/>
      <c:overlay val="0"/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4878071290969"/>
          <c:y val="5.0226994628940883E-2"/>
          <c:w val="0.64679884428367274"/>
          <c:h val="0.7371496241624631"/>
        </c:manualLayout>
      </c:layout>
      <c:lineChart>
        <c:grouping val="standard"/>
        <c:varyColors val="0"/>
        <c:ser>
          <c:idx val="0"/>
          <c:order val="0"/>
          <c:tx>
            <c:v>1x5x4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graphs'!$B$2,'All graphs'!$F$2,'All graphs'!$J$2)</c:f>
              <c:numCache>
                <c:formatCode>_-* #,##0\ _€_-;\-* #,##0\ _€_-;_-* "-"??\ _€_-;_-@_-</c:formatCode>
                <c:ptCount val="3"/>
                <c:pt idx="0">
                  <c:v>43.852941176470601</c:v>
                </c:pt>
                <c:pt idx="1">
                  <c:v>78.004901960784295</c:v>
                </c:pt>
                <c:pt idx="2">
                  <c:v>94.289215686274503</c:v>
                </c:pt>
              </c:numCache>
            </c:numRef>
          </c:val>
          <c:smooth val="0"/>
        </c:ser>
        <c:ser>
          <c:idx val="1"/>
          <c:order val="1"/>
          <c:tx>
            <c:v>3x3x3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bubble3D val="0"/>
          </c:dPt>
          <c:dPt>
            <c:idx val="2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('All graphs'!$B$8,'All graphs'!$F$8,'All graphs'!$J$8)</c:f>
                <c:numCache>
                  <c:formatCode>General</c:formatCode>
                  <c:ptCount val="3"/>
                  <c:pt idx="0">
                    <c:v>23.942050362340201</c:v>
                  </c:pt>
                  <c:pt idx="1">
                    <c:v>15.135750812276399</c:v>
                  </c:pt>
                  <c:pt idx="2">
                    <c:v>6.8004670659895003</c:v>
                  </c:pt>
                </c:numCache>
              </c:numRef>
            </c:plus>
            <c:minus>
              <c:numRef>
                <c:f>('All graphs'!$B$3,'All graphs'!$F$3,'All graphs'!$J$3)</c:f>
                <c:numCache>
                  <c:formatCode>General</c:formatCode>
                  <c:ptCount val="3"/>
                  <c:pt idx="0">
                    <c:v>19.2174944127289</c:v>
                  </c:pt>
                  <c:pt idx="1">
                    <c:v>14.609191114276502</c:v>
                  </c:pt>
                  <c:pt idx="2">
                    <c:v>3.3574638400345496</c:v>
                  </c:pt>
                </c:numCache>
              </c:numRef>
            </c:minus>
          </c:errBars>
          <c:cat>
            <c:numRef>
              <c:f>('All graphs'!$A$1,'All graphs'!$E$1,'All graphs'!$I$1)</c:f>
              <c:numCache>
                <c:formatCode>_-* #,##0\ _€_-;\-* #,##0\ _€_-;_-* "-"??\ _€_-;_-@_-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cat>
          <c:val>
            <c:numRef>
              <c:f>('All graphs'!$B$7,'All graphs'!$F$7,'All graphs'!$J$7)</c:f>
              <c:numCache>
                <c:formatCode>_-* #,##0\ _€_-;\-* #,##0\ _€_-;_-* "-"??\ _€_-;_-@_-</c:formatCode>
                <c:ptCount val="3"/>
                <c:pt idx="0">
                  <c:v>39.009666727224101</c:v>
                </c:pt>
                <c:pt idx="1">
                  <c:v>84.337160739873397</c:v>
                </c:pt>
                <c:pt idx="2">
                  <c:v>93.518435615374401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0352"/>
        <c:axId val="43788544"/>
      </c:lineChart>
      <c:catAx>
        <c:axId val="605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% Symbolic Knowledge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3788544"/>
        <c:crossesAt val="1"/>
        <c:auto val="1"/>
        <c:lblAlgn val="ctr"/>
        <c:lblOffset val="100"/>
        <c:noMultiLvlLbl val="0"/>
      </c:catAx>
      <c:valAx>
        <c:axId val="43788544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800" b="1" i="0" u="none" strike="noStrike" kern="1200" baseline="0" dirty="0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% </a:t>
                </a:r>
                <a:r>
                  <a:rPr lang="fr-FR" sz="1800" b="1" i="0" u="none" strike="noStrike" kern="1200" baseline="0" dirty="0" err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Recovery</a:t>
                </a:r>
                <a:endParaRPr lang="fr-FR" sz="1800" b="1" i="0" u="none" strike="noStrike" kern="1200" baseline="0" dirty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713464798168082E-2"/>
              <c:y val="0.22192879218455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580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871536</xdr:colOff>
      <xdr:row>10</xdr:row>
      <xdr:rowOff>61912</xdr:rowOff>
    </xdr:from>
    <xdr:to>
      <xdr:col>4</xdr:col>
      <xdr:colOff>1247774</xdr:colOff>
      <xdr:row>28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10</xdr:row>
      <xdr:rowOff>71436</xdr:rowOff>
    </xdr:from>
    <xdr:to>
      <xdr:col>9</xdr:col>
      <xdr:colOff>781049</xdr:colOff>
      <xdr:row>28</xdr:row>
      <xdr:rowOff>19049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11</xdr:row>
      <xdr:rowOff>19049</xdr:rowOff>
    </xdr:from>
    <xdr:to>
      <xdr:col>8</xdr:col>
      <xdr:colOff>19050</xdr:colOff>
      <xdr:row>27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11</xdr:row>
      <xdr:rowOff>33336</xdr:rowOff>
    </xdr:from>
    <xdr:to>
      <xdr:col>15</xdr:col>
      <xdr:colOff>257175</xdr:colOff>
      <xdr:row>27</xdr:row>
      <xdr:rowOff>57149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28</xdr:row>
      <xdr:rowOff>180975</xdr:rowOff>
    </xdr:from>
    <xdr:to>
      <xdr:col>8</xdr:col>
      <xdr:colOff>57150</xdr:colOff>
      <xdr:row>45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29</xdr:row>
      <xdr:rowOff>9524</xdr:rowOff>
    </xdr:from>
    <xdr:to>
      <xdr:col>15</xdr:col>
      <xdr:colOff>276225</xdr:colOff>
      <xdr:row>45</xdr:row>
      <xdr:rowOff>85725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35</xdr:row>
      <xdr:rowOff>186658</xdr:rowOff>
    </xdr:from>
    <xdr:to>
      <xdr:col>16</xdr:col>
      <xdr:colOff>378619</xdr:colOff>
      <xdr:row>55</xdr:row>
      <xdr:rowOff>183356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582386</xdr:colOff>
      <xdr:row>12</xdr:row>
      <xdr:rowOff>171450</xdr:rowOff>
    </xdr:from>
    <xdr:to>
      <xdr:col>21</xdr:col>
      <xdr:colOff>651443</xdr:colOff>
      <xdr:row>32</xdr:row>
      <xdr:rowOff>183355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420873</xdr:colOff>
      <xdr:row>12</xdr:row>
      <xdr:rowOff>132906</xdr:rowOff>
    </xdr:from>
    <xdr:to>
      <xdr:col>9</xdr:col>
      <xdr:colOff>214258</xdr:colOff>
      <xdr:row>32</xdr:row>
      <xdr:rowOff>129605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527958</xdr:colOff>
      <xdr:row>12</xdr:row>
      <xdr:rowOff>157843</xdr:rowOff>
    </xdr:from>
    <xdr:to>
      <xdr:col>21</xdr:col>
      <xdr:colOff>597015</xdr:colOff>
      <xdr:row>32</xdr:row>
      <xdr:rowOff>169748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" activeCellId="5" sqref="C2 D2 G2 H2 K2 L2"/>
    </sheetView>
  </sheetViews>
  <sheetFormatPr baseColWidth="10" defaultRowHeight="15" x14ac:dyDescent="0.25"/>
  <cols>
    <col min="1" max="1" width="31.5703125" customWidth="1"/>
    <col min="2" max="2" width="16.140625" customWidth="1"/>
    <col min="3" max="3" width="15.28515625" customWidth="1"/>
    <col min="5" max="5" width="22.28515625" customWidth="1"/>
    <col min="6" max="6" width="14.42578125" customWidth="1"/>
    <col min="7" max="7" width="16.28515625" customWidth="1"/>
    <col min="9" max="9" width="23.5703125" customWidth="1"/>
    <col min="10" max="10" width="14.5703125" customWidth="1"/>
    <col min="11" max="11" width="15.7109375" customWidth="1"/>
  </cols>
  <sheetData>
    <row r="1" spans="1:12" x14ac:dyDescent="0.25">
      <c r="A1" s="2"/>
      <c r="B1" s="5">
        <v>0.25</v>
      </c>
      <c r="F1" s="5">
        <v>0.5</v>
      </c>
      <c r="J1" s="5">
        <v>0.75</v>
      </c>
    </row>
    <row r="2" spans="1:12" x14ac:dyDescent="0.25">
      <c r="A2" s="2"/>
      <c r="B2" s="1" t="s">
        <v>0</v>
      </c>
      <c r="C2" s="6">
        <v>0.43852941176470595</v>
      </c>
      <c r="D2" s="6">
        <v>6.8661689456916558E-2</v>
      </c>
      <c r="E2" s="1"/>
      <c r="F2" s="1" t="s">
        <v>0</v>
      </c>
      <c r="G2" s="6">
        <v>0.78004901960784323</v>
      </c>
      <c r="H2" s="6">
        <v>8.6824929548921972E-2</v>
      </c>
      <c r="I2" s="1"/>
      <c r="J2" s="1" t="s">
        <v>0</v>
      </c>
      <c r="K2" s="6">
        <v>0.94289215686274508</v>
      </c>
      <c r="L2" s="6">
        <v>0.18473395360132261</v>
      </c>
    </row>
    <row r="3" spans="1:12" x14ac:dyDescent="0.25">
      <c r="B3" s="4" t="s">
        <v>1</v>
      </c>
      <c r="C3" s="1">
        <v>0.19217494412728925</v>
      </c>
      <c r="D3" s="1">
        <v>3.8634453541080901E-2</v>
      </c>
      <c r="E3" s="1"/>
      <c r="F3" s="4" t="s">
        <v>1</v>
      </c>
      <c r="G3" s="1">
        <v>0.14609191114276501</v>
      </c>
      <c r="H3" s="1">
        <v>5.3003336566090381E-2</v>
      </c>
      <c r="I3" s="1"/>
      <c r="J3" s="1" t="s">
        <v>1</v>
      </c>
      <c r="K3" s="1">
        <v>3.3574638400345531E-2</v>
      </c>
      <c r="L3" s="1">
        <v>2.7365000326485867E-2</v>
      </c>
    </row>
    <row r="4" spans="1:12" x14ac:dyDescent="0.25">
      <c r="A4" s="3"/>
    </row>
    <row r="5" spans="1:12" x14ac:dyDescent="0.25">
      <c r="A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activeCellId="5" sqref="B2 C2 F2 G2 J2 K2"/>
    </sheetView>
  </sheetViews>
  <sheetFormatPr baseColWidth="10" defaultRowHeight="15" x14ac:dyDescent="0.25"/>
  <sheetData>
    <row r="1" spans="1:11" x14ac:dyDescent="0.25">
      <c r="A1" s="5">
        <v>0.25</v>
      </c>
      <c r="F1" s="5">
        <v>0.5</v>
      </c>
      <c r="J1" s="5">
        <v>0.75</v>
      </c>
    </row>
    <row r="2" spans="1:11" x14ac:dyDescent="0.25">
      <c r="A2" t="s">
        <v>0</v>
      </c>
      <c r="B2" s="5">
        <v>0.39009666727224079</v>
      </c>
      <c r="C2" s="5">
        <v>0.21360179116498715</v>
      </c>
      <c r="E2" t="s">
        <v>0</v>
      </c>
      <c r="F2" s="5">
        <v>0.8433716073987344</v>
      </c>
      <c r="G2" s="5">
        <v>0.46837687031075981</v>
      </c>
      <c r="I2" t="s">
        <v>0</v>
      </c>
      <c r="J2" s="5">
        <v>0.93518435615374385</v>
      </c>
      <c r="K2" s="5">
        <v>0.6002985605210468</v>
      </c>
    </row>
    <row r="3" spans="1:11" x14ac:dyDescent="0.25">
      <c r="A3" t="s">
        <v>1</v>
      </c>
      <c r="B3">
        <v>0.23942050362340184</v>
      </c>
      <c r="C3">
        <v>0.14709062008852311</v>
      </c>
      <c r="E3" t="s">
        <v>1</v>
      </c>
      <c r="F3">
        <v>0.15135750812276408</v>
      </c>
      <c r="G3">
        <v>0.13777337472193701</v>
      </c>
      <c r="I3" t="s">
        <v>1</v>
      </c>
      <c r="J3">
        <v>6.8004670659895045E-2</v>
      </c>
      <c r="K3">
        <v>0.10607140119597615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C1" zoomScale="70" zoomScaleNormal="70" workbookViewId="0">
      <selection activeCell="L26" sqref="L26"/>
    </sheetView>
  </sheetViews>
  <sheetFormatPr baseColWidth="10" defaultRowHeight="15" x14ac:dyDescent="0.25"/>
  <cols>
    <col min="1" max="1" width="25.28515625" customWidth="1"/>
    <col min="5" max="5" width="25.42578125" customWidth="1"/>
    <col min="9" max="9" width="24.28515625" customWidth="1"/>
  </cols>
  <sheetData>
    <row r="1" spans="1:11" x14ac:dyDescent="0.25">
      <c r="A1" s="8">
        <v>25</v>
      </c>
      <c r="E1" s="8">
        <v>50</v>
      </c>
      <c r="I1" s="8">
        <v>75</v>
      </c>
    </row>
    <row r="2" spans="1:11" x14ac:dyDescent="0.25">
      <c r="A2" s="1" t="s">
        <v>0</v>
      </c>
      <c r="B2" s="7">
        <v>43.852941176470601</v>
      </c>
      <c r="C2" s="7">
        <v>6.8661689456916601</v>
      </c>
      <c r="D2" s="1"/>
      <c r="E2" s="1" t="s">
        <v>0</v>
      </c>
      <c r="F2" s="7">
        <f>78.0049019607843</f>
        <v>78.004901960784295</v>
      </c>
      <c r="G2" s="7">
        <v>8.6824929548922007</v>
      </c>
      <c r="H2" s="1"/>
      <c r="I2" s="1" t="s">
        <v>0</v>
      </c>
      <c r="J2" s="7">
        <f>0.942892156862745*100</f>
        <v>94.289215686274503</v>
      </c>
      <c r="K2" s="7">
        <v>18.473395360132301</v>
      </c>
    </row>
    <row r="3" spans="1:11" x14ac:dyDescent="0.25">
      <c r="A3" s="4" t="s">
        <v>1</v>
      </c>
      <c r="B3" s="1">
        <f xml:space="preserve"> 0.192174944127289*100</f>
        <v>19.2174944127289</v>
      </c>
      <c r="C3" s="1">
        <f>100*0.0386344535410809</f>
        <v>3.86344535410809</v>
      </c>
      <c r="D3" s="1"/>
      <c r="E3" s="4" t="s">
        <v>1</v>
      </c>
      <c r="F3" s="1">
        <f>100*0.146091911142765</f>
        <v>14.609191114276502</v>
      </c>
      <c r="G3" s="1">
        <f>100*0.0530033365660904</f>
        <v>5.3003336566090402</v>
      </c>
      <c r="H3" s="1"/>
      <c r="I3" s="1" t="s">
        <v>1</v>
      </c>
      <c r="J3" s="1">
        <f>100*0.0335746384003455</f>
        <v>3.3574638400345496</v>
      </c>
      <c r="K3" s="1">
        <f>100*0.0273650003264859</f>
        <v>2.73650003264859</v>
      </c>
    </row>
    <row r="6" spans="1:11" x14ac:dyDescent="0.25">
      <c r="A6">
        <v>25</v>
      </c>
      <c r="F6">
        <v>50</v>
      </c>
      <c r="J6">
        <v>75</v>
      </c>
    </row>
    <row r="7" spans="1:11" x14ac:dyDescent="0.25">
      <c r="A7" t="s">
        <v>0</v>
      </c>
      <c r="B7" s="8">
        <v>39.009666727224101</v>
      </c>
      <c r="C7" s="8">
        <v>21.360179116498699</v>
      </c>
      <c r="E7" t="s">
        <v>0</v>
      </c>
      <c r="F7" s="8">
        <v>84.337160739873397</v>
      </c>
      <c r="G7" s="8">
        <v>46.837687031076001</v>
      </c>
      <c r="I7" t="s">
        <v>0</v>
      </c>
      <c r="J7" s="8">
        <v>93.518435615374401</v>
      </c>
      <c r="K7" s="8">
        <v>60.029856052104698</v>
      </c>
    </row>
    <row r="8" spans="1:11" x14ac:dyDescent="0.25">
      <c r="A8" t="s">
        <v>1</v>
      </c>
      <c r="B8">
        <f>100*0.239420503623402</f>
        <v>23.942050362340201</v>
      </c>
      <c r="C8">
        <f>100*0.147090620088523</f>
        <v>14.7090620088523</v>
      </c>
      <c r="E8" t="s">
        <v>1</v>
      </c>
      <c r="F8">
        <f>100*0.151357508122764</f>
        <v>15.135750812276399</v>
      </c>
      <c r="G8">
        <f>100 *0.137773374721937</f>
        <v>13.777337472193699</v>
      </c>
      <c r="I8" t="s">
        <v>1</v>
      </c>
      <c r="J8">
        <f>100 *0.068004670659895</f>
        <v>6.8004670659895003</v>
      </c>
      <c r="K8">
        <f>100 *0.106071401195976</f>
        <v>10.607140119597599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(1,4,5) graphs</vt:lpstr>
      <vt:lpstr>(3,3,3) graph</vt:lpstr>
      <vt:lpstr>All graphs</vt:lpstr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Ould Ouali</dc:creator>
  <cp:lastModifiedBy>Lydia</cp:lastModifiedBy>
  <dcterms:created xsi:type="dcterms:W3CDTF">2015-03-12T11:33:16Z</dcterms:created>
  <dcterms:modified xsi:type="dcterms:W3CDTF">2015-03-18T18:39:22Z</dcterms:modified>
</cp:coreProperties>
</file>