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.Sc.IT\Sem 1\RIC\Practicals\RIC-Pracitcal_Data\Practical-03\"/>
    </mc:Choice>
  </mc:AlternateContent>
  <xr:revisionPtr revIDLastSave="0" documentId="13_ncr:1_{561AEB09-E536-4F96-A3CA-76C4AAA974A1}" xr6:coauthVersionLast="47" xr6:coauthVersionMax="47" xr10:uidLastSave="{00000000-0000-0000-0000-000000000000}"/>
  <bookViews>
    <workbookView xWindow="6660" yWindow="3405" windowWidth="21600" windowHeight="11385" xr2:uid="{00000000-000D-0000-FFFF-FFFF00000000}"/>
  </bookViews>
  <sheets>
    <sheet name="P1" sheetId="4" r:id="rId1"/>
    <sheet name="P2" sheetId="1" r:id="rId2"/>
    <sheet name="Sheet2" sheetId="2" r:id="rId3"/>
    <sheet name="Sheet3" sheetId="3" r:id="rId4"/>
  </sheets>
  <calcPr calcId="191028"/>
</workbook>
</file>

<file path=xl/calcChain.xml><?xml version="1.0" encoding="utf-8"?>
<calcChain xmlns="http://schemas.openxmlformats.org/spreadsheetml/2006/main">
  <c r="E22" i="4" l="1"/>
  <c r="E20" i="4"/>
  <c r="B23" i="4" l="1"/>
  <c r="A23" i="4"/>
  <c r="B22" i="4"/>
  <c r="A22" i="4"/>
  <c r="A23" i="1"/>
  <c r="B23" i="1"/>
  <c r="B22" i="1"/>
  <c r="A22" i="1"/>
  <c r="E20" i="1" s="1"/>
  <c r="E22" i="1" s="1"/>
</calcChain>
</file>

<file path=xl/sharedStrings.xml><?xml version="1.0" encoding="utf-8"?>
<sst xmlns="http://schemas.openxmlformats.org/spreadsheetml/2006/main" count="40" uniqueCount="21">
  <si>
    <t>Men</t>
  </si>
  <si>
    <t>Women</t>
  </si>
  <si>
    <t>H0 - Difference in gain score is not likely the result of experimental treatment.</t>
  </si>
  <si>
    <t>H1 - Difference in gain score is likely the result of experimental treatment and not the result of change variation.</t>
  </si>
  <si>
    <t xml:space="preserve">Experimental </t>
  </si>
  <si>
    <t>Comparison</t>
  </si>
  <si>
    <t>Mean</t>
  </si>
  <si>
    <t>Sd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</si>
  <si>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</si>
  <si>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</si>
  <si>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</si>
  <si>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</si>
  <si>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</si>
  <si>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</si>
  <si>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</si>
  <si>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</si>
  <si>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</si>
  <si>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</si>
  <si>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</si>
  <si>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Caluculated Value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</si>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</sst>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topLeftCell="A16" workbookViewId="0">
      <selection activeCell="E23" sqref="E23"/>
    </sheetView>
  </sheetViews>
  <sheetFormatPr defaultRowHeight="15" x14ac:dyDescent="0.25"/>
  <cols>
    <col min="1" max="2" width="13.85546875" style="1" customWidth="1"/>
    <col min="4" max="4" width="29.140625" customWidth="1"/>
    <col min="5" max="5" width="12.85546875" customWidth="1"/>
    <col min="6" max="6" width="12.28515625" customWidth="1"/>
  </cols>
  <sheetData>
    <row r="1" spans="1:9" s="2" customFormat="1" x14ac:dyDescent="0.25">
      <c r="A1" s="3" t="s">
        <v>0</v>
      </c>
      <c r="B1" s="3" t="s">
        <v>1</v>
      </c>
    </row>
    <row r="2" spans="1:9" x14ac:dyDescent="0.25">
      <c r="A2" s="4">
        <v>181</v>
      </c>
      <c r="B2" s="4">
        <v>160</v>
      </c>
      <c r="D2" t="s">
        <v>8</v>
      </c>
    </row>
    <row r="3" spans="1:9" ht="15.75" thickBot="1" x14ac:dyDescent="0.3">
      <c r="A3" s="4">
        <v>169</v>
      </c>
      <c r="B3" s="4">
        <v>150</v>
      </c>
    </row>
    <row r="4" spans="1:9" x14ac:dyDescent="0.25">
      <c r="A4" s="4">
        <v>160</v>
      </c>
      <c r="B4" s="4">
        <v>160</v>
      </c>
      <c r="D4" s="14"/>
      <c r="E4" s="14">
        <v>181</v>
      </c>
      <c r="F4" s="14">
        <v>160</v>
      </c>
      <c r="G4" s="10"/>
      <c r="H4" s="10"/>
      <c r="I4" s="10"/>
    </row>
    <row r="5" spans="1:9" x14ac:dyDescent="0.25">
      <c r="A5" s="4">
        <v>170</v>
      </c>
      <c r="B5" s="4">
        <v>175</v>
      </c>
      <c r="D5" s="12" t="s">
        <v>6</v>
      </c>
      <c r="E5" s="12">
        <v>166.63157894736841</v>
      </c>
      <c r="F5" s="12">
        <v>162.73684210526315</v>
      </c>
      <c r="G5" s="10"/>
      <c r="H5" s="10"/>
      <c r="I5" s="10"/>
    </row>
    <row r="6" spans="1:9" x14ac:dyDescent="0.25">
      <c r="A6" s="4">
        <v>175</v>
      </c>
      <c r="B6" s="4">
        <v>160</v>
      </c>
      <c r="D6" s="12" t="s">
        <v>9</v>
      </c>
      <c r="E6" s="12">
        <v>92.912280701754398</v>
      </c>
      <c r="F6" s="12">
        <v>83.093567251461977</v>
      </c>
      <c r="G6" s="10"/>
      <c r="H6" s="10"/>
      <c r="I6" s="10"/>
    </row>
    <row r="7" spans="1:9" x14ac:dyDescent="0.25">
      <c r="A7" s="4">
        <v>158</v>
      </c>
      <c r="B7" s="4">
        <v>170</v>
      </c>
      <c r="D7" s="12" t="s">
        <v>10</v>
      </c>
      <c r="E7" s="12">
        <v>19</v>
      </c>
      <c r="F7" s="12">
        <v>19</v>
      </c>
      <c r="G7" s="10"/>
      <c r="H7" s="10"/>
      <c r="I7" s="10"/>
    </row>
    <row r="8" spans="1:9" x14ac:dyDescent="0.25">
      <c r="A8" s="4">
        <v>152</v>
      </c>
      <c r="B8" s="4">
        <v>160</v>
      </c>
      <c r="D8" s="12" t="s">
        <v>11</v>
      </c>
      <c r="E8" s="12">
        <v>-0.24901721796827633</v>
      </c>
      <c r="F8" s="12"/>
      <c r="G8" s="10"/>
      <c r="H8" s="10"/>
      <c r="I8" s="10"/>
    </row>
    <row r="9" spans="1:9" x14ac:dyDescent="0.25">
      <c r="A9" s="4">
        <v>172</v>
      </c>
      <c r="B9" s="4">
        <v>150</v>
      </c>
      <c r="D9" s="12" t="s">
        <v>12</v>
      </c>
      <c r="E9" s="12">
        <v>0</v>
      </c>
      <c r="F9" s="12"/>
      <c r="G9" s="10"/>
      <c r="H9" s="10"/>
      <c r="I9" s="10"/>
    </row>
    <row r="10" spans="1:9" x14ac:dyDescent="0.25">
      <c r="A10" s="4">
        <v>160</v>
      </c>
      <c r="B10" s="4">
        <v>155</v>
      </c>
      <c r="D10" s="12" t="s">
        <v>13</v>
      </c>
      <c r="E10" s="12">
        <v>18</v>
      </c>
      <c r="F10" s="12"/>
      <c r="G10" s="10"/>
      <c r="H10" s="10"/>
      <c r="I10" s="10"/>
    </row>
    <row r="11" spans="1:9" x14ac:dyDescent="0.25">
      <c r="A11" s="4">
        <v>175</v>
      </c>
      <c r="B11" s="4">
        <v>162</v>
      </c>
      <c r="D11" s="12" t="s">
        <v>14</v>
      </c>
      <c r="E11" s="12">
        <v>1.1451821935916684</v>
      </c>
      <c r="F11" s="12"/>
      <c r="G11" s="10"/>
      <c r="H11" s="10"/>
      <c r="I11" s="10"/>
    </row>
    <row r="12" spans="1:9" x14ac:dyDescent="0.25">
      <c r="A12" s="4">
        <v>180</v>
      </c>
      <c r="B12" s="4">
        <v>165</v>
      </c>
      <c r="D12" s="12" t="s">
        <v>15</v>
      </c>
      <c r="E12" s="12">
        <v>0.13356625025444852</v>
      </c>
      <c r="F12" s="12"/>
      <c r="G12" s="10"/>
      <c r="H12" s="10"/>
      <c r="I12" s="10"/>
    </row>
    <row r="13" spans="1:9" x14ac:dyDescent="0.25">
      <c r="A13" s="4">
        <v>170</v>
      </c>
      <c r="B13" s="4">
        <v>148</v>
      </c>
      <c r="D13" s="12" t="s">
        <v>16</v>
      </c>
      <c r="E13" s="12">
        <v>1.7340636066175394</v>
      </c>
      <c r="F13" s="12"/>
      <c r="G13" s="10"/>
      <c r="H13" s="10"/>
      <c r="I13" s="10"/>
    </row>
    <row r="14" spans="1:9" x14ac:dyDescent="0.25">
      <c r="A14" s="4">
        <v>165</v>
      </c>
      <c r="B14" s="4">
        <v>159</v>
      </c>
      <c r="D14" s="12" t="s">
        <v>17</v>
      </c>
      <c r="E14" s="12">
        <v>0.26713250050889703</v>
      </c>
      <c r="F14" s="12"/>
      <c r="G14" s="10"/>
      <c r="H14" s="10"/>
      <c r="I14" s="10"/>
    </row>
    <row r="15" spans="1:9" ht="15.75" thickBot="1" x14ac:dyDescent="0.3">
      <c r="A15" s="4">
        <v>180</v>
      </c>
      <c r="B15" s="4">
        <v>163</v>
      </c>
      <c r="D15" s="13" t="s">
        <v>18</v>
      </c>
      <c r="E15" s="13">
        <v>2.1009220402410378</v>
      </c>
      <c r="F15" s="13"/>
      <c r="G15" s="10"/>
      <c r="H15" s="10"/>
      <c r="I15" s="10"/>
    </row>
    <row r="16" spans="1:9" x14ac:dyDescent="0.25">
      <c r="A16" s="4">
        <v>155</v>
      </c>
      <c r="B16" s="4">
        <v>170</v>
      </c>
      <c r="D16" s="10"/>
      <c r="E16" s="10"/>
      <c r="F16" s="10"/>
      <c r="G16" s="10"/>
      <c r="H16" s="10"/>
      <c r="I16" s="10"/>
    </row>
    <row r="17" spans="1:9" x14ac:dyDescent="0.25">
      <c r="A17" s="4">
        <v>159</v>
      </c>
      <c r="B17" s="4">
        <v>178</v>
      </c>
      <c r="D17" s="10"/>
      <c r="E17" s="10"/>
      <c r="F17" s="10"/>
      <c r="G17" s="10"/>
      <c r="H17" s="10"/>
      <c r="I17" s="10"/>
    </row>
    <row r="18" spans="1:9" x14ac:dyDescent="0.25">
      <c r="A18" s="4">
        <v>163</v>
      </c>
      <c r="B18" s="4">
        <v>180</v>
      </c>
      <c r="D18" s="10"/>
      <c r="E18" s="10"/>
      <c r="F18" s="10"/>
      <c r="G18" s="10"/>
      <c r="H18" s="10"/>
      <c r="I18" s="10"/>
    </row>
    <row r="19" spans="1:9" x14ac:dyDescent="0.25">
      <c r="A19" s="4">
        <v>171</v>
      </c>
      <c r="B19" s="4">
        <v>156</v>
      </c>
      <c r="D19" s="10"/>
      <c r="E19" s="10"/>
      <c r="F19" s="10"/>
      <c r="G19" s="10"/>
      <c r="H19" s="10"/>
      <c r="I19" s="10"/>
    </row>
    <row r="20" spans="1:9" x14ac:dyDescent="0.25">
      <c r="A20" s="4">
        <v>182</v>
      </c>
      <c r="B20" s="4">
        <v>164</v>
      </c>
      <c r="D20" s="10" t="s">
        <v>20</v>
      </c>
      <c r="E20" s="11">
        <f>(A22-
B22)/SQRT((A23*A23)/COUNT(A2:A21)+(B23*B23)/COUNT(A2:A21))</f>
        <v>1.5947164977893695</v>
      </c>
      <c r="F20" s="10"/>
      <c r="G20" s="10"/>
      <c r="H20" s="10"/>
      <c r="I20" s="10"/>
    </row>
    <row r="21" spans="1:9" x14ac:dyDescent="0.25">
      <c r="A21" s="5">
        <v>150</v>
      </c>
      <c r="B21" s="5">
        <v>167</v>
      </c>
      <c r="D21" s="10"/>
      <c r="E21" s="10"/>
      <c r="F21" s="10"/>
      <c r="G21" s="10"/>
      <c r="H21" s="10"/>
      <c r="I21" s="10"/>
    </row>
    <row r="22" spans="1:9" x14ac:dyDescent="0.25">
      <c r="A22" s="4">
        <f>SUM(A2:A21)/20</f>
        <v>167.35</v>
      </c>
      <c r="B22" s="4">
        <f>AVERAGE(B2:B21)</f>
        <v>162.6</v>
      </c>
      <c r="C22" s="6" t="s">
        <v>6</v>
      </c>
      <c r="D22" s="10"/>
      <c r="E22" s="11" t="e">
        <f>IF(E20&lt;E11,”H0 is Accepted”, “H0 is Rejected and H1 is Accepted”)</f>
        <v>#NAME?</v>
      </c>
      <c r="F22" s="10"/>
      <c r="G22" s="10"/>
      <c r="H22" s="10"/>
      <c r="I22" s="10"/>
    </row>
    <row r="23" spans="1:9" x14ac:dyDescent="0.25">
      <c r="A23" s="7">
        <f>STDEV(A2:A21)</f>
        <v>9.9168914908909471</v>
      </c>
      <c r="B23" s="7">
        <f>STDEV(B2:B21)</f>
        <v>8.8935221842701484</v>
      </c>
      <c r="C23" s="6" t="s">
        <v>7</v>
      </c>
      <c r="D23" s="10"/>
      <c r="E23" s="10"/>
      <c r="F23" s="10"/>
      <c r="G23" s="10"/>
      <c r="H23" s="10"/>
      <c r="I23" s="10"/>
    </row>
    <row r="24" spans="1:9" x14ac:dyDescent="0.25">
      <c r="D24" s="10"/>
      <c r="E24" s="10"/>
      <c r="F24" s="10"/>
      <c r="G24" s="10"/>
      <c r="H24" s="10"/>
      <c r="I24" s="10"/>
    </row>
    <row r="25" spans="1:9" x14ac:dyDescent="0.25">
      <c r="D25" s="10"/>
      <c r="E25" s="10"/>
      <c r="F25" s="10"/>
      <c r="G25" s="10"/>
      <c r="H25" s="10"/>
      <c r="I2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B19" sqref="A1:F23"/>
    </sheetView>
  </sheetViews>
  <sheetFormatPr defaultRowHeight="15" x14ac:dyDescent="0.25"/>
  <cols>
    <col min="1" max="2" width="13.85546875" style="1" customWidth="1"/>
    <col min="4" max="4" width="29.140625" customWidth="1"/>
    <col min="5" max="5" width="12.85546875" customWidth="1"/>
    <col min="6" max="6" width="12.28515625" customWidth="1"/>
  </cols>
  <sheetData>
    <row r="1" spans="1:6" s="2" customFormat="1" x14ac:dyDescent="0.25">
      <c r="A1" s="3" t="s">
        <v>4</v>
      </c>
      <c r="B1" s="3" t="s">
        <v>5</v>
      </c>
      <c r="D1" s="2" t="s">
        <v>2</v>
      </c>
    </row>
    <row r="2" spans="1:6" x14ac:dyDescent="0.25">
      <c r="A2" s="4">
        <v>35</v>
      </c>
      <c r="B2" s="4">
        <v>2</v>
      </c>
      <c r="D2" t="s">
        <v>3</v>
      </c>
    </row>
    <row r="3" spans="1:6" x14ac:dyDescent="0.25">
      <c r="A3" s="4">
        <v>40</v>
      </c>
      <c r="B3" s="4">
        <v>27</v>
      </c>
      <c r="D3" t="s">
        <v>8</v>
      </c>
    </row>
    <row r="4" spans="1:6" x14ac:dyDescent="0.25">
      <c r="A4" s="4">
        <v>12</v>
      </c>
      <c r="B4" s="4">
        <v>38</v>
      </c>
      <c r="D4" t="s">
        <v>8</v>
      </c>
    </row>
    <row r="5" spans="1:6" x14ac:dyDescent="0.25">
      <c r="A5" s="4">
        <v>15</v>
      </c>
      <c r="B5" s="4">
        <v>31</v>
      </c>
      <c r="D5" t="s">
        <v>8</v>
      </c>
    </row>
    <row r="6" spans="1:6" ht="15.75" thickBot="1" x14ac:dyDescent="0.3">
      <c r="A6" s="4">
        <v>21</v>
      </c>
      <c r="B6" s="4">
        <v>1</v>
      </c>
    </row>
    <row r="7" spans="1:6" x14ac:dyDescent="0.25">
      <c r="A7" s="4">
        <v>14</v>
      </c>
      <c r="B7" s="4">
        <v>19</v>
      </c>
      <c r="D7" s="9"/>
      <c r="E7" s="9" t="s">
        <v>4</v>
      </c>
      <c r="F7" s="9" t="s">
        <v>5</v>
      </c>
    </row>
    <row r="8" spans="1:6" x14ac:dyDescent="0.25">
      <c r="A8" s="4">
        <v>46</v>
      </c>
      <c r="B8" s="4">
        <v>1</v>
      </c>
      <c r="D8" t="s">
        <v>6</v>
      </c>
      <c r="E8">
        <v>27.15</v>
      </c>
      <c r="F8">
        <v>11.95</v>
      </c>
    </row>
    <row r="9" spans="1:6" x14ac:dyDescent="0.25">
      <c r="A9" s="4">
        <v>10</v>
      </c>
      <c r="B9" s="4">
        <v>34</v>
      </c>
      <c r="D9" t="s">
        <v>9</v>
      </c>
      <c r="E9">
        <v>156.44999999999996</v>
      </c>
      <c r="F9">
        <v>213.52368421052631</v>
      </c>
    </row>
    <row r="10" spans="1:6" x14ac:dyDescent="0.25">
      <c r="A10" s="4">
        <v>28</v>
      </c>
      <c r="B10" s="4">
        <v>3</v>
      </c>
      <c r="D10" t="s">
        <v>10</v>
      </c>
      <c r="E10">
        <v>20</v>
      </c>
      <c r="F10">
        <v>20</v>
      </c>
    </row>
    <row r="11" spans="1:6" x14ac:dyDescent="0.25">
      <c r="A11" s="4">
        <v>48</v>
      </c>
      <c r="B11" s="4">
        <v>1</v>
      </c>
      <c r="D11" t="s">
        <v>11</v>
      </c>
      <c r="E11">
        <v>-0.39590492664734173</v>
      </c>
    </row>
    <row r="12" spans="1:6" x14ac:dyDescent="0.25">
      <c r="A12" s="4">
        <v>16</v>
      </c>
      <c r="B12" s="4">
        <v>2</v>
      </c>
      <c r="D12" t="s">
        <v>12</v>
      </c>
      <c r="E12">
        <v>0</v>
      </c>
    </row>
    <row r="13" spans="1:6" x14ac:dyDescent="0.25">
      <c r="A13" s="4">
        <v>30</v>
      </c>
      <c r="B13" s="4">
        <v>3</v>
      </c>
      <c r="D13" t="s">
        <v>13</v>
      </c>
      <c r="E13">
        <v>19</v>
      </c>
    </row>
    <row r="14" spans="1:6" x14ac:dyDescent="0.25">
      <c r="A14" s="4">
        <v>32</v>
      </c>
      <c r="B14" s="4">
        <v>2</v>
      </c>
      <c r="D14" t="s">
        <v>14</v>
      </c>
      <c r="E14">
        <v>2.996289153452897</v>
      </c>
    </row>
    <row r="15" spans="1:6" x14ac:dyDescent="0.25">
      <c r="A15" s="4">
        <v>48</v>
      </c>
      <c r="B15" s="4">
        <v>1</v>
      </c>
      <c r="D15" t="s">
        <v>15</v>
      </c>
      <c r="E15">
        <v>3.7112257752590604E-3</v>
      </c>
    </row>
    <row r="16" spans="1:6" x14ac:dyDescent="0.25">
      <c r="A16" s="4">
        <v>31</v>
      </c>
      <c r="B16" s="4">
        <v>2</v>
      </c>
      <c r="D16" t="s">
        <v>16</v>
      </c>
      <c r="E16">
        <v>1.7291327924721895</v>
      </c>
    </row>
    <row r="17" spans="1:6" x14ac:dyDescent="0.25">
      <c r="A17" s="4">
        <v>22</v>
      </c>
      <c r="B17" s="4">
        <v>1</v>
      </c>
      <c r="D17" t="s">
        <v>17</v>
      </c>
      <c r="E17">
        <v>7.4224515505181207E-3</v>
      </c>
    </row>
    <row r="18" spans="1:6" ht="15.75" thickBot="1" x14ac:dyDescent="0.3">
      <c r="A18" s="4">
        <v>12</v>
      </c>
      <c r="B18" s="4">
        <v>3</v>
      </c>
      <c r="D18" s="8" t="s">
        <v>18</v>
      </c>
      <c r="E18" s="8">
        <v>2.0930240498548649</v>
      </c>
      <c r="F18" s="8"/>
    </row>
    <row r="19" spans="1:6" x14ac:dyDescent="0.25">
      <c r="A19" s="4">
        <v>39</v>
      </c>
      <c r="B19" s="4">
        <v>29</v>
      </c>
    </row>
    <row r="20" spans="1:6" x14ac:dyDescent="0.25">
      <c r="A20" s="4">
        <v>19</v>
      </c>
      <c r="B20" s="4">
        <v>37</v>
      </c>
      <c r="D20" t="s">
        <v>19</v>
      </c>
      <c r="E20" s="2">
        <f>(A22-B22)/SQRT((A23*A23)/COUNT(A2:A21)+(B23*B23)/COUNT(A2:A21))</f>
        <v>3.5340538976392279</v>
      </c>
    </row>
    <row r="21" spans="1:6" x14ac:dyDescent="0.25">
      <c r="A21" s="5">
        <v>25</v>
      </c>
      <c r="B21" s="5">
        <v>2</v>
      </c>
    </row>
    <row r="22" spans="1:6" x14ac:dyDescent="0.25">
      <c r="A22" s="4">
        <f>SUM(A2:A21)/20</f>
        <v>27.15</v>
      </c>
      <c r="B22" s="4">
        <f>SUM(B2:B21)/20</f>
        <v>11.95</v>
      </c>
      <c r="C22" s="6" t="s">
        <v>6</v>
      </c>
      <c r="E22" s="2" t="str">
        <f>IF(E20&lt;E12,"H0 is Accepted", "H0 is Rejected and H1 is Accepted")</f>
        <v>H0 is Rejected and H1 is Accepted</v>
      </c>
    </row>
    <row r="23" spans="1:6" x14ac:dyDescent="0.25">
      <c r="A23" s="7">
        <f>STDEV(A2:A21)</f>
        <v>12.507997441637089</v>
      </c>
      <c r="B23" s="7">
        <f>STDEV(B2:B21)</f>
        <v>14.612449630726749</v>
      </c>
      <c r="C23" s="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3f1860-0b8b-4913-b3b3-5c1e23c9c1a1">
      <Terms xmlns="http://schemas.microsoft.com/office/infopath/2007/PartnerControls"/>
    </lcf76f155ced4ddcb4097134ff3c332f>
    <TaxCatchAll xmlns="bfb2da45-aa2e-4b95-ae2a-9b39e4a6f8c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005813C36E3498CC52569B4CEBCF9" ma:contentTypeVersion="12" ma:contentTypeDescription="Create a new document." ma:contentTypeScope="" ma:versionID="47f9495eb1b6ace2972a3120d572f409">
  <xsd:schema xmlns:xsd="http://www.w3.org/2001/XMLSchema" xmlns:xs="http://www.w3.org/2001/XMLSchema" xmlns:p="http://schemas.microsoft.com/office/2006/metadata/properties" xmlns:ns2="313f1860-0b8b-4913-b3b3-5c1e23c9c1a1" xmlns:ns3="bfb2da45-aa2e-4b95-ae2a-9b39e4a6f8ce" targetNamespace="http://schemas.microsoft.com/office/2006/metadata/properties" ma:root="true" ma:fieldsID="33be7e16b06877312a05bd62adc8905a" ns2:_="" ns3:_="">
    <xsd:import namespace="313f1860-0b8b-4913-b3b3-5c1e23c9c1a1"/>
    <xsd:import namespace="bfb2da45-aa2e-4b95-ae2a-9b39e4a6f8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Details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3f1860-0b8b-4913-b3b3-5c1e23c9c1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aaf82bb-ab6f-4fb3-862b-aea43bbf34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b2da45-aa2e-4b95-ae2a-9b39e4a6f8c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dcf5492-0e46-49bd-a93a-0037ae4ca09a}" ma:internalName="TaxCatchAll" ma:showField="CatchAllData" ma:web="bfb2da45-aa2e-4b95-ae2a-9b39e4a6f8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69FCE3-157B-4F88-865F-07C50541A716}">
  <ds:schemaRefs>
    <ds:schemaRef ds:uri="http://schemas.microsoft.com/office/2006/metadata/properties"/>
    <ds:schemaRef ds:uri="http://schemas.microsoft.com/office/infopath/2007/PartnerControls"/>
    <ds:schemaRef ds:uri="313f1860-0b8b-4913-b3b3-5c1e23c9c1a1"/>
    <ds:schemaRef ds:uri="bfb2da45-aa2e-4b95-ae2a-9b39e4a6f8ce"/>
  </ds:schemaRefs>
</ds:datastoreItem>
</file>

<file path=customXml/itemProps2.xml><?xml version="1.0" encoding="utf-8"?>
<ds:datastoreItem xmlns:ds="http://schemas.openxmlformats.org/officeDocument/2006/customXml" ds:itemID="{798110BC-F2A1-4360-92F8-A85E7A4A5C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9151A9-C901-4A36-924F-A5BADDBF2D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3f1860-0b8b-4913-b3b3-5c1e23c9c1a1"/>
    <ds:schemaRef ds:uri="bfb2da45-aa2e-4b95-ae2a-9b39e4a6f8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</vt:lpstr>
      <vt:lpstr>P2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MyHome</dc:creator>
  <cp:keywords/>
  <dc:description/>
  <cp:lastModifiedBy>Om Chendvankar</cp:lastModifiedBy>
  <cp:revision/>
  <dcterms:created xsi:type="dcterms:W3CDTF">2019-12-15T10:11:09Z</dcterms:created>
  <dcterms:modified xsi:type="dcterms:W3CDTF">2023-01-18T12:20:25Z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0x010100E6F005813C36E3498CC52569B4CEBCF9</vt:lpwstr>
  </property>
  <property fmtid="{D5CDD505-2E9C-101B-9397-08002B2CF9AE}" pid="3" name="MediaServiceImageTags">
    <vt:lpwstr/>
  </property>
</Properties>
</file>