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om\Downloads\Text mining &amp; NLP files\"/>
    </mc:Choice>
  </mc:AlternateContent>
  <xr:revisionPtr revIDLastSave="0" documentId="13_ncr:1_{AC778802-3955-412B-86E2-238F2DE2135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TM-TDM" sheetId="1" r:id="rId1"/>
    <sheet name="Text Mining- TYpes of analysis" sheetId="3" r:id="rId2"/>
    <sheet name="Key Terms" sheetId="2" r:id="rId3"/>
    <sheet name="Cosine Similarity" sheetId="5" r:id="rId4"/>
    <sheet name="Rough not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6" l="1"/>
  <c r="G41" i="6" s="1"/>
  <c r="F41" i="6"/>
  <c r="X30" i="5" l="1"/>
  <c r="X29" i="5"/>
  <c r="X28" i="5"/>
  <c r="J22" i="5"/>
  <c r="J21" i="5"/>
  <c r="M20" i="5"/>
  <c r="J20" i="5"/>
  <c r="M19" i="5"/>
  <c r="M21" i="5" l="1"/>
  <c r="M22" i="5" s="1"/>
  <c r="J23" i="5"/>
  <c r="X31" i="5"/>
</calcChain>
</file>

<file path=xl/sharedStrings.xml><?xml version="1.0" encoding="utf-8"?>
<sst xmlns="http://schemas.openxmlformats.org/spreadsheetml/2006/main" count="243" uniqueCount="219">
  <si>
    <t>Docid</t>
  </si>
  <si>
    <t>Reviews</t>
  </si>
  <si>
    <t>Heroin is very good movie. Kareena acting is good</t>
  </si>
  <si>
    <t>Kareena is horrible actress. She don't know how to act</t>
  </si>
  <si>
    <t>Does she know acting?</t>
  </si>
  <si>
    <t>Abhishek is terrible actor</t>
  </si>
  <si>
    <t>The martian is very good movie</t>
  </si>
  <si>
    <t>know act</t>
  </si>
  <si>
    <t>Processed data</t>
  </si>
  <si>
    <t>Heroin</t>
  </si>
  <si>
    <t>very</t>
  </si>
  <si>
    <t>good</t>
  </si>
  <si>
    <t>movie</t>
  </si>
  <si>
    <t>kareena</t>
  </si>
  <si>
    <t>act</t>
  </si>
  <si>
    <t>horrible</t>
  </si>
  <si>
    <t>know</t>
  </si>
  <si>
    <t>abhishek</t>
  </si>
  <si>
    <t>terrible</t>
  </si>
  <si>
    <t>actor</t>
  </si>
  <si>
    <t>martian</t>
  </si>
  <si>
    <t>DTM</t>
  </si>
  <si>
    <t>Document Term Metrics</t>
  </si>
  <si>
    <t>TDM</t>
  </si>
  <si>
    <t>Term Document Metrix</t>
  </si>
  <si>
    <t>TF</t>
  </si>
  <si>
    <t>TF-IDF</t>
  </si>
  <si>
    <t>Cosine similarity</t>
  </si>
  <si>
    <t>Information Extraction</t>
  </si>
  <si>
    <t>Corpus</t>
  </si>
  <si>
    <t>Documents/Words/Tokenization</t>
  </si>
  <si>
    <t>Cosine Similarity</t>
  </si>
  <si>
    <t>BOW</t>
  </si>
  <si>
    <t>n-grams</t>
  </si>
  <si>
    <t>non-textual data (white spaces, numbers, punctuations etc.)</t>
  </si>
  <si>
    <t>Disambiguation</t>
  </si>
  <si>
    <t>POS Tagging</t>
  </si>
  <si>
    <t>Stemming</t>
  </si>
  <si>
    <t>Lemmatization</t>
  </si>
  <si>
    <t>Stopwords</t>
  </si>
  <si>
    <t>Sparse terms/Rare Terms</t>
  </si>
  <si>
    <t>NER</t>
  </si>
  <si>
    <t>Entity</t>
  </si>
  <si>
    <t>sentiment/Polarity/Openion mining/Contextual Text Mining</t>
  </si>
  <si>
    <t>Intent</t>
  </si>
  <si>
    <t>wordcloud</t>
  </si>
  <si>
    <t>NLP/DNLP</t>
  </si>
  <si>
    <t>LDA/LSA</t>
  </si>
  <si>
    <t>topic modeling/Concepts mapping</t>
  </si>
  <si>
    <t>SNA</t>
  </si>
  <si>
    <t>Community detection</t>
  </si>
  <si>
    <t>categorization</t>
  </si>
  <si>
    <t>Term Frequency</t>
  </si>
  <si>
    <t>Term Frequency-Inverse Document Frequency</t>
  </si>
  <si>
    <t>DTM/TDM/DFM/Vectorization</t>
  </si>
  <si>
    <t>Document Feature metrics</t>
  </si>
  <si>
    <t>Bag of words</t>
  </si>
  <si>
    <t>Part of speech tagging</t>
  </si>
  <si>
    <t>Heroin very</t>
  </si>
  <si>
    <t>very good</t>
  </si>
  <si>
    <t>good movie</t>
  </si>
  <si>
    <t>movie kareena</t>
  </si>
  <si>
    <t>kareen act</t>
  </si>
  <si>
    <t>Deep Natural language process</t>
  </si>
  <si>
    <t>latent dirichlit alocation</t>
  </si>
  <si>
    <t>Latent semantic allocation</t>
  </si>
  <si>
    <r>
      <t xml:space="preserve">Named </t>
    </r>
    <r>
      <rPr>
        <i/>
        <sz val="11"/>
        <color theme="1"/>
        <rFont val="Calibri"/>
        <family val="2"/>
        <scheme val="minor"/>
      </rPr>
      <t>entity</t>
    </r>
    <r>
      <rPr>
        <sz val="11"/>
        <color theme="1"/>
        <rFont val="Calibri"/>
        <family val="2"/>
        <scheme val="minor"/>
      </rPr>
      <t xml:space="preserve"> recognition</t>
    </r>
  </si>
  <si>
    <t>Deep Learning (RNN/CNN)</t>
  </si>
  <si>
    <t>Linear SVM</t>
  </si>
  <si>
    <t>Ensemble learning(RF, BOOSting)</t>
  </si>
  <si>
    <t>DT</t>
  </si>
  <si>
    <t>Social Network analysis - Community detection</t>
  </si>
  <si>
    <t>NB</t>
  </si>
  <si>
    <t>Segmentation - Identify inherent themes</t>
  </si>
  <si>
    <t>KNN</t>
  </si>
  <si>
    <t>Text Summarization</t>
  </si>
  <si>
    <t>Logistic regression</t>
  </si>
  <si>
    <t>Document Classification</t>
  </si>
  <si>
    <t>Classification</t>
  </si>
  <si>
    <t>sentiment analysis</t>
  </si>
  <si>
    <t>Intent Analysis</t>
  </si>
  <si>
    <t>Hierarchical/Kmeans</t>
  </si>
  <si>
    <t>Cluster analysis</t>
  </si>
  <si>
    <t>Types of Analysis</t>
  </si>
  <si>
    <t>LSA/pLSA/LDA</t>
  </si>
  <si>
    <t>Topic Models</t>
  </si>
  <si>
    <t>Segmentation</t>
  </si>
  <si>
    <t>Predictivte analytics</t>
  </si>
  <si>
    <t>Network analytics (SNA)</t>
  </si>
  <si>
    <t>scatter - topics, clustering</t>
  </si>
  <si>
    <t>BOW (N-grams) - Counts, TF-IDF, Cosine Similarity etc.</t>
  </si>
  <si>
    <t>correlations/associations - heat maps, bar graphs</t>
  </si>
  <si>
    <t>Vectorization</t>
  </si>
  <si>
    <t>Heatmaps</t>
  </si>
  <si>
    <t>Associations</t>
  </si>
  <si>
    <t>Bar graphs</t>
  </si>
  <si>
    <t>Stiatical Tests</t>
  </si>
  <si>
    <t>Wordcloud</t>
  </si>
  <si>
    <t>Visualization</t>
  </si>
  <si>
    <t>LDA</t>
  </si>
  <si>
    <t>Emotion Analysis (pattern approach)</t>
  </si>
  <si>
    <t>PCA</t>
  </si>
  <si>
    <t>Sentiment Analysis (Openion Mining)</t>
  </si>
  <si>
    <t>SVD</t>
  </si>
  <si>
    <t>Association Analysis</t>
  </si>
  <si>
    <t>Most freqency words</t>
  </si>
  <si>
    <t>Feature Engineering</t>
  </si>
  <si>
    <t>Frequency of words (N-gram analysis)</t>
  </si>
  <si>
    <t>Tabulations</t>
  </si>
  <si>
    <t>Descriptive Analytics</t>
  </si>
  <si>
    <t>*</t>
  </si>
  <si>
    <t>l</t>
  </si>
  <si>
    <t>p</t>
  </si>
  <si>
    <t>Accident</t>
  </si>
  <si>
    <t>Bangalore</t>
  </si>
  <si>
    <t>a</t>
  </si>
  <si>
    <t>a~b 99%</t>
  </si>
  <si>
    <t>b</t>
  </si>
  <si>
    <t>c</t>
  </si>
  <si>
    <t>a~c 24%</t>
  </si>
  <si>
    <t>statistics skills and programming skills are equally important for analytics</t>
  </si>
  <si>
    <t>statistics skills and domain knowledge are important for anlytics</t>
  </si>
  <si>
    <r>
      <t>similarity  =  cos(</t>
    </r>
    <r>
      <rPr>
        <b/>
        <sz val="10"/>
        <rFont val="Calibri"/>
        <family val="2"/>
      </rPr>
      <t>ø</t>
    </r>
    <r>
      <rPr>
        <b/>
        <sz val="10"/>
        <rFont val="Arial"/>
        <family val="2"/>
      </rPr>
      <t>) = A.B / ||A|| ||B||</t>
    </r>
  </si>
  <si>
    <t>I like reading books and travelling</t>
  </si>
  <si>
    <t>sumproduct(a, b)</t>
  </si>
  <si>
    <t>sqrt(sumproduct(a, a)</t>
  </si>
  <si>
    <t>sqrt(sumproduct(b, b))</t>
  </si>
  <si>
    <t>statistics</t>
  </si>
  <si>
    <t>skills</t>
  </si>
  <si>
    <t>and</t>
  </si>
  <si>
    <t>programming</t>
  </si>
  <si>
    <t>knowledge</t>
  </si>
  <si>
    <t>are</t>
  </si>
  <si>
    <t>equally</t>
  </si>
  <si>
    <t>important</t>
  </si>
  <si>
    <t>for</t>
  </si>
  <si>
    <t>analytics</t>
  </si>
  <si>
    <t>domain</t>
  </si>
  <si>
    <t>I</t>
  </si>
  <si>
    <t>like</t>
  </si>
  <si>
    <t>reading</t>
  </si>
  <si>
    <t>books</t>
  </si>
  <si>
    <t>travelling</t>
  </si>
  <si>
    <t>sumproduct(a, b) / (sqrt(sumproduct(a, a)) * sqrt(sumproduct(b, b)))</t>
  </si>
  <si>
    <t>Text 1</t>
  </si>
  <si>
    <t>Text 2</t>
  </si>
  <si>
    <t>Text 3</t>
  </si>
  <si>
    <t>dont</t>
  </si>
  <si>
    <t>Chatbots</t>
  </si>
  <si>
    <t>email bots</t>
  </si>
  <si>
    <t>social media analysis</t>
  </si>
  <si>
    <t>Sentiment analysis</t>
  </si>
  <si>
    <t xml:space="preserve">Speech to text </t>
  </si>
  <si>
    <t>Topic modelling</t>
  </si>
  <si>
    <t>Association analysis</t>
  </si>
  <si>
    <t>word clouds</t>
  </si>
  <si>
    <t>email classification</t>
  </si>
  <si>
    <t>interest, sentiment, trends</t>
  </si>
  <si>
    <t>Trip advisor</t>
  </si>
  <si>
    <t>Adventure</t>
  </si>
  <si>
    <t>comfort</t>
  </si>
  <si>
    <t>food</t>
  </si>
  <si>
    <t>Text classification</t>
  </si>
  <si>
    <t>Sentiment analysis on SM data</t>
  </si>
  <si>
    <t>NLTK</t>
  </si>
  <si>
    <t>Sklearn</t>
  </si>
  <si>
    <t>tweetpy</t>
  </si>
  <si>
    <t>Textblob</t>
  </si>
  <si>
    <t>beautiful soup</t>
  </si>
  <si>
    <t>Text mining</t>
  </si>
  <si>
    <t>Natural Language Processing</t>
  </si>
  <si>
    <t>Natural Language Generator</t>
  </si>
  <si>
    <t>Data/ text collection ----&gt; Corpus (collection of documents)</t>
  </si>
  <si>
    <t>Web scrapping</t>
  </si>
  <si>
    <t>pre-processing</t>
  </si>
  <si>
    <t>Naïve</t>
  </si>
  <si>
    <t>Basic python, RE, NLTK</t>
  </si>
  <si>
    <t>Transformation/ feature generation</t>
  </si>
  <si>
    <t>Study</t>
  </si>
  <si>
    <t>Studied</t>
  </si>
  <si>
    <t>Studying</t>
  </si>
  <si>
    <t>Stud</t>
  </si>
  <si>
    <t>Stopword removal, uniform case (generally lower case), Stemming/ lemmatization</t>
  </si>
  <si>
    <t>Lemmatize</t>
  </si>
  <si>
    <t>tokenization</t>
  </si>
  <si>
    <t>DTM - Document Term Matrix</t>
  </si>
  <si>
    <t>heroin very good movie kareena act good</t>
  </si>
  <si>
    <t>kareena horrible actress dont know act</t>
  </si>
  <si>
    <t>abhishek terrible actor</t>
  </si>
  <si>
    <t>martian very good movie</t>
  </si>
  <si>
    <t>Count/ boolean value to text features (Tokenized un-grams, bi-gram etc.)</t>
  </si>
  <si>
    <t>TDM - Term Document Matrix</t>
  </si>
  <si>
    <t>no. of time term appears in Document/ Total terms in Document</t>
  </si>
  <si>
    <t>DF</t>
  </si>
  <si>
    <t>No. of document with that term/ Total no. of Documents</t>
  </si>
  <si>
    <t>IDF</t>
  </si>
  <si>
    <t>Log(Total no. of Documents/No. of document with that term)</t>
  </si>
  <si>
    <t>TF*IDF</t>
  </si>
  <si>
    <t>IT infracstructe &amp; services</t>
  </si>
  <si>
    <t>IT infracstructe &amp; peripherals</t>
  </si>
  <si>
    <t>What if you use bi-grams?</t>
  </si>
  <si>
    <t>What if use TDM with TF-IDF rather than DTM?</t>
  </si>
  <si>
    <t>-1 and 1</t>
  </si>
  <si>
    <t>lowercase</t>
  </si>
  <si>
    <t>stopwords</t>
  </si>
  <si>
    <t>match and count list of postive words</t>
  </si>
  <si>
    <t>match and count list of negative words</t>
  </si>
  <si>
    <t>Twitter data for sentiment analysis</t>
  </si>
  <si>
    <t>Clustering on text data</t>
  </si>
  <si>
    <t>NLTK - Natural Language Processing Tool Kit</t>
  </si>
  <si>
    <t>Text data is unstructured</t>
  </si>
  <si>
    <t>For modelling application we must convert that structured - DTM, TDM</t>
  </si>
  <si>
    <t>Reviews, Emails, chats</t>
  </si>
  <si>
    <t>Chats</t>
  </si>
  <si>
    <t>Agent tag</t>
  </si>
  <si>
    <t>Cosine similarity - to measure the similarity between 2 strings, document, corpus</t>
  </si>
  <si>
    <t>Analogous to correlations</t>
  </si>
  <si>
    <t>Shallow NLP for further read (optional)</t>
  </si>
  <si>
    <t>Library: spacey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</si>
</sst>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3" fillId="0" borderId="0" xfId="0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1" fillId="3" borderId="0" xfId="1" applyNumberForma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1" fillId="3" borderId="0" xfId="1" applyNumberFormat="1" applyFill="1"/>
    <xf numFmtId="0" fontId="5" fillId="0" borderId="0" xfId="0" applyFont="1"/>
    <xf numFmtId="0" fontId="0" fillId="0" borderId="0" xfId="0" quotePrefix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85725</xdr:rowOff>
    </xdr:from>
    <xdr:to>
      <xdr:col>5</xdr:col>
      <xdr:colOff>66675</xdr:colOff>
      <xdr:row>11</xdr:row>
      <xdr:rowOff>28575</xdr:rowOff>
    </xdr:to>
    <xdr:cxnSp macro="">
      <xdr:nvCxnSpPr>
        <xdr:cNvPr id="2" name="Straight Arrow Connector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>
          <a:cxnSpLocks noChangeShapeType="1"/>
        </xdr:cNvCxnSpPr>
      </xdr:nvCxnSpPr>
      <xdr:spPr bwMode="auto">
        <a:xfrm flipV="1">
          <a:off x="1333500" y="571500"/>
          <a:ext cx="647700" cy="123825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19050</xdr:colOff>
      <xdr:row>4</xdr:row>
      <xdr:rowOff>95250</xdr:rowOff>
    </xdr:from>
    <xdr:to>
      <xdr:col>6</xdr:col>
      <xdr:colOff>28575</xdr:colOff>
      <xdr:row>11</xdr:row>
      <xdr:rowOff>38100</xdr:rowOff>
    </xdr:to>
    <xdr:cxnSp macro="">
      <xdr:nvCxnSpPr>
        <xdr:cNvPr id="3" name="Straight Arrow Connector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>
          <a:cxnSpLocks noChangeShapeType="1"/>
        </xdr:cNvCxnSpPr>
      </xdr:nvCxnSpPr>
      <xdr:spPr bwMode="auto">
        <a:xfrm flipV="1">
          <a:off x="1323975" y="742950"/>
          <a:ext cx="1228725" cy="10763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104775</xdr:colOff>
      <xdr:row>3</xdr:row>
      <xdr:rowOff>85725</xdr:rowOff>
    </xdr:from>
    <xdr:to>
      <xdr:col>6</xdr:col>
      <xdr:colOff>28575</xdr:colOff>
      <xdr:row>4</xdr:row>
      <xdr:rowOff>57150</xdr:rowOff>
    </xdr:to>
    <xdr:cxnSp macro="">
      <xdr:nvCxnSpPr>
        <xdr:cNvPr id="4" name="Straight Arrow Connector 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cxnSpLocks noChangeShapeType="1"/>
        </xdr:cNvCxnSpPr>
      </xdr:nvCxnSpPr>
      <xdr:spPr bwMode="auto">
        <a:xfrm>
          <a:off x="2019300" y="571500"/>
          <a:ext cx="533400" cy="13335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76200</xdr:colOff>
      <xdr:row>8</xdr:row>
      <xdr:rowOff>123826</xdr:rowOff>
    </xdr:from>
    <xdr:to>
      <xdr:col>4</xdr:col>
      <xdr:colOff>352425</xdr:colOff>
      <xdr:row>10</xdr:row>
      <xdr:rowOff>19050</xdr:rowOff>
    </xdr:to>
    <xdr:sp macro="" textlink="">
      <xdr:nvSpPr>
        <xdr:cNvPr id="5" name="Arc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1381125" y="1419226"/>
          <a:ext cx="276225" cy="219074"/>
        </a:xfrm>
        <a:prstGeom prst="arc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</xdr:col>
      <xdr:colOff>28575</xdr:colOff>
      <xdr:row>8</xdr:row>
      <xdr:rowOff>66675</xdr:rowOff>
    </xdr:from>
    <xdr:to>
      <xdr:col>10</xdr:col>
      <xdr:colOff>0</xdr:colOff>
      <xdr:row>11</xdr:row>
      <xdr:rowOff>38100</xdr:rowOff>
    </xdr:to>
    <xdr:cxnSp macro="">
      <xdr:nvCxnSpPr>
        <xdr:cNvPr id="6" name="Straight Arrow Connector 9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>
          <a:cxnSpLocks noChangeShapeType="1"/>
        </xdr:cNvCxnSpPr>
      </xdr:nvCxnSpPr>
      <xdr:spPr bwMode="auto">
        <a:xfrm flipV="1">
          <a:off x="1333500" y="1362075"/>
          <a:ext cx="3629025" cy="4572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228599</xdr:colOff>
      <xdr:row>9</xdr:row>
      <xdr:rowOff>95250</xdr:rowOff>
    </xdr:from>
    <xdr:to>
      <xdr:col>4</xdr:col>
      <xdr:colOff>428624</xdr:colOff>
      <xdr:row>12</xdr:row>
      <xdr:rowOff>28575</xdr:rowOff>
    </xdr:to>
    <xdr:sp macro="" textlink="">
      <xdr:nvSpPr>
        <xdr:cNvPr id="7" name="Ar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533524" y="1552575"/>
          <a:ext cx="200025" cy="419100"/>
        </a:xfrm>
        <a:prstGeom prst="arc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6</xdr:col>
      <xdr:colOff>114300</xdr:colOff>
      <xdr:row>4</xdr:row>
      <xdr:rowOff>95250</xdr:rowOff>
    </xdr:from>
    <xdr:to>
      <xdr:col>10</xdr:col>
      <xdr:colOff>47625</xdr:colOff>
      <xdr:row>8</xdr:row>
      <xdr:rowOff>28575</xdr:rowOff>
    </xdr:to>
    <xdr:cxnSp macro="">
      <xdr:nvCxnSpPr>
        <xdr:cNvPr id="8" name="Straight Arrow Connector 1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</xdr:cNvCxnSpPr>
      </xdr:nvCxnSpPr>
      <xdr:spPr bwMode="auto">
        <a:xfrm>
          <a:off x="2638425" y="742950"/>
          <a:ext cx="2371725" cy="5810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tabSelected="1" topLeftCell="B1" zoomScale="91" zoomScaleNormal="91" workbookViewId="0">
      <selection activeCell="H8" sqref="H8"/>
    </sheetView>
  </sheetViews>
  <sheetFormatPr defaultColWidth="8.85546875" defaultRowHeight="15" x14ac:dyDescent="0.25"/>
  <cols>
    <col min="2" max="2" width="47.7109375" customWidth="1"/>
    <col min="3" max="3" width="38.42578125" bestFit="1" customWidth="1"/>
    <col min="11" max="11" width="11.28515625" bestFit="1" customWidth="1"/>
    <col min="12" max="12" width="9.7109375" bestFit="1" customWidth="1"/>
    <col min="13" max="13" width="11.42578125" bestFit="1" customWidth="1"/>
    <col min="14" max="14" width="14.28515625" bestFit="1" customWidth="1"/>
    <col min="15" max="15" width="10.140625" bestFit="1" customWidth="1"/>
  </cols>
  <sheetData>
    <row r="1" spans="1:22" x14ac:dyDescent="0.25">
      <c r="A1" t="s">
        <v>0</v>
      </c>
      <c r="B1" t="s">
        <v>1</v>
      </c>
      <c r="C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15</v>
      </c>
      <c r="Q1" t="s">
        <v>147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1</v>
      </c>
      <c r="B2" t="s">
        <v>2</v>
      </c>
      <c r="C2" t="s">
        <v>186</v>
      </c>
      <c r="D2">
        <v>1</v>
      </c>
      <c r="E2">
        <v>1</v>
      </c>
      <c r="F2">
        <v>1</v>
      </c>
      <c r="G2">
        <v>2</v>
      </c>
      <c r="H2">
        <v>1</v>
      </c>
      <c r="I2">
        <v>1</v>
      </c>
      <c r="J2">
        <v>1</v>
      </c>
      <c r="K2">
        <v>1</v>
      </c>
      <c r="L2">
        <v>1</v>
      </c>
    </row>
    <row r="3" spans="1:22" x14ac:dyDescent="0.25">
      <c r="A3">
        <v>2</v>
      </c>
      <c r="B3" t="s">
        <v>3</v>
      </c>
      <c r="C3" t="s">
        <v>187</v>
      </c>
      <c r="D3">
        <v>2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</row>
    <row r="4" spans="1:22" x14ac:dyDescent="0.25">
      <c r="A4">
        <v>3</v>
      </c>
      <c r="B4" t="s">
        <v>4</v>
      </c>
      <c r="C4" t="s">
        <v>7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</row>
    <row r="5" spans="1:22" x14ac:dyDescent="0.25">
      <c r="A5">
        <v>4</v>
      </c>
      <c r="B5" t="s">
        <v>5</v>
      </c>
      <c r="C5" t="s">
        <v>188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22" x14ac:dyDescent="0.25">
      <c r="A6">
        <v>5</v>
      </c>
      <c r="B6" t="s">
        <v>6</v>
      </c>
      <c r="C6" t="s">
        <v>189</v>
      </c>
      <c r="D6">
        <v>5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</row>
    <row r="8" spans="1:22" x14ac:dyDescent="0.25">
      <c r="D8" t="s">
        <v>21</v>
      </c>
      <c r="E8" t="s">
        <v>22</v>
      </c>
      <c r="H8" t="s">
        <v>25</v>
      </c>
    </row>
    <row r="9" spans="1:22" x14ac:dyDescent="0.25">
      <c r="D9" t="s">
        <v>23</v>
      </c>
      <c r="E9" t="s">
        <v>24</v>
      </c>
      <c r="H9" t="s">
        <v>26</v>
      </c>
    </row>
    <row r="10" spans="1:22" x14ac:dyDescent="0.25">
      <c r="H10" t="s">
        <v>27</v>
      </c>
    </row>
    <row r="12" spans="1:22" x14ac:dyDescent="0.25">
      <c r="B12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6"/>
  <sheetViews>
    <sheetView zoomScale="84" zoomScaleNormal="84" workbookViewId="0">
      <selection activeCell="C14" sqref="C14"/>
    </sheetView>
  </sheetViews>
  <sheetFormatPr defaultColWidth="8.85546875" defaultRowHeight="15" x14ac:dyDescent="0.25"/>
  <cols>
    <col min="1" max="1" width="20.140625" customWidth="1"/>
    <col min="2" max="2" width="15.85546875" customWidth="1"/>
    <col min="3" max="3" width="44.7109375" customWidth="1"/>
    <col min="4" max="4" width="22.140625" customWidth="1"/>
    <col min="9" max="9" width="20.85546875" customWidth="1"/>
  </cols>
  <sheetData>
    <row r="2" spans="1:11" x14ac:dyDescent="0.25">
      <c r="A2" t="s">
        <v>109</v>
      </c>
    </row>
    <row r="3" spans="1:11" x14ac:dyDescent="0.25">
      <c r="B3" t="s">
        <v>108</v>
      </c>
      <c r="C3" t="s">
        <v>107</v>
      </c>
      <c r="I3" t="s">
        <v>106</v>
      </c>
      <c r="J3" t="s">
        <v>105</v>
      </c>
    </row>
    <row r="4" spans="1:11" x14ac:dyDescent="0.25">
      <c r="C4" t="s">
        <v>104</v>
      </c>
      <c r="J4" t="s">
        <v>103</v>
      </c>
    </row>
    <row r="5" spans="1:11" x14ac:dyDescent="0.25">
      <c r="C5" t="s">
        <v>102</v>
      </c>
      <c r="J5" t="s">
        <v>101</v>
      </c>
    </row>
    <row r="6" spans="1:11" x14ac:dyDescent="0.25">
      <c r="C6" t="s">
        <v>100</v>
      </c>
      <c r="J6" t="s">
        <v>99</v>
      </c>
    </row>
    <row r="7" spans="1:11" x14ac:dyDescent="0.25">
      <c r="B7" t="s">
        <v>98</v>
      </c>
      <c r="C7" t="s">
        <v>97</v>
      </c>
      <c r="J7" t="s">
        <v>96</v>
      </c>
    </row>
    <row r="8" spans="1:11" x14ac:dyDescent="0.25">
      <c r="C8" t="s">
        <v>95</v>
      </c>
      <c r="K8" t="s">
        <v>94</v>
      </c>
    </row>
    <row r="9" spans="1:11" x14ac:dyDescent="0.25">
      <c r="C9" t="s">
        <v>93</v>
      </c>
      <c r="I9" t="s">
        <v>92</v>
      </c>
    </row>
    <row r="10" spans="1:11" x14ac:dyDescent="0.25">
      <c r="C10" t="s">
        <v>91</v>
      </c>
      <c r="J10" t="s">
        <v>21</v>
      </c>
      <c r="K10" t="s">
        <v>90</v>
      </c>
    </row>
    <row r="11" spans="1:11" x14ac:dyDescent="0.25">
      <c r="C11" t="s">
        <v>89</v>
      </c>
      <c r="J11" t="s">
        <v>23</v>
      </c>
    </row>
    <row r="12" spans="1:11" x14ac:dyDescent="0.25">
      <c r="C12" t="s">
        <v>88</v>
      </c>
    </row>
    <row r="13" spans="1:11" x14ac:dyDescent="0.25">
      <c r="C13" t="s">
        <v>50</v>
      </c>
    </row>
    <row r="14" spans="1:11" x14ac:dyDescent="0.25">
      <c r="A14" t="s">
        <v>87</v>
      </c>
    </row>
    <row r="15" spans="1:11" x14ac:dyDescent="0.25">
      <c r="B15" t="s">
        <v>86</v>
      </c>
    </row>
    <row r="16" spans="1:11" x14ac:dyDescent="0.25">
      <c r="C16" t="s">
        <v>85</v>
      </c>
      <c r="D16" t="s">
        <v>84</v>
      </c>
      <c r="I16" t="s">
        <v>83</v>
      </c>
    </row>
    <row r="17" spans="2:10" x14ac:dyDescent="0.25">
      <c r="C17" t="s">
        <v>82</v>
      </c>
      <c r="D17" t="s">
        <v>81</v>
      </c>
      <c r="J17" t="s">
        <v>80</v>
      </c>
    </row>
    <row r="18" spans="2:10" x14ac:dyDescent="0.25">
      <c r="J18" t="s">
        <v>79</v>
      </c>
    </row>
    <row r="19" spans="2:10" x14ac:dyDescent="0.25">
      <c r="B19" t="s">
        <v>78</v>
      </c>
      <c r="J19" t="s">
        <v>77</v>
      </c>
    </row>
    <row r="20" spans="2:10" x14ac:dyDescent="0.25">
      <c r="C20" t="s">
        <v>76</v>
      </c>
      <c r="J20" t="s">
        <v>75</v>
      </c>
    </row>
    <row r="21" spans="2:10" x14ac:dyDescent="0.25">
      <c r="C21" t="s">
        <v>74</v>
      </c>
      <c r="J21" t="s">
        <v>73</v>
      </c>
    </row>
    <row r="22" spans="2:10" x14ac:dyDescent="0.25">
      <c r="C22" t="s">
        <v>72</v>
      </c>
      <c r="J22" t="s">
        <v>71</v>
      </c>
    </row>
    <row r="23" spans="2:10" x14ac:dyDescent="0.25">
      <c r="C23" t="s">
        <v>70</v>
      </c>
    </row>
    <row r="24" spans="2:10" x14ac:dyDescent="0.25">
      <c r="C24" t="s">
        <v>69</v>
      </c>
    </row>
    <row r="25" spans="2:10" x14ac:dyDescent="0.25">
      <c r="C25" t="s">
        <v>68</v>
      </c>
    </row>
    <row r="26" spans="2:10" x14ac:dyDescent="0.25">
      <c r="C26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"/>
  <sheetViews>
    <sheetView topLeftCell="A5" zoomScale="93" zoomScaleNormal="93" workbookViewId="0">
      <selection activeCell="A19" sqref="A19"/>
    </sheetView>
  </sheetViews>
  <sheetFormatPr defaultColWidth="8.85546875" defaultRowHeight="15" x14ac:dyDescent="0.25"/>
  <cols>
    <col min="1" max="1" width="58.28515625" customWidth="1"/>
  </cols>
  <sheetData>
    <row r="1" spans="1:2" x14ac:dyDescent="0.25">
      <c r="A1" t="s">
        <v>28</v>
      </c>
    </row>
    <row r="2" spans="1:2" x14ac:dyDescent="0.25">
      <c r="A2" t="s">
        <v>29</v>
      </c>
    </row>
    <row r="3" spans="1:2" x14ac:dyDescent="0.25">
      <c r="A3" t="s">
        <v>30</v>
      </c>
    </row>
    <row r="4" spans="1:2" x14ac:dyDescent="0.25">
      <c r="A4" t="s">
        <v>25</v>
      </c>
      <c r="B4" t="s">
        <v>52</v>
      </c>
    </row>
    <row r="5" spans="1:2" x14ac:dyDescent="0.25">
      <c r="A5" t="s">
        <v>26</v>
      </c>
      <c r="B5" t="s">
        <v>53</v>
      </c>
    </row>
    <row r="6" spans="1:2" x14ac:dyDescent="0.25">
      <c r="A6" t="s">
        <v>31</v>
      </c>
    </row>
    <row r="7" spans="1:2" x14ac:dyDescent="0.25">
      <c r="A7" t="s">
        <v>54</v>
      </c>
      <c r="B7" t="s">
        <v>55</v>
      </c>
    </row>
    <row r="8" spans="1:2" x14ac:dyDescent="0.25">
      <c r="A8" t="s">
        <v>32</v>
      </c>
      <c r="B8" t="s">
        <v>56</v>
      </c>
    </row>
    <row r="9" spans="1:2" x14ac:dyDescent="0.25">
      <c r="A9" t="s">
        <v>33</v>
      </c>
    </row>
    <row r="10" spans="1:2" x14ac:dyDescent="0.25">
      <c r="A10" t="s">
        <v>34</v>
      </c>
    </row>
    <row r="11" spans="1:2" x14ac:dyDescent="0.25">
      <c r="A11" t="s">
        <v>35</v>
      </c>
    </row>
    <row r="12" spans="1:2" x14ac:dyDescent="0.25">
      <c r="A12" t="s">
        <v>36</v>
      </c>
      <c r="B12" t="s">
        <v>57</v>
      </c>
    </row>
    <row r="13" spans="1:2" x14ac:dyDescent="0.25">
      <c r="A13" t="s">
        <v>37</v>
      </c>
    </row>
    <row r="14" spans="1:2" x14ac:dyDescent="0.25">
      <c r="A14" t="s">
        <v>38</v>
      </c>
    </row>
    <row r="15" spans="1:2" x14ac:dyDescent="0.25">
      <c r="A15" t="s">
        <v>39</v>
      </c>
    </row>
    <row r="16" spans="1:2" x14ac:dyDescent="0.25">
      <c r="A16" t="s">
        <v>40</v>
      </c>
    </row>
    <row r="17" spans="1:5" x14ac:dyDescent="0.25">
      <c r="A17" t="s">
        <v>41</v>
      </c>
      <c r="B17" t="s">
        <v>66</v>
      </c>
    </row>
    <row r="18" spans="1:5" x14ac:dyDescent="0.25">
      <c r="A18" t="s">
        <v>42</v>
      </c>
    </row>
    <row r="19" spans="1:5" x14ac:dyDescent="0.25">
      <c r="A19" t="s">
        <v>43</v>
      </c>
    </row>
    <row r="20" spans="1:5" x14ac:dyDescent="0.25">
      <c r="A20" t="s">
        <v>44</v>
      </c>
    </row>
    <row r="21" spans="1:5" x14ac:dyDescent="0.25">
      <c r="A21" t="s">
        <v>45</v>
      </c>
    </row>
    <row r="22" spans="1:5" x14ac:dyDescent="0.25">
      <c r="A22" t="s">
        <v>46</v>
      </c>
      <c r="B22" t="s">
        <v>63</v>
      </c>
    </row>
    <row r="23" spans="1:5" x14ac:dyDescent="0.25">
      <c r="A23" t="s">
        <v>47</v>
      </c>
      <c r="B23" t="s">
        <v>64</v>
      </c>
      <c r="E23" t="s">
        <v>65</v>
      </c>
    </row>
    <row r="24" spans="1:5" x14ac:dyDescent="0.25">
      <c r="A24" t="s">
        <v>48</v>
      </c>
    </row>
    <row r="25" spans="1:5" x14ac:dyDescent="0.25">
      <c r="A25" t="s">
        <v>49</v>
      </c>
    </row>
    <row r="26" spans="1:5" x14ac:dyDescent="0.25">
      <c r="A26" t="s">
        <v>50</v>
      </c>
    </row>
    <row r="27" spans="1:5" x14ac:dyDescent="0.25">
      <c r="A27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AL31"/>
  <sheetViews>
    <sheetView topLeftCell="F4" zoomScale="86" zoomScaleNormal="86" workbookViewId="0">
      <selection activeCell="Q35" sqref="Q35"/>
    </sheetView>
  </sheetViews>
  <sheetFormatPr defaultColWidth="8.85546875" defaultRowHeight="15" x14ac:dyDescent="0.25"/>
  <cols>
    <col min="1" max="2" width="2.28515625" customWidth="1"/>
    <col min="4" max="4" width="5.85546875" customWidth="1"/>
    <col min="13" max="13" width="9.42578125" bestFit="1" customWidth="1"/>
    <col min="16" max="16" width="0.7109375" style="1" customWidth="1"/>
    <col min="17" max="17" width="11.140625" customWidth="1"/>
    <col min="21" max="21" width="3.140625" customWidth="1"/>
    <col min="25" max="25" width="4" bestFit="1" customWidth="1"/>
    <col min="26" max="26" width="11.7109375" bestFit="1" customWidth="1"/>
    <col min="27" max="27" width="9.7109375" bestFit="1" customWidth="1"/>
    <col min="28" max="28" width="3.42578125" bestFit="1" customWidth="1"/>
    <col min="29" max="29" width="6.85546875" bestFit="1" customWidth="1"/>
    <col min="30" max="30" width="8.7109375" bestFit="1" customWidth="1"/>
    <col min="31" max="31" width="3" bestFit="1" customWidth="1"/>
    <col min="32" max="32" width="8.42578125" bestFit="1" customWidth="1"/>
    <col min="33" max="33" width="7" bestFit="1" customWidth="1"/>
    <col min="34" max="34" width="2" bestFit="1" customWidth="1"/>
    <col min="35" max="35" width="3.85546875" bestFit="1" customWidth="1"/>
    <col min="36" max="36" width="7" bestFit="1" customWidth="1"/>
    <col min="37" max="37" width="6" bestFit="1" customWidth="1"/>
    <col min="38" max="38" width="8.140625" bestFit="1" customWidth="1"/>
    <col min="257" max="258" width="2.28515625" customWidth="1"/>
    <col min="260" max="260" width="5.85546875" customWidth="1"/>
    <col min="269" max="269" width="9.42578125" bestFit="1" customWidth="1"/>
    <col min="272" max="272" width="0.7109375" customWidth="1"/>
    <col min="273" max="273" width="11.140625" customWidth="1"/>
    <col min="277" max="277" width="3.140625" customWidth="1"/>
    <col min="281" max="281" width="4" bestFit="1" customWidth="1"/>
    <col min="282" max="282" width="11.7109375" bestFit="1" customWidth="1"/>
    <col min="283" max="283" width="9.7109375" bestFit="1" customWidth="1"/>
    <col min="284" max="284" width="3.42578125" bestFit="1" customWidth="1"/>
    <col min="285" max="285" width="6.85546875" bestFit="1" customWidth="1"/>
    <col min="286" max="286" width="8.7109375" bestFit="1" customWidth="1"/>
    <col min="287" max="287" width="3" bestFit="1" customWidth="1"/>
    <col min="288" max="288" width="8.42578125" bestFit="1" customWidth="1"/>
    <col min="289" max="289" width="7" bestFit="1" customWidth="1"/>
    <col min="290" max="290" width="2" bestFit="1" customWidth="1"/>
    <col min="291" max="291" width="3.85546875" bestFit="1" customWidth="1"/>
    <col min="292" max="292" width="7" bestFit="1" customWidth="1"/>
    <col min="293" max="293" width="6" bestFit="1" customWidth="1"/>
    <col min="294" max="294" width="8.140625" bestFit="1" customWidth="1"/>
    <col min="513" max="514" width="2.28515625" customWidth="1"/>
    <col min="516" max="516" width="5.85546875" customWidth="1"/>
    <col min="525" max="525" width="9.42578125" bestFit="1" customWidth="1"/>
    <col min="528" max="528" width="0.7109375" customWidth="1"/>
    <col min="529" max="529" width="11.140625" customWidth="1"/>
    <col min="533" max="533" width="3.140625" customWidth="1"/>
    <col min="537" max="537" width="4" bestFit="1" customWidth="1"/>
    <col min="538" max="538" width="11.7109375" bestFit="1" customWidth="1"/>
    <col min="539" max="539" width="9.7109375" bestFit="1" customWidth="1"/>
    <col min="540" max="540" width="3.42578125" bestFit="1" customWidth="1"/>
    <col min="541" max="541" width="6.85546875" bestFit="1" customWidth="1"/>
    <col min="542" max="542" width="8.7109375" bestFit="1" customWidth="1"/>
    <col min="543" max="543" width="3" bestFit="1" customWidth="1"/>
    <col min="544" max="544" width="8.42578125" bestFit="1" customWidth="1"/>
    <col min="545" max="545" width="7" bestFit="1" customWidth="1"/>
    <col min="546" max="546" width="2" bestFit="1" customWidth="1"/>
    <col min="547" max="547" width="3.85546875" bestFit="1" customWidth="1"/>
    <col min="548" max="548" width="7" bestFit="1" customWidth="1"/>
    <col min="549" max="549" width="6" bestFit="1" customWidth="1"/>
    <col min="550" max="550" width="8.140625" bestFit="1" customWidth="1"/>
    <col min="769" max="770" width="2.28515625" customWidth="1"/>
    <col min="772" max="772" width="5.85546875" customWidth="1"/>
    <col min="781" max="781" width="9.42578125" bestFit="1" customWidth="1"/>
    <col min="784" max="784" width="0.7109375" customWidth="1"/>
    <col min="785" max="785" width="11.140625" customWidth="1"/>
    <col min="789" max="789" width="3.140625" customWidth="1"/>
    <col min="793" max="793" width="4" bestFit="1" customWidth="1"/>
    <col min="794" max="794" width="11.7109375" bestFit="1" customWidth="1"/>
    <col min="795" max="795" width="9.7109375" bestFit="1" customWidth="1"/>
    <col min="796" max="796" width="3.42578125" bestFit="1" customWidth="1"/>
    <col min="797" max="797" width="6.85546875" bestFit="1" customWidth="1"/>
    <col min="798" max="798" width="8.7109375" bestFit="1" customWidth="1"/>
    <col min="799" max="799" width="3" bestFit="1" customWidth="1"/>
    <col min="800" max="800" width="8.42578125" bestFit="1" customWidth="1"/>
    <col min="801" max="801" width="7" bestFit="1" customWidth="1"/>
    <col min="802" max="802" width="2" bestFit="1" customWidth="1"/>
    <col min="803" max="803" width="3.85546875" bestFit="1" customWidth="1"/>
    <col min="804" max="804" width="7" bestFit="1" customWidth="1"/>
    <col min="805" max="805" width="6" bestFit="1" customWidth="1"/>
    <col min="806" max="806" width="8.140625" bestFit="1" customWidth="1"/>
    <col min="1025" max="1026" width="2.28515625" customWidth="1"/>
    <col min="1028" max="1028" width="5.85546875" customWidth="1"/>
    <col min="1037" max="1037" width="9.42578125" bestFit="1" customWidth="1"/>
    <col min="1040" max="1040" width="0.7109375" customWidth="1"/>
    <col min="1041" max="1041" width="11.140625" customWidth="1"/>
    <col min="1045" max="1045" width="3.140625" customWidth="1"/>
    <col min="1049" max="1049" width="4" bestFit="1" customWidth="1"/>
    <col min="1050" max="1050" width="11.7109375" bestFit="1" customWidth="1"/>
    <col min="1051" max="1051" width="9.7109375" bestFit="1" customWidth="1"/>
    <col min="1052" max="1052" width="3.42578125" bestFit="1" customWidth="1"/>
    <col min="1053" max="1053" width="6.85546875" bestFit="1" customWidth="1"/>
    <col min="1054" max="1054" width="8.7109375" bestFit="1" customWidth="1"/>
    <col min="1055" max="1055" width="3" bestFit="1" customWidth="1"/>
    <col min="1056" max="1056" width="8.42578125" bestFit="1" customWidth="1"/>
    <col min="1057" max="1057" width="7" bestFit="1" customWidth="1"/>
    <col min="1058" max="1058" width="2" bestFit="1" customWidth="1"/>
    <col min="1059" max="1059" width="3.85546875" bestFit="1" customWidth="1"/>
    <col min="1060" max="1060" width="7" bestFit="1" customWidth="1"/>
    <col min="1061" max="1061" width="6" bestFit="1" customWidth="1"/>
    <col min="1062" max="1062" width="8.140625" bestFit="1" customWidth="1"/>
    <col min="1281" max="1282" width="2.28515625" customWidth="1"/>
    <col min="1284" max="1284" width="5.85546875" customWidth="1"/>
    <col min="1293" max="1293" width="9.42578125" bestFit="1" customWidth="1"/>
    <col min="1296" max="1296" width="0.7109375" customWidth="1"/>
    <col min="1297" max="1297" width="11.140625" customWidth="1"/>
    <col min="1301" max="1301" width="3.140625" customWidth="1"/>
    <col min="1305" max="1305" width="4" bestFit="1" customWidth="1"/>
    <col min="1306" max="1306" width="11.7109375" bestFit="1" customWidth="1"/>
    <col min="1307" max="1307" width="9.7109375" bestFit="1" customWidth="1"/>
    <col min="1308" max="1308" width="3.42578125" bestFit="1" customWidth="1"/>
    <col min="1309" max="1309" width="6.85546875" bestFit="1" customWidth="1"/>
    <col min="1310" max="1310" width="8.7109375" bestFit="1" customWidth="1"/>
    <col min="1311" max="1311" width="3" bestFit="1" customWidth="1"/>
    <col min="1312" max="1312" width="8.42578125" bestFit="1" customWidth="1"/>
    <col min="1313" max="1313" width="7" bestFit="1" customWidth="1"/>
    <col min="1314" max="1314" width="2" bestFit="1" customWidth="1"/>
    <col min="1315" max="1315" width="3.85546875" bestFit="1" customWidth="1"/>
    <col min="1316" max="1316" width="7" bestFit="1" customWidth="1"/>
    <col min="1317" max="1317" width="6" bestFit="1" customWidth="1"/>
    <col min="1318" max="1318" width="8.140625" bestFit="1" customWidth="1"/>
    <col min="1537" max="1538" width="2.28515625" customWidth="1"/>
    <col min="1540" max="1540" width="5.85546875" customWidth="1"/>
    <col min="1549" max="1549" width="9.42578125" bestFit="1" customWidth="1"/>
    <col min="1552" max="1552" width="0.7109375" customWidth="1"/>
    <col min="1553" max="1553" width="11.140625" customWidth="1"/>
    <col min="1557" max="1557" width="3.140625" customWidth="1"/>
    <col min="1561" max="1561" width="4" bestFit="1" customWidth="1"/>
    <col min="1562" max="1562" width="11.7109375" bestFit="1" customWidth="1"/>
    <col min="1563" max="1563" width="9.7109375" bestFit="1" customWidth="1"/>
    <col min="1564" max="1564" width="3.42578125" bestFit="1" customWidth="1"/>
    <col min="1565" max="1565" width="6.85546875" bestFit="1" customWidth="1"/>
    <col min="1566" max="1566" width="8.7109375" bestFit="1" customWidth="1"/>
    <col min="1567" max="1567" width="3" bestFit="1" customWidth="1"/>
    <col min="1568" max="1568" width="8.42578125" bestFit="1" customWidth="1"/>
    <col min="1569" max="1569" width="7" bestFit="1" customWidth="1"/>
    <col min="1570" max="1570" width="2" bestFit="1" customWidth="1"/>
    <col min="1571" max="1571" width="3.85546875" bestFit="1" customWidth="1"/>
    <col min="1572" max="1572" width="7" bestFit="1" customWidth="1"/>
    <col min="1573" max="1573" width="6" bestFit="1" customWidth="1"/>
    <col min="1574" max="1574" width="8.140625" bestFit="1" customWidth="1"/>
    <col min="1793" max="1794" width="2.28515625" customWidth="1"/>
    <col min="1796" max="1796" width="5.85546875" customWidth="1"/>
    <col min="1805" max="1805" width="9.42578125" bestFit="1" customWidth="1"/>
    <col min="1808" max="1808" width="0.7109375" customWidth="1"/>
    <col min="1809" max="1809" width="11.140625" customWidth="1"/>
    <col min="1813" max="1813" width="3.140625" customWidth="1"/>
    <col min="1817" max="1817" width="4" bestFit="1" customWidth="1"/>
    <col min="1818" max="1818" width="11.7109375" bestFit="1" customWidth="1"/>
    <col min="1819" max="1819" width="9.7109375" bestFit="1" customWidth="1"/>
    <col min="1820" max="1820" width="3.42578125" bestFit="1" customWidth="1"/>
    <col min="1821" max="1821" width="6.85546875" bestFit="1" customWidth="1"/>
    <col min="1822" max="1822" width="8.7109375" bestFit="1" customWidth="1"/>
    <col min="1823" max="1823" width="3" bestFit="1" customWidth="1"/>
    <col min="1824" max="1824" width="8.42578125" bestFit="1" customWidth="1"/>
    <col min="1825" max="1825" width="7" bestFit="1" customWidth="1"/>
    <col min="1826" max="1826" width="2" bestFit="1" customWidth="1"/>
    <col min="1827" max="1827" width="3.85546875" bestFit="1" customWidth="1"/>
    <col min="1828" max="1828" width="7" bestFit="1" customWidth="1"/>
    <col min="1829" max="1829" width="6" bestFit="1" customWidth="1"/>
    <col min="1830" max="1830" width="8.140625" bestFit="1" customWidth="1"/>
    <col min="2049" max="2050" width="2.28515625" customWidth="1"/>
    <col min="2052" max="2052" width="5.85546875" customWidth="1"/>
    <col min="2061" max="2061" width="9.42578125" bestFit="1" customWidth="1"/>
    <col min="2064" max="2064" width="0.7109375" customWidth="1"/>
    <col min="2065" max="2065" width="11.140625" customWidth="1"/>
    <col min="2069" max="2069" width="3.140625" customWidth="1"/>
    <col min="2073" max="2073" width="4" bestFit="1" customWidth="1"/>
    <col min="2074" max="2074" width="11.7109375" bestFit="1" customWidth="1"/>
    <col min="2075" max="2075" width="9.7109375" bestFit="1" customWidth="1"/>
    <col min="2076" max="2076" width="3.42578125" bestFit="1" customWidth="1"/>
    <col min="2077" max="2077" width="6.85546875" bestFit="1" customWidth="1"/>
    <col min="2078" max="2078" width="8.7109375" bestFit="1" customWidth="1"/>
    <col min="2079" max="2079" width="3" bestFit="1" customWidth="1"/>
    <col min="2080" max="2080" width="8.42578125" bestFit="1" customWidth="1"/>
    <col min="2081" max="2081" width="7" bestFit="1" customWidth="1"/>
    <col min="2082" max="2082" width="2" bestFit="1" customWidth="1"/>
    <col min="2083" max="2083" width="3.85546875" bestFit="1" customWidth="1"/>
    <col min="2084" max="2084" width="7" bestFit="1" customWidth="1"/>
    <col min="2085" max="2085" width="6" bestFit="1" customWidth="1"/>
    <col min="2086" max="2086" width="8.140625" bestFit="1" customWidth="1"/>
    <col min="2305" max="2306" width="2.28515625" customWidth="1"/>
    <col min="2308" max="2308" width="5.85546875" customWidth="1"/>
    <col min="2317" max="2317" width="9.42578125" bestFit="1" customWidth="1"/>
    <col min="2320" max="2320" width="0.7109375" customWidth="1"/>
    <col min="2321" max="2321" width="11.140625" customWidth="1"/>
    <col min="2325" max="2325" width="3.140625" customWidth="1"/>
    <col min="2329" max="2329" width="4" bestFit="1" customWidth="1"/>
    <col min="2330" max="2330" width="11.7109375" bestFit="1" customWidth="1"/>
    <col min="2331" max="2331" width="9.7109375" bestFit="1" customWidth="1"/>
    <col min="2332" max="2332" width="3.42578125" bestFit="1" customWidth="1"/>
    <col min="2333" max="2333" width="6.85546875" bestFit="1" customWidth="1"/>
    <col min="2334" max="2334" width="8.7109375" bestFit="1" customWidth="1"/>
    <col min="2335" max="2335" width="3" bestFit="1" customWidth="1"/>
    <col min="2336" max="2336" width="8.42578125" bestFit="1" customWidth="1"/>
    <col min="2337" max="2337" width="7" bestFit="1" customWidth="1"/>
    <col min="2338" max="2338" width="2" bestFit="1" customWidth="1"/>
    <col min="2339" max="2339" width="3.85546875" bestFit="1" customWidth="1"/>
    <col min="2340" max="2340" width="7" bestFit="1" customWidth="1"/>
    <col min="2341" max="2341" width="6" bestFit="1" customWidth="1"/>
    <col min="2342" max="2342" width="8.140625" bestFit="1" customWidth="1"/>
    <col min="2561" max="2562" width="2.28515625" customWidth="1"/>
    <col min="2564" max="2564" width="5.85546875" customWidth="1"/>
    <col min="2573" max="2573" width="9.42578125" bestFit="1" customWidth="1"/>
    <col min="2576" max="2576" width="0.7109375" customWidth="1"/>
    <col min="2577" max="2577" width="11.140625" customWidth="1"/>
    <col min="2581" max="2581" width="3.140625" customWidth="1"/>
    <col min="2585" max="2585" width="4" bestFit="1" customWidth="1"/>
    <col min="2586" max="2586" width="11.7109375" bestFit="1" customWidth="1"/>
    <col min="2587" max="2587" width="9.7109375" bestFit="1" customWidth="1"/>
    <col min="2588" max="2588" width="3.42578125" bestFit="1" customWidth="1"/>
    <col min="2589" max="2589" width="6.85546875" bestFit="1" customWidth="1"/>
    <col min="2590" max="2590" width="8.7109375" bestFit="1" customWidth="1"/>
    <col min="2591" max="2591" width="3" bestFit="1" customWidth="1"/>
    <col min="2592" max="2592" width="8.42578125" bestFit="1" customWidth="1"/>
    <col min="2593" max="2593" width="7" bestFit="1" customWidth="1"/>
    <col min="2594" max="2594" width="2" bestFit="1" customWidth="1"/>
    <col min="2595" max="2595" width="3.85546875" bestFit="1" customWidth="1"/>
    <col min="2596" max="2596" width="7" bestFit="1" customWidth="1"/>
    <col min="2597" max="2597" width="6" bestFit="1" customWidth="1"/>
    <col min="2598" max="2598" width="8.140625" bestFit="1" customWidth="1"/>
    <col min="2817" max="2818" width="2.28515625" customWidth="1"/>
    <col min="2820" max="2820" width="5.85546875" customWidth="1"/>
    <col min="2829" max="2829" width="9.42578125" bestFit="1" customWidth="1"/>
    <col min="2832" max="2832" width="0.7109375" customWidth="1"/>
    <col min="2833" max="2833" width="11.140625" customWidth="1"/>
    <col min="2837" max="2837" width="3.140625" customWidth="1"/>
    <col min="2841" max="2841" width="4" bestFit="1" customWidth="1"/>
    <col min="2842" max="2842" width="11.7109375" bestFit="1" customWidth="1"/>
    <col min="2843" max="2843" width="9.7109375" bestFit="1" customWidth="1"/>
    <col min="2844" max="2844" width="3.42578125" bestFit="1" customWidth="1"/>
    <col min="2845" max="2845" width="6.85546875" bestFit="1" customWidth="1"/>
    <col min="2846" max="2846" width="8.7109375" bestFit="1" customWidth="1"/>
    <col min="2847" max="2847" width="3" bestFit="1" customWidth="1"/>
    <col min="2848" max="2848" width="8.42578125" bestFit="1" customWidth="1"/>
    <col min="2849" max="2849" width="7" bestFit="1" customWidth="1"/>
    <col min="2850" max="2850" width="2" bestFit="1" customWidth="1"/>
    <col min="2851" max="2851" width="3.85546875" bestFit="1" customWidth="1"/>
    <col min="2852" max="2852" width="7" bestFit="1" customWidth="1"/>
    <col min="2853" max="2853" width="6" bestFit="1" customWidth="1"/>
    <col min="2854" max="2854" width="8.140625" bestFit="1" customWidth="1"/>
    <col min="3073" max="3074" width="2.28515625" customWidth="1"/>
    <col min="3076" max="3076" width="5.85546875" customWidth="1"/>
    <col min="3085" max="3085" width="9.42578125" bestFit="1" customWidth="1"/>
    <col min="3088" max="3088" width="0.7109375" customWidth="1"/>
    <col min="3089" max="3089" width="11.140625" customWidth="1"/>
    <col min="3093" max="3093" width="3.140625" customWidth="1"/>
    <col min="3097" max="3097" width="4" bestFit="1" customWidth="1"/>
    <col min="3098" max="3098" width="11.7109375" bestFit="1" customWidth="1"/>
    <col min="3099" max="3099" width="9.7109375" bestFit="1" customWidth="1"/>
    <col min="3100" max="3100" width="3.42578125" bestFit="1" customWidth="1"/>
    <col min="3101" max="3101" width="6.85546875" bestFit="1" customWidth="1"/>
    <col min="3102" max="3102" width="8.7109375" bestFit="1" customWidth="1"/>
    <col min="3103" max="3103" width="3" bestFit="1" customWidth="1"/>
    <col min="3104" max="3104" width="8.42578125" bestFit="1" customWidth="1"/>
    <col min="3105" max="3105" width="7" bestFit="1" customWidth="1"/>
    <col min="3106" max="3106" width="2" bestFit="1" customWidth="1"/>
    <col min="3107" max="3107" width="3.85546875" bestFit="1" customWidth="1"/>
    <col min="3108" max="3108" width="7" bestFit="1" customWidth="1"/>
    <col min="3109" max="3109" width="6" bestFit="1" customWidth="1"/>
    <col min="3110" max="3110" width="8.140625" bestFit="1" customWidth="1"/>
    <col min="3329" max="3330" width="2.28515625" customWidth="1"/>
    <col min="3332" max="3332" width="5.85546875" customWidth="1"/>
    <col min="3341" max="3341" width="9.42578125" bestFit="1" customWidth="1"/>
    <col min="3344" max="3344" width="0.7109375" customWidth="1"/>
    <col min="3345" max="3345" width="11.140625" customWidth="1"/>
    <col min="3349" max="3349" width="3.140625" customWidth="1"/>
    <col min="3353" max="3353" width="4" bestFit="1" customWidth="1"/>
    <col min="3354" max="3354" width="11.7109375" bestFit="1" customWidth="1"/>
    <col min="3355" max="3355" width="9.7109375" bestFit="1" customWidth="1"/>
    <col min="3356" max="3356" width="3.42578125" bestFit="1" customWidth="1"/>
    <col min="3357" max="3357" width="6.85546875" bestFit="1" customWidth="1"/>
    <col min="3358" max="3358" width="8.7109375" bestFit="1" customWidth="1"/>
    <col min="3359" max="3359" width="3" bestFit="1" customWidth="1"/>
    <col min="3360" max="3360" width="8.42578125" bestFit="1" customWidth="1"/>
    <col min="3361" max="3361" width="7" bestFit="1" customWidth="1"/>
    <col min="3362" max="3362" width="2" bestFit="1" customWidth="1"/>
    <col min="3363" max="3363" width="3.85546875" bestFit="1" customWidth="1"/>
    <col min="3364" max="3364" width="7" bestFit="1" customWidth="1"/>
    <col min="3365" max="3365" width="6" bestFit="1" customWidth="1"/>
    <col min="3366" max="3366" width="8.140625" bestFit="1" customWidth="1"/>
    <col min="3585" max="3586" width="2.28515625" customWidth="1"/>
    <col min="3588" max="3588" width="5.85546875" customWidth="1"/>
    <col min="3597" max="3597" width="9.42578125" bestFit="1" customWidth="1"/>
    <col min="3600" max="3600" width="0.7109375" customWidth="1"/>
    <col min="3601" max="3601" width="11.140625" customWidth="1"/>
    <col min="3605" max="3605" width="3.140625" customWidth="1"/>
    <col min="3609" max="3609" width="4" bestFit="1" customWidth="1"/>
    <col min="3610" max="3610" width="11.7109375" bestFit="1" customWidth="1"/>
    <col min="3611" max="3611" width="9.7109375" bestFit="1" customWidth="1"/>
    <col min="3612" max="3612" width="3.42578125" bestFit="1" customWidth="1"/>
    <col min="3613" max="3613" width="6.85546875" bestFit="1" customWidth="1"/>
    <col min="3614" max="3614" width="8.7109375" bestFit="1" customWidth="1"/>
    <col min="3615" max="3615" width="3" bestFit="1" customWidth="1"/>
    <col min="3616" max="3616" width="8.42578125" bestFit="1" customWidth="1"/>
    <col min="3617" max="3617" width="7" bestFit="1" customWidth="1"/>
    <col min="3618" max="3618" width="2" bestFit="1" customWidth="1"/>
    <col min="3619" max="3619" width="3.85546875" bestFit="1" customWidth="1"/>
    <col min="3620" max="3620" width="7" bestFit="1" customWidth="1"/>
    <col min="3621" max="3621" width="6" bestFit="1" customWidth="1"/>
    <col min="3622" max="3622" width="8.140625" bestFit="1" customWidth="1"/>
    <col min="3841" max="3842" width="2.28515625" customWidth="1"/>
    <col min="3844" max="3844" width="5.85546875" customWidth="1"/>
    <col min="3853" max="3853" width="9.42578125" bestFit="1" customWidth="1"/>
    <col min="3856" max="3856" width="0.7109375" customWidth="1"/>
    <col min="3857" max="3857" width="11.140625" customWidth="1"/>
    <col min="3861" max="3861" width="3.140625" customWidth="1"/>
    <col min="3865" max="3865" width="4" bestFit="1" customWidth="1"/>
    <col min="3866" max="3866" width="11.7109375" bestFit="1" customWidth="1"/>
    <col min="3867" max="3867" width="9.7109375" bestFit="1" customWidth="1"/>
    <col min="3868" max="3868" width="3.42578125" bestFit="1" customWidth="1"/>
    <col min="3869" max="3869" width="6.85546875" bestFit="1" customWidth="1"/>
    <col min="3870" max="3870" width="8.7109375" bestFit="1" customWidth="1"/>
    <col min="3871" max="3871" width="3" bestFit="1" customWidth="1"/>
    <col min="3872" max="3872" width="8.42578125" bestFit="1" customWidth="1"/>
    <col min="3873" max="3873" width="7" bestFit="1" customWidth="1"/>
    <col min="3874" max="3874" width="2" bestFit="1" customWidth="1"/>
    <col min="3875" max="3875" width="3.85546875" bestFit="1" customWidth="1"/>
    <col min="3876" max="3876" width="7" bestFit="1" customWidth="1"/>
    <col min="3877" max="3877" width="6" bestFit="1" customWidth="1"/>
    <col min="3878" max="3878" width="8.140625" bestFit="1" customWidth="1"/>
    <col min="4097" max="4098" width="2.28515625" customWidth="1"/>
    <col min="4100" max="4100" width="5.85546875" customWidth="1"/>
    <col min="4109" max="4109" width="9.42578125" bestFit="1" customWidth="1"/>
    <col min="4112" max="4112" width="0.7109375" customWidth="1"/>
    <col min="4113" max="4113" width="11.140625" customWidth="1"/>
    <col min="4117" max="4117" width="3.140625" customWidth="1"/>
    <col min="4121" max="4121" width="4" bestFit="1" customWidth="1"/>
    <col min="4122" max="4122" width="11.7109375" bestFit="1" customWidth="1"/>
    <col min="4123" max="4123" width="9.7109375" bestFit="1" customWidth="1"/>
    <col min="4124" max="4124" width="3.42578125" bestFit="1" customWidth="1"/>
    <col min="4125" max="4125" width="6.85546875" bestFit="1" customWidth="1"/>
    <col min="4126" max="4126" width="8.7109375" bestFit="1" customWidth="1"/>
    <col min="4127" max="4127" width="3" bestFit="1" customWidth="1"/>
    <col min="4128" max="4128" width="8.42578125" bestFit="1" customWidth="1"/>
    <col min="4129" max="4129" width="7" bestFit="1" customWidth="1"/>
    <col min="4130" max="4130" width="2" bestFit="1" customWidth="1"/>
    <col min="4131" max="4131" width="3.85546875" bestFit="1" customWidth="1"/>
    <col min="4132" max="4132" width="7" bestFit="1" customWidth="1"/>
    <col min="4133" max="4133" width="6" bestFit="1" customWidth="1"/>
    <col min="4134" max="4134" width="8.140625" bestFit="1" customWidth="1"/>
    <col min="4353" max="4354" width="2.28515625" customWidth="1"/>
    <col min="4356" max="4356" width="5.85546875" customWidth="1"/>
    <col min="4365" max="4365" width="9.42578125" bestFit="1" customWidth="1"/>
    <col min="4368" max="4368" width="0.7109375" customWidth="1"/>
    <col min="4369" max="4369" width="11.140625" customWidth="1"/>
    <col min="4373" max="4373" width="3.140625" customWidth="1"/>
    <col min="4377" max="4377" width="4" bestFit="1" customWidth="1"/>
    <col min="4378" max="4378" width="11.7109375" bestFit="1" customWidth="1"/>
    <col min="4379" max="4379" width="9.7109375" bestFit="1" customWidth="1"/>
    <col min="4380" max="4380" width="3.42578125" bestFit="1" customWidth="1"/>
    <col min="4381" max="4381" width="6.85546875" bestFit="1" customWidth="1"/>
    <col min="4382" max="4382" width="8.7109375" bestFit="1" customWidth="1"/>
    <col min="4383" max="4383" width="3" bestFit="1" customWidth="1"/>
    <col min="4384" max="4384" width="8.42578125" bestFit="1" customWidth="1"/>
    <col min="4385" max="4385" width="7" bestFit="1" customWidth="1"/>
    <col min="4386" max="4386" width="2" bestFit="1" customWidth="1"/>
    <col min="4387" max="4387" width="3.85546875" bestFit="1" customWidth="1"/>
    <col min="4388" max="4388" width="7" bestFit="1" customWidth="1"/>
    <col min="4389" max="4389" width="6" bestFit="1" customWidth="1"/>
    <col min="4390" max="4390" width="8.140625" bestFit="1" customWidth="1"/>
    <col min="4609" max="4610" width="2.28515625" customWidth="1"/>
    <col min="4612" max="4612" width="5.85546875" customWidth="1"/>
    <col min="4621" max="4621" width="9.42578125" bestFit="1" customWidth="1"/>
    <col min="4624" max="4624" width="0.7109375" customWidth="1"/>
    <col min="4625" max="4625" width="11.140625" customWidth="1"/>
    <col min="4629" max="4629" width="3.140625" customWidth="1"/>
    <col min="4633" max="4633" width="4" bestFit="1" customWidth="1"/>
    <col min="4634" max="4634" width="11.7109375" bestFit="1" customWidth="1"/>
    <col min="4635" max="4635" width="9.7109375" bestFit="1" customWidth="1"/>
    <col min="4636" max="4636" width="3.42578125" bestFit="1" customWidth="1"/>
    <col min="4637" max="4637" width="6.85546875" bestFit="1" customWidth="1"/>
    <col min="4638" max="4638" width="8.7109375" bestFit="1" customWidth="1"/>
    <col min="4639" max="4639" width="3" bestFit="1" customWidth="1"/>
    <col min="4640" max="4640" width="8.42578125" bestFit="1" customWidth="1"/>
    <col min="4641" max="4641" width="7" bestFit="1" customWidth="1"/>
    <col min="4642" max="4642" width="2" bestFit="1" customWidth="1"/>
    <col min="4643" max="4643" width="3.85546875" bestFit="1" customWidth="1"/>
    <col min="4644" max="4644" width="7" bestFit="1" customWidth="1"/>
    <col min="4645" max="4645" width="6" bestFit="1" customWidth="1"/>
    <col min="4646" max="4646" width="8.140625" bestFit="1" customWidth="1"/>
    <col min="4865" max="4866" width="2.28515625" customWidth="1"/>
    <col min="4868" max="4868" width="5.85546875" customWidth="1"/>
    <col min="4877" max="4877" width="9.42578125" bestFit="1" customWidth="1"/>
    <col min="4880" max="4880" width="0.7109375" customWidth="1"/>
    <col min="4881" max="4881" width="11.140625" customWidth="1"/>
    <col min="4885" max="4885" width="3.140625" customWidth="1"/>
    <col min="4889" max="4889" width="4" bestFit="1" customWidth="1"/>
    <col min="4890" max="4890" width="11.7109375" bestFit="1" customWidth="1"/>
    <col min="4891" max="4891" width="9.7109375" bestFit="1" customWidth="1"/>
    <col min="4892" max="4892" width="3.42578125" bestFit="1" customWidth="1"/>
    <col min="4893" max="4893" width="6.85546875" bestFit="1" customWidth="1"/>
    <col min="4894" max="4894" width="8.7109375" bestFit="1" customWidth="1"/>
    <col min="4895" max="4895" width="3" bestFit="1" customWidth="1"/>
    <col min="4896" max="4896" width="8.42578125" bestFit="1" customWidth="1"/>
    <col min="4897" max="4897" width="7" bestFit="1" customWidth="1"/>
    <col min="4898" max="4898" width="2" bestFit="1" customWidth="1"/>
    <col min="4899" max="4899" width="3.85546875" bestFit="1" customWidth="1"/>
    <col min="4900" max="4900" width="7" bestFit="1" customWidth="1"/>
    <col min="4901" max="4901" width="6" bestFit="1" customWidth="1"/>
    <col min="4902" max="4902" width="8.140625" bestFit="1" customWidth="1"/>
    <col min="5121" max="5122" width="2.28515625" customWidth="1"/>
    <col min="5124" max="5124" width="5.85546875" customWidth="1"/>
    <col min="5133" max="5133" width="9.42578125" bestFit="1" customWidth="1"/>
    <col min="5136" max="5136" width="0.7109375" customWidth="1"/>
    <col min="5137" max="5137" width="11.140625" customWidth="1"/>
    <col min="5141" max="5141" width="3.140625" customWidth="1"/>
    <col min="5145" max="5145" width="4" bestFit="1" customWidth="1"/>
    <col min="5146" max="5146" width="11.7109375" bestFit="1" customWidth="1"/>
    <col min="5147" max="5147" width="9.7109375" bestFit="1" customWidth="1"/>
    <col min="5148" max="5148" width="3.42578125" bestFit="1" customWidth="1"/>
    <col min="5149" max="5149" width="6.85546875" bestFit="1" customWidth="1"/>
    <col min="5150" max="5150" width="8.7109375" bestFit="1" customWidth="1"/>
    <col min="5151" max="5151" width="3" bestFit="1" customWidth="1"/>
    <col min="5152" max="5152" width="8.42578125" bestFit="1" customWidth="1"/>
    <col min="5153" max="5153" width="7" bestFit="1" customWidth="1"/>
    <col min="5154" max="5154" width="2" bestFit="1" customWidth="1"/>
    <col min="5155" max="5155" width="3.85546875" bestFit="1" customWidth="1"/>
    <col min="5156" max="5156" width="7" bestFit="1" customWidth="1"/>
    <col min="5157" max="5157" width="6" bestFit="1" customWidth="1"/>
    <col min="5158" max="5158" width="8.140625" bestFit="1" customWidth="1"/>
    <col min="5377" max="5378" width="2.28515625" customWidth="1"/>
    <col min="5380" max="5380" width="5.85546875" customWidth="1"/>
    <col min="5389" max="5389" width="9.42578125" bestFit="1" customWidth="1"/>
    <col min="5392" max="5392" width="0.7109375" customWidth="1"/>
    <col min="5393" max="5393" width="11.140625" customWidth="1"/>
    <col min="5397" max="5397" width="3.140625" customWidth="1"/>
    <col min="5401" max="5401" width="4" bestFit="1" customWidth="1"/>
    <col min="5402" max="5402" width="11.7109375" bestFit="1" customWidth="1"/>
    <col min="5403" max="5403" width="9.7109375" bestFit="1" customWidth="1"/>
    <col min="5404" max="5404" width="3.42578125" bestFit="1" customWidth="1"/>
    <col min="5405" max="5405" width="6.85546875" bestFit="1" customWidth="1"/>
    <col min="5406" max="5406" width="8.7109375" bestFit="1" customWidth="1"/>
    <col min="5407" max="5407" width="3" bestFit="1" customWidth="1"/>
    <col min="5408" max="5408" width="8.42578125" bestFit="1" customWidth="1"/>
    <col min="5409" max="5409" width="7" bestFit="1" customWidth="1"/>
    <col min="5410" max="5410" width="2" bestFit="1" customWidth="1"/>
    <col min="5411" max="5411" width="3.85546875" bestFit="1" customWidth="1"/>
    <col min="5412" max="5412" width="7" bestFit="1" customWidth="1"/>
    <col min="5413" max="5413" width="6" bestFit="1" customWidth="1"/>
    <col min="5414" max="5414" width="8.140625" bestFit="1" customWidth="1"/>
    <col min="5633" max="5634" width="2.28515625" customWidth="1"/>
    <col min="5636" max="5636" width="5.85546875" customWidth="1"/>
    <col min="5645" max="5645" width="9.42578125" bestFit="1" customWidth="1"/>
    <col min="5648" max="5648" width="0.7109375" customWidth="1"/>
    <col min="5649" max="5649" width="11.140625" customWidth="1"/>
    <col min="5653" max="5653" width="3.140625" customWidth="1"/>
    <col min="5657" max="5657" width="4" bestFit="1" customWidth="1"/>
    <col min="5658" max="5658" width="11.7109375" bestFit="1" customWidth="1"/>
    <col min="5659" max="5659" width="9.7109375" bestFit="1" customWidth="1"/>
    <col min="5660" max="5660" width="3.42578125" bestFit="1" customWidth="1"/>
    <col min="5661" max="5661" width="6.85546875" bestFit="1" customWidth="1"/>
    <col min="5662" max="5662" width="8.7109375" bestFit="1" customWidth="1"/>
    <col min="5663" max="5663" width="3" bestFit="1" customWidth="1"/>
    <col min="5664" max="5664" width="8.42578125" bestFit="1" customWidth="1"/>
    <col min="5665" max="5665" width="7" bestFit="1" customWidth="1"/>
    <col min="5666" max="5666" width="2" bestFit="1" customWidth="1"/>
    <col min="5667" max="5667" width="3.85546875" bestFit="1" customWidth="1"/>
    <col min="5668" max="5668" width="7" bestFit="1" customWidth="1"/>
    <col min="5669" max="5669" width="6" bestFit="1" customWidth="1"/>
    <col min="5670" max="5670" width="8.140625" bestFit="1" customWidth="1"/>
    <col min="5889" max="5890" width="2.28515625" customWidth="1"/>
    <col min="5892" max="5892" width="5.85546875" customWidth="1"/>
    <col min="5901" max="5901" width="9.42578125" bestFit="1" customWidth="1"/>
    <col min="5904" max="5904" width="0.7109375" customWidth="1"/>
    <col min="5905" max="5905" width="11.140625" customWidth="1"/>
    <col min="5909" max="5909" width="3.140625" customWidth="1"/>
    <col min="5913" max="5913" width="4" bestFit="1" customWidth="1"/>
    <col min="5914" max="5914" width="11.7109375" bestFit="1" customWidth="1"/>
    <col min="5915" max="5915" width="9.7109375" bestFit="1" customWidth="1"/>
    <col min="5916" max="5916" width="3.42578125" bestFit="1" customWidth="1"/>
    <col min="5917" max="5917" width="6.85546875" bestFit="1" customWidth="1"/>
    <col min="5918" max="5918" width="8.7109375" bestFit="1" customWidth="1"/>
    <col min="5919" max="5919" width="3" bestFit="1" customWidth="1"/>
    <col min="5920" max="5920" width="8.42578125" bestFit="1" customWidth="1"/>
    <col min="5921" max="5921" width="7" bestFit="1" customWidth="1"/>
    <col min="5922" max="5922" width="2" bestFit="1" customWidth="1"/>
    <col min="5923" max="5923" width="3.85546875" bestFit="1" customWidth="1"/>
    <col min="5924" max="5924" width="7" bestFit="1" customWidth="1"/>
    <col min="5925" max="5925" width="6" bestFit="1" customWidth="1"/>
    <col min="5926" max="5926" width="8.140625" bestFit="1" customWidth="1"/>
    <col min="6145" max="6146" width="2.28515625" customWidth="1"/>
    <col min="6148" max="6148" width="5.85546875" customWidth="1"/>
    <col min="6157" max="6157" width="9.42578125" bestFit="1" customWidth="1"/>
    <col min="6160" max="6160" width="0.7109375" customWidth="1"/>
    <col min="6161" max="6161" width="11.140625" customWidth="1"/>
    <col min="6165" max="6165" width="3.140625" customWidth="1"/>
    <col min="6169" max="6169" width="4" bestFit="1" customWidth="1"/>
    <col min="6170" max="6170" width="11.7109375" bestFit="1" customWidth="1"/>
    <col min="6171" max="6171" width="9.7109375" bestFit="1" customWidth="1"/>
    <col min="6172" max="6172" width="3.42578125" bestFit="1" customWidth="1"/>
    <col min="6173" max="6173" width="6.85546875" bestFit="1" customWidth="1"/>
    <col min="6174" max="6174" width="8.7109375" bestFit="1" customWidth="1"/>
    <col min="6175" max="6175" width="3" bestFit="1" customWidth="1"/>
    <col min="6176" max="6176" width="8.42578125" bestFit="1" customWidth="1"/>
    <col min="6177" max="6177" width="7" bestFit="1" customWidth="1"/>
    <col min="6178" max="6178" width="2" bestFit="1" customWidth="1"/>
    <col min="6179" max="6179" width="3.85546875" bestFit="1" customWidth="1"/>
    <col min="6180" max="6180" width="7" bestFit="1" customWidth="1"/>
    <col min="6181" max="6181" width="6" bestFit="1" customWidth="1"/>
    <col min="6182" max="6182" width="8.140625" bestFit="1" customWidth="1"/>
    <col min="6401" max="6402" width="2.28515625" customWidth="1"/>
    <col min="6404" max="6404" width="5.85546875" customWidth="1"/>
    <col min="6413" max="6413" width="9.42578125" bestFit="1" customWidth="1"/>
    <col min="6416" max="6416" width="0.7109375" customWidth="1"/>
    <col min="6417" max="6417" width="11.140625" customWidth="1"/>
    <col min="6421" max="6421" width="3.140625" customWidth="1"/>
    <col min="6425" max="6425" width="4" bestFit="1" customWidth="1"/>
    <col min="6426" max="6426" width="11.7109375" bestFit="1" customWidth="1"/>
    <col min="6427" max="6427" width="9.7109375" bestFit="1" customWidth="1"/>
    <col min="6428" max="6428" width="3.42578125" bestFit="1" customWidth="1"/>
    <col min="6429" max="6429" width="6.85546875" bestFit="1" customWidth="1"/>
    <col min="6430" max="6430" width="8.7109375" bestFit="1" customWidth="1"/>
    <col min="6431" max="6431" width="3" bestFit="1" customWidth="1"/>
    <col min="6432" max="6432" width="8.42578125" bestFit="1" customWidth="1"/>
    <col min="6433" max="6433" width="7" bestFit="1" customWidth="1"/>
    <col min="6434" max="6434" width="2" bestFit="1" customWidth="1"/>
    <col min="6435" max="6435" width="3.85546875" bestFit="1" customWidth="1"/>
    <col min="6436" max="6436" width="7" bestFit="1" customWidth="1"/>
    <col min="6437" max="6437" width="6" bestFit="1" customWidth="1"/>
    <col min="6438" max="6438" width="8.140625" bestFit="1" customWidth="1"/>
    <col min="6657" max="6658" width="2.28515625" customWidth="1"/>
    <col min="6660" max="6660" width="5.85546875" customWidth="1"/>
    <col min="6669" max="6669" width="9.42578125" bestFit="1" customWidth="1"/>
    <col min="6672" max="6672" width="0.7109375" customWidth="1"/>
    <col min="6673" max="6673" width="11.140625" customWidth="1"/>
    <col min="6677" max="6677" width="3.140625" customWidth="1"/>
    <col min="6681" max="6681" width="4" bestFit="1" customWidth="1"/>
    <col min="6682" max="6682" width="11.7109375" bestFit="1" customWidth="1"/>
    <col min="6683" max="6683" width="9.7109375" bestFit="1" customWidth="1"/>
    <col min="6684" max="6684" width="3.42578125" bestFit="1" customWidth="1"/>
    <col min="6685" max="6685" width="6.85546875" bestFit="1" customWidth="1"/>
    <col min="6686" max="6686" width="8.7109375" bestFit="1" customWidth="1"/>
    <col min="6687" max="6687" width="3" bestFit="1" customWidth="1"/>
    <col min="6688" max="6688" width="8.42578125" bestFit="1" customWidth="1"/>
    <col min="6689" max="6689" width="7" bestFit="1" customWidth="1"/>
    <col min="6690" max="6690" width="2" bestFit="1" customWidth="1"/>
    <col min="6691" max="6691" width="3.85546875" bestFit="1" customWidth="1"/>
    <col min="6692" max="6692" width="7" bestFit="1" customWidth="1"/>
    <col min="6693" max="6693" width="6" bestFit="1" customWidth="1"/>
    <col min="6694" max="6694" width="8.140625" bestFit="1" customWidth="1"/>
    <col min="6913" max="6914" width="2.28515625" customWidth="1"/>
    <col min="6916" max="6916" width="5.85546875" customWidth="1"/>
    <col min="6925" max="6925" width="9.42578125" bestFit="1" customWidth="1"/>
    <col min="6928" max="6928" width="0.7109375" customWidth="1"/>
    <col min="6929" max="6929" width="11.140625" customWidth="1"/>
    <col min="6933" max="6933" width="3.140625" customWidth="1"/>
    <col min="6937" max="6937" width="4" bestFit="1" customWidth="1"/>
    <col min="6938" max="6938" width="11.7109375" bestFit="1" customWidth="1"/>
    <col min="6939" max="6939" width="9.7109375" bestFit="1" customWidth="1"/>
    <col min="6940" max="6940" width="3.42578125" bestFit="1" customWidth="1"/>
    <col min="6941" max="6941" width="6.85546875" bestFit="1" customWidth="1"/>
    <col min="6942" max="6942" width="8.7109375" bestFit="1" customWidth="1"/>
    <col min="6943" max="6943" width="3" bestFit="1" customWidth="1"/>
    <col min="6944" max="6944" width="8.42578125" bestFit="1" customWidth="1"/>
    <col min="6945" max="6945" width="7" bestFit="1" customWidth="1"/>
    <col min="6946" max="6946" width="2" bestFit="1" customWidth="1"/>
    <col min="6947" max="6947" width="3.85546875" bestFit="1" customWidth="1"/>
    <col min="6948" max="6948" width="7" bestFit="1" customWidth="1"/>
    <col min="6949" max="6949" width="6" bestFit="1" customWidth="1"/>
    <col min="6950" max="6950" width="8.140625" bestFit="1" customWidth="1"/>
    <col min="7169" max="7170" width="2.28515625" customWidth="1"/>
    <col min="7172" max="7172" width="5.85546875" customWidth="1"/>
    <col min="7181" max="7181" width="9.42578125" bestFit="1" customWidth="1"/>
    <col min="7184" max="7184" width="0.7109375" customWidth="1"/>
    <col min="7185" max="7185" width="11.140625" customWidth="1"/>
    <col min="7189" max="7189" width="3.140625" customWidth="1"/>
    <col min="7193" max="7193" width="4" bestFit="1" customWidth="1"/>
    <col min="7194" max="7194" width="11.7109375" bestFit="1" customWidth="1"/>
    <col min="7195" max="7195" width="9.7109375" bestFit="1" customWidth="1"/>
    <col min="7196" max="7196" width="3.42578125" bestFit="1" customWidth="1"/>
    <col min="7197" max="7197" width="6.85546875" bestFit="1" customWidth="1"/>
    <col min="7198" max="7198" width="8.7109375" bestFit="1" customWidth="1"/>
    <col min="7199" max="7199" width="3" bestFit="1" customWidth="1"/>
    <col min="7200" max="7200" width="8.42578125" bestFit="1" customWidth="1"/>
    <col min="7201" max="7201" width="7" bestFit="1" customWidth="1"/>
    <col min="7202" max="7202" width="2" bestFit="1" customWidth="1"/>
    <col min="7203" max="7203" width="3.85546875" bestFit="1" customWidth="1"/>
    <col min="7204" max="7204" width="7" bestFit="1" customWidth="1"/>
    <col min="7205" max="7205" width="6" bestFit="1" customWidth="1"/>
    <col min="7206" max="7206" width="8.140625" bestFit="1" customWidth="1"/>
    <col min="7425" max="7426" width="2.28515625" customWidth="1"/>
    <col min="7428" max="7428" width="5.85546875" customWidth="1"/>
    <col min="7437" max="7437" width="9.42578125" bestFit="1" customWidth="1"/>
    <col min="7440" max="7440" width="0.7109375" customWidth="1"/>
    <col min="7441" max="7441" width="11.140625" customWidth="1"/>
    <col min="7445" max="7445" width="3.140625" customWidth="1"/>
    <col min="7449" max="7449" width="4" bestFit="1" customWidth="1"/>
    <col min="7450" max="7450" width="11.7109375" bestFit="1" customWidth="1"/>
    <col min="7451" max="7451" width="9.7109375" bestFit="1" customWidth="1"/>
    <col min="7452" max="7452" width="3.42578125" bestFit="1" customWidth="1"/>
    <col min="7453" max="7453" width="6.85546875" bestFit="1" customWidth="1"/>
    <col min="7454" max="7454" width="8.7109375" bestFit="1" customWidth="1"/>
    <col min="7455" max="7455" width="3" bestFit="1" customWidth="1"/>
    <col min="7456" max="7456" width="8.42578125" bestFit="1" customWidth="1"/>
    <col min="7457" max="7457" width="7" bestFit="1" customWidth="1"/>
    <col min="7458" max="7458" width="2" bestFit="1" customWidth="1"/>
    <col min="7459" max="7459" width="3.85546875" bestFit="1" customWidth="1"/>
    <col min="7460" max="7460" width="7" bestFit="1" customWidth="1"/>
    <col min="7461" max="7461" width="6" bestFit="1" customWidth="1"/>
    <col min="7462" max="7462" width="8.140625" bestFit="1" customWidth="1"/>
    <col min="7681" max="7682" width="2.28515625" customWidth="1"/>
    <col min="7684" max="7684" width="5.85546875" customWidth="1"/>
    <col min="7693" max="7693" width="9.42578125" bestFit="1" customWidth="1"/>
    <col min="7696" max="7696" width="0.7109375" customWidth="1"/>
    <col min="7697" max="7697" width="11.140625" customWidth="1"/>
    <col min="7701" max="7701" width="3.140625" customWidth="1"/>
    <col min="7705" max="7705" width="4" bestFit="1" customWidth="1"/>
    <col min="7706" max="7706" width="11.7109375" bestFit="1" customWidth="1"/>
    <col min="7707" max="7707" width="9.7109375" bestFit="1" customWidth="1"/>
    <col min="7708" max="7708" width="3.42578125" bestFit="1" customWidth="1"/>
    <col min="7709" max="7709" width="6.85546875" bestFit="1" customWidth="1"/>
    <col min="7710" max="7710" width="8.7109375" bestFit="1" customWidth="1"/>
    <col min="7711" max="7711" width="3" bestFit="1" customWidth="1"/>
    <col min="7712" max="7712" width="8.42578125" bestFit="1" customWidth="1"/>
    <col min="7713" max="7713" width="7" bestFit="1" customWidth="1"/>
    <col min="7714" max="7714" width="2" bestFit="1" customWidth="1"/>
    <col min="7715" max="7715" width="3.85546875" bestFit="1" customWidth="1"/>
    <col min="7716" max="7716" width="7" bestFit="1" customWidth="1"/>
    <col min="7717" max="7717" width="6" bestFit="1" customWidth="1"/>
    <col min="7718" max="7718" width="8.140625" bestFit="1" customWidth="1"/>
    <col min="7937" max="7938" width="2.28515625" customWidth="1"/>
    <col min="7940" max="7940" width="5.85546875" customWidth="1"/>
    <col min="7949" max="7949" width="9.42578125" bestFit="1" customWidth="1"/>
    <col min="7952" max="7952" width="0.7109375" customWidth="1"/>
    <col min="7953" max="7953" width="11.140625" customWidth="1"/>
    <col min="7957" max="7957" width="3.140625" customWidth="1"/>
    <col min="7961" max="7961" width="4" bestFit="1" customWidth="1"/>
    <col min="7962" max="7962" width="11.7109375" bestFit="1" customWidth="1"/>
    <col min="7963" max="7963" width="9.7109375" bestFit="1" customWidth="1"/>
    <col min="7964" max="7964" width="3.42578125" bestFit="1" customWidth="1"/>
    <col min="7965" max="7965" width="6.85546875" bestFit="1" customWidth="1"/>
    <col min="7966" max="7966" width="8.7109375" bestFit="1" customWidth="1"/>
    <col min="7967" max="7967" width="3" bestFit="1" customWidth="1"/>
    <col min="7968" max="7968" width="8.42578125" bestFit="1" customWidth="1"/>
    <col min="7969" max="7969" width="7" bestFit="1" customWidth="1"/>
    <col min="7970" max="7970" width="2" bestFit="1" customWidth="1"/>
    <col min="7971" max="7971" width="3.85546875" bestFit="1" customWidth="1"/>
    <col min="7972" max="7972" width="7" bestFit="1" customWidth="1"/>
    <col min="7973" max="7973" width="6" bestFit="1" customWidth="1"/>
    <col min="7974" max="7974" width="8.140625" bestFit="1" customWidth="1"/>
    <col min="8193" max="8194" width="2.28515625" customWidth="1"/>
    <col min="8196" max="8196" width="5.85546875" customWidth="1"/>
    <col min="8205" max="8205" width="9.42578125" bestFit="1" customWidth="1"/>
    <col min="8208" max="8208" width="0.7109375" customWidth="1"/>
    <col min="8209" max="8209" width="11.140625" customWidth="1"/>
    <col min="8213" max="8213" width="3.140625" customWidth="1"/>
    <col min="8217" max="8217" width="4" bestFit="1" customWidth="1"/>
    <col min="8218" max="8218" width="11.7109375" bestFit="1" customWidth="1"/>
    <col min="8219" max="8219" width="9.7109375" bestFit="1" customWidth="1"/>
    <col min="8220" max="8220" width="3.42578125" bestFit="1" customWidth="1"/>
    <col min="8221" max="8221" width="6.85546875" bestFit="1" customWidth="1"/>
    <col min="8222" max="8222" width="8.7109375" bestFit="1" customWidth="1"/>
    <col min="8223" max="8223" width="3" bestFit="1" customWidth="1"/>
    <col min="8224" max="8224" width="8.42578125" bestFit="1" customWidth="1"/>
    <col min="8225" max="8225" width="7" bestFit="1" customWidth="1"/>
    <col min="8226" max="8226" width="2" bestFit="1" customWidth="1"/>
    <col min="8227" max="8227" width="3.85546875" bestFit="1" customWidth="1"/>
    <col min="8228" max="8228" width="7" bestFit="1" customWidth="1"/>
    <col min="8229" max="8229" width="6" bestFit="1" customWidth="1"/>
    <col min="8230" max="8230" width="8.140625" bestFit="1" customWidth="1"/>
    <col min="8449" max="8450" width="2.28515625" customWidth="1"/>
    <col min="8452" max="8452" width="5.85546875" customWidth="1"/>
    <col min="8461" max="8461" width="9.42578125" bestFit="1" customWidth="1"/>
    <col min="8464" max="8464" width="0.7109375" customWidth="1"/>
    <col min="8465" max="8465" width="11.140625" customWidth="1"/>
    <col min="8469" max="8469" width="3.140625" customWidth="1"/>
    <col min="8473" max="8473" width="4" bestFit="1" customWidth="1"/>
    <col min="8474" max="8474" width="11.7109375" bestFit="1" customWidth="1"/>
    <col min="8475" max="8475" width="9.7109375" bestFit="1" customWidth="1"/>
    <col min="8476" max="8476" width="3.42578125" bestFit="1" customWidth="1"/>
    <col min="8477" max="8477" width="6.85546875" bestFit="1" customWidth="1"/>
    <col min="8478" max="8478" width="8.7109375" bestFit="1" customWidth="1"/>
    <col min="8479" max="8479" width="3" bestFit="1" customWidth="1"/>
    <col min="8480" max="8480" width="8.42578125" bestFit="1" customWidth="1"/>
    <col min="8481" max="8481" width="7" bestFit="1" customWidth="1"/>
    <col min="8482" max="8482" width="2" bestFit="1" customWidth="1"/>
    <col min="8483" max="8483" width="3.85546875" bestFit="1" customWidth="1"/>
    <col min="8484" max="8484" width="7" bestFit="1" customWidth="1"/>
    <col min="8485" max="8485" width="6" bestFit="1" customWidth="1"/>
    <col min="8486" max="8486" width="8.140625" bestFit="1" customWidth="1"/>
    <col min="8705" max="8706" width="2.28515625" customWidth="1"/>
    <col min="8708" max="8708" width="5.85546875" customWidth="1"/>
    <col min="8717" max="8717" width="9.42578125" bestFit="1" customWidth="1"/>
    <col min="8720" max="8720" width="0.7109375" customWidth="1"/>
    <col min="8721" max="8721" width="11.140625" customWidth="1"/>
    <col min="8725" max="8725" width="3.140625" customWidth="1"/>
    <col min="8729" max="8729" width="4" bestFit="1" customWidth="1"/>
    <col min="8730" max="8730" width="11.7109375" bestFit="1" customWidth="1"/>
    <col min="8731" max="8731" width="9.7109375" bestFit="1" customWidth="1"/>
    <col min="8732" max="8732" width="3.42578125" bestFit="1" customWidth="1"/>
    <col min="8733" max="8733" width="6.85546875" bestFit="1" customWidth="1"/>
    <col min="8734" max="8734" width="8.7109375" bestFit="1" customWidth="1"/>
    <col min="8735" max="8735" width="3" bestFit="1" customWidth="1"/>
    <col min="8736" max="8736" width="8.42578125" bestFit="1" customWidth="1"/>
    <col min="8737" max="8737" width="7" bestFit="1" customWidth="1"/>
    <col min="8738" max="8738" width="2" bestFit="1" customWidth="1"/>
    <col min="8739" max="8739" width="3.85546875" bestFit="1" customWidth="1"/>
    <col min="8740" max="8740" width="7" bestFit="1" customWidth="1"/>
    <col min="8741" max="8741" width="6" bestFit="1" customWidth="1"/>
    <col min="8742" max="8742" width="8.140625" bestFit="1" customWidth="1"/>
    <col min="8961" max="8962" width="2.28515625" customWidth="1"/>
    <col min="8964" max="8964" width="5.85546875" customWidth="1"/>
    <col min="8973" max="8973" width="9.42578125" bestFit="1" customWidth="1"/>
    <col min="8976" max="8976" width="0.7109375" customWidth="1"/>
    <col min="8977" max="8977" width="11.140625" customWidth="1"/>
    <col min="8981" max="8981" width="3.140625" customWidth="1"/>
    <col min="8985" max="8985" width="4" bestFit="1" customWidth="1"/>
    <col min="8986" max="8986" width="11.7109375" bestFit="1" customWidth="1"/>
    <col min="8987" max="8987" width="9.7109375" bestFit="1" customWidth="1"/>
    <col min="8988" max="8988" width="3.42578125" bestFit="1" customWidth="1"/>
    <col min="8989" max="8989" width="6.85546875" bestFit="1" customWidth="1"/>
    <col min="8990" max="8990" width="8.7109375" bestFit="1" customWidth="1"/>
    <col min="8991" max="8991" width="3" bestFit="1" customWidth="1"/>
    <col min="8992" max="8992" width="8.42578125" bestFit="1" customWidth="1"/>
    <col min="8993" max="8993" width="7" bestFit="1" customWidth="1"/>
    <col min="8994" max="8994" width="2" bestFit="1" customWidth="1"/>
    <col min="8995" max="8995" width="3.85546875" bestFit="1" customWidth="1"/>
    <col min="8996" max="8996" width="7" bestFit="1" customWidth="1"/>
    <col min="8997" max="8997" width="6" bestFit="1" customWidth="1"/>
    <col min="8998" max="8998" width="8.140625" bestFit="1" customWidth="1"/>
    <col min="9217" max="9218" width="2.28515625" customWidth="1"/>
    <col min="9220" max="9220" width="5.85546875" customWidth="1"/>
    <col min="9229" max="9229" width="9.42578125" bestFit="1" customWidth="1"/>
    <col min="9232" max="9232" width="0.7109375" customWidth="1"/>
    <col min="9233" max="9233" width="11.140625" customWidth="1"/>
    <col min="9237" max="9237" width="3.140625" customWidth="1"/>
    <col min="9241" max="9241" width="4" bestFit="1" customWidth="1"/>
    <col min="9242" max="9242" width="11.7109375" bestFit="1" customWidth="1"/>
    <col min="9243" max="9243" width="9.7109375" bestFit="1" customWidth="1"/>
    <col min="9244" max="9244" width="3.42578125" bestFit="1" customWidth="1"/>
    <col min="9245" max="9245" width="6.85546875" bestFit="1" customWidth="1"/>
    <col min="9246" max="9246" width="8.7109375" bestFit="1" customWidth="1"/>
    <col min="9247" max="9247" width="3" bestFit="1" customWidth="1"/>
    <col min="9248" max="9248" width="8.42578125" bestFit="1" customWidth="1"/>
    <col min="9249" max="9249" width="7" bestFit="1" customWidth="1"/>
    <col min="9250" max="9250" width="2" bestFit="1" customWidth="1"/>
    <col min="9251" max="9251" width="3.85546875" bestFit="1" customWidth="1"/>
    <col min="9252" max="9252" width="7" bestFit="1" customWidth="1"/>
    <col min="9253" max="9253" width="6" bestFit="1" customWidth="1"/>
    <col min="9254" max="9254" width="8.140625" bestFit="1" customWidth="1"/>
    <col min="9473" max="9474" width="2.28515625" customWidth="1"/>
    <col min="9476" max="9476" width="5.85546875" customWidth="1"/>
    <col min="9485" max="9485" width="9.42578125" bestFit="1" customWidth="1"/>
    <col min="9488" max="9488" width="0.7109375" customWidth="1"/>
    <col min="9489" max="9489" width="11.140625" customWidth="1"/>
    <col min="9493" max="9493" width="3.140625" customWidth="1"/>
    <col min="9497" max="9497" width="4" bestFit="1" customWidth="1"/>
    <col min="9498" max="9498" width="11.7109375" bestFit="1" customWidth="1"/>
    <col min="9499" max="9499" width="9.7109375" bestFit="1" customWidth="1"/>
    <col min="9500" max="9500" width="3.42578125" bestFit="1" customWidth="1"/>
    <col min="9501" max="9501" width="6.85546875" bestFit="1" customWidth="1"/>
    <col min="9502" max="9502" width="8.7109375" bestFit="1" customWidth="1"/>
    <col min="9503" max="9503" width="3" bestFit="1" customWidth="1"/>
    <col min="9504" max="9504" width="8.42578125" bestFit="1" customWidth="1"/>
    <col min="9505" max="9505" width="7" bestFit="1" customWidth="1"/>
    <col min="9506" max="9506" width="2" bestFit="1" customWidth="1"/>
    <col min="9507" max="9507" width="3.85546875" bestFit="1" customWidth="1"/>
    <col min="9508" max="9508" width="7" bestFit="1" customWidth="1"/>
    <col min="9509" max="9509" width="6" bestFit="1" customWidth="1"/>
    <col min="9510" max="9510" width="8.140625" bestFit="1" customWidth="1"/>
    <col min="9729" max="9730" width="2.28515625" customWidth="1"/>
    <col min="9732" max="9732" width="5.85546875" customWidth="1"/>
    <col min="9741" max="9741" width="9.42578125" bestFit="1" customWidth="1"/>
    <col min="9744" max="9744" width="0.7109375" customWidth="1"/>
    <col min="9745" max="9745" width="11.140625" customWidth="1"/>
    <col min="9749" max="9749" width="3.140625" customWidth="1"/>
    <col min="9753" max="9753" width="4" bestFit="1" customWidth="1"/>
    <col min="9754" max="9754" width="11.7109375" bestFit="1" customWidth="1"/>
    <col min="9755" max="9755" width="9.7109375" bestFit="1" customWidth="1"/>
    <col min="9756" max="9756" width="3.42578125" bestFit="1" customWidth="1"/>
    <col min="9757" max="9757" width="6.85546875" bestFit="1" customWidth="1"/>
    <col min="9758" max="9758" width="8.7109375" bestFit="1" customWidth="1"/>
    <col min="9759" max="9759" width="3" bestFit="1" customWidth="1"/>
    <col min="9760" max="9760" width="8.42578125" bestFit="1" customWidth="1"/>
    <col min="9761" max="9761" width="7" bestFit="1" customWidth="1"/>
    <col min="9762" max="9762" width="2" bestFit="1" customWidth="1"/>
    <col min="9763" max="9763" width="3.85546875" bestFit="1" customWidth="1"/>
    <col min="9764" max="9764" width="7" bestFit="1" customWidth="1"/>
    <col min="9765" max="9765" width="6" bestFit="1" customWidth="1"/>
    <col min="9766" max="9766" width="8.140625" bestFit="1" customWidth="1"/>
    <col min="9985" max="9986" width="2.28515625" customWidth="1"/>
    <col min="9988" max="9988" width="5.85546875" customWidth="1"/>
    <col min="9997" max="9997" width="9.42578125" bestFit="1" customWidth="1"/>
    <col min="10000" max="10000" width="0.7109375" customWidth="1"/>
    <col min="10001" max="10001" width="11.140625" customWidth="1"/>
    <col min="10005" max="10005" width="3.140625" customWidth="1"/>
    <col min="10009" max="10009" width="4" bestFit="1" customWidth="1"/>
    <col min="10010" max="10010" width="11.7109375" bestFit="1" customWidth="1"/>
    <col min="10011" max="10011" width="9.7109375" bestFit="1" customWidth="1"/>
    <col min="10012" max="10012" width="3.42578125" bestFit="1" customWidth="1"/>
    <col min="10013" max="10013" width="6.85546875" bestFit="1" customWidth="1"/>
    <col min="10014" max="10014" width="8.7109375" bestFit="1" customWidth="1"/>
    <col min="10015" max="10015" width="3" bestFit="1" customWidth="1"/>
    <col min="10016" max="10016" width="8.42578125" bestFit="1" customWidth="1"/>
    <col min="10017" max="10017" width="7" bestFit="1" customWidth="1"/>
    <col min="10018" max="10018" width="2" bestFit="1" customWidth="1"/>
    <col min="10019" max="10019" width="3.85546875" bestFit="1" customWidth="1"/>
    <col min="10020" max="10020" width="7" bestFit="1" customWidth="1"/>
    <col min="10021" max="10021" width="6" bestFit="1" customWidth="1"/>
    <col min="10022" max="10022" width="8.140625" bestFit="1" customWidth="1"/>
    <col min="10241" max="10242" width="2.28515625" customWidth="1"/>
    <col min="10244" max="10244" width="5.85546875" customWidth="1"/>
    <col min="10253" max="10253" width="9.42578125" bestFit="1" customWidth="1"/>
    <col min="10256" max="10256" width="0.7109375" customWidth="1"/>
    <col min="10257" max="10257" width="11.140625" customWidth="1"/>
    <col min="10261" max="10261" width="3.140625" customWidth="1"/>
    <col min="10265" max="10265" width="4" bestFit="1" customWidth="1"/>
    <col min="10266" max="10266" width="11.7109375" bestFit="1" customWidth="1"/>
    <col min="10267" max="10267" width="9.7109375" bestFit="1" customWidth="1"/>
    <col min="10268" max="10268" width="3.42578125" bestFit="1" customWidth="1"/>
    <col min="10269" max="10269" width="6.85546875" bestFit="1" customWidth="1"/>
    <col min="10270" max="10270" width="8.7109375" bestFit="1" customWidth="1"/>
    <col min="10271" max="10271" width="3" bestFit="1" customWidth="1"/>
    <col min="10272" max="10272" width="8.42578125" bestFit="1" customWidth="1"/>
    <col min="10273" max="10273" width="7" bestFit="1" customWidth="1"/>
    <col min="10274" max="10274" width="2" bestFit="1" customWidth="1"/>
    <col min="10275" max="10275" width="3.85546875" bestFit="1" customWidth="1"/>
    <col min="10276" max="10276" width="7" bestFit="1" customWidth="1"/>
    <col min="10277" max="10277" width="6" bestFit="1" customWidth="1"/>
    <col min="10278" max="10278" width="8.140625" bestFit="1" customWidth="1"/>
    <col min="10497" max="10498" width="2.28515625" customWidth="1"/>
    <col min="10500" max="10500" width="5.85546875" customWidth="1"/>
    <col min="10509" max="10509" width="9.42578125" bestFit="1" customWidth="1"/>
    <col min="10512" max="10512" width="0.7109375" customWidth="1"/>
    <col min="10513" max="10513" width="11.140625" customWidth="1"/>
    <col min="10517" max="10517" width="3.140625" customWidth="1"/>
    <col min="10521" max="10521" width="4" bestFit="1" customWidth="1"/>
    <col min="10522" max="10522" width="11.7109375" bestFit="1" customWidth="1"/>
    <col min="10523" max="10523" width="9.7109375" bestFit="1" customWidth="1"/>
    <col min="10524" max="10524" width="3.42578125" bestFit="1" customWidth="1"/>
    <col min="10525" max="10525" width="6.85546875" bestFit="1" customWidth="1"/>
    <col min="10526" max="10526" width="8.7109375" bestFit="1" customWidth="1"/>
    <col min="10527" max="10527" width="3" bestFit="1" customWidth="1"/>
    <col min="10528" max="10528" width="8.42578125" bestFit="1" customWidth="1"/>
    <col min="10529" max="10529" width="7" bestFit="1" customWidth="1"/>
    <col min="10530" max="10530" width="2" bestFit="1" customWidth="1"/>
    <col min="10531" max="10531" width="3.85546875" bestFit="1" customWidth="1"/>
    <col min="10532" max="10532" width="7" bestFit="1" customWidth="1"/>
    <col min="10533" max="10533" width="6" bestFit="1" customWidth="1"/>
    <col min="10534" max="10534" width="8.140625" bestFit="1" customWidth="1"/>
    <col min="10753" max="10754" width="2.28515625" customWidth="1"/>
    <col min="10756" max="10756" width="5.85546875" customWidth="1"/>
    <col min="10765" max="10765" width="9.42578125" bestFit="1" customWidth="1"/>
    <col min="10768" max="10768" width="0.7109375" customWidth="1"/>
    <col min="10769" max="10769" width="11.140625" customWidth="1"/>
    <col min="10773" max="10773" width="3.140625" customWidth="1"/>
    <col min="10777" max="10777" width="4" bestFit="1" customWidth="1"/>
    <col min="10778" max="10778" width="11.7109375" bestFit="1" customWidth="1"/>
    <col min="10779" max="10779" width="9.7109375" bestFit="1" customWidth="1"/>
    <col min="10780" max="10780" width="3.42578125" bestFit="1" customWidth="1"/>
    <col min="10781" max="10781" width="6.85546875" bestFit="1" customWidth="1"/>
    <col min="10782" max="10782" width="8.7109375" bestFit="1" customWidth="1"/>
    <col min="10783" max="10783" width="3" bestFit="1" customWidth="1"/>
    <col min="10784" max="10784" width="8.42578125" bestFit="1" customWidth="1"/>
    <col min="10785" max="10785" width="7" bestFit="1" customWidth="1"/>
    <col min="10786" max="10786" width="2" bestFit="1" customWidth="1"/>
    <col min="10787" max="10787" width="3.85546875" bestFit="1" customWidth="1"/>
    <col min="10788" max="10788" width="7" bestFit="1" customWidth="1"/>
    <col min="10789" max="10789" width="6" bestFit="1" customWidth="1"/>
    <col min="10790" max="10790" width="8.140625" bestFit="1" customWidth="1"/>
    <col min="11009" max="11010" width="2.28515625" customWidth="1"/>
    <col min="11012" max="11012" width="5.85546875" customWidth="1"/>
    <col min="11021" max="11021" width="9.42578125" bestFit="1" customWidth="1"/>
    <col min="11024" max="11024" width="0.7109375" customWidth="1"/>
    <col min="11025" max="11025" width="11.140625" customWidth="1"/>
    <col min="11029" max="11029" width="3.140625" customWidth="1"/>
    <col min="11033" max="11033" width="4" bestFit="1" customWidth="1"/>
    <col min="11034" max="11034" width="11.7109375" bestFit="1" customWidth="1"/>
    <col min="11035" max="11035" width="9.7109375" bestFit="1" customWidth="1"/>
    <col min="11036" max="11036" width="3.42578125" bestFit="1" customWidth="1"/>
    <col min="11037" max="11037" width="6.85546875" bestFit="1" customWidth="1"/>
    <col min="11038" max="11038" width="8.7109375" bestFit="1" customWidth="1"/>
    <col min="11039" max="11039" width="3" bestFit="1" customWidth="1"/>
    <col min="11040" max="11040" width="8.42578125" bestFit="1" customWidth="1"/>
    <col min="11041" max="11041" width="7" bestFit="1" customWidth="1"/>
    <col min="11042" max="11042" width="2" bestFit="1" customWidth="1"/>
    <col min="11043" max="11043" width="3.85546875" bestFit="1" customWidth="1"/>
    <col min="11044" max="11044" width="7" bestFit="1" customWidth="1"/>
    <col min="11045" max="11045" width="6" bestFit="1" customWidth="1"/>
    <col min="11046" max="11046" width="8.140625" bestFit="1" customWidth="1"/>
    <col min="11265" max="11266" width="2.28515625" customWidth="1"/>
    <col min="11268" max="11268" width="5.85546875" customWidth="1"/>
    <col min="11277" max="11277" width="9.42578125" bestFit="1" customWidth="1"/>
    <col min="11280" max="11280" width="0.7109375" customWidth="1"/>
    <col min="11281" max="11281" width="11.140625" customWidth="1"/>
    <col min="11285" max="11285" width="3.140625" customWidth="1"/>
    <col min="11289" max="11289" width="4" bestFit="1" customWidth="1"/>
    <col min="11290" max="11290" width="11.7109375" bestFit="1" customWidth="1"/>
    <col min="11291" max="11291" width="9.7109375" bestFit="1" customWidth="1"/>
    <col min="11292" max="11292" width="3.42578125" bestFit="1" customWidth="1"/>
    <col min="11293" max="11293" width="6.85546875" bestFit="1" customWidth="1"/>
    <col min="11294" max="11294" width="8.7109375" bestFit="1" customWidth="1"/>
    <col min="11295" max="11295" width="3" bestFit="1" customWidth="1"/>
    <col min="11296" max="11296" width="8.42578125" bestFit="1" customWidth="1"/>
    <col min="11297" max="11297" width="7" bestFit="1" customWidth="1"/>
    <col min="11298" max="11298" width="2" bestFit="1" customWidth="1"/>
    <col min="11299" max="11299" width="3.85546875" bestFit="1" customWidth="1"/>
    <col min="11300" max="11300" width="7" bestFit="1" customWidth="1"/>
    <col min="11301" max="11301" width="6" bestFit="1" customWidth="1"/>
    <col min="11302" max="11302" width="8.140625" bestFit="1" customWidth="1"/>
    <col min="11521" max="11522" width="2.28515625" customWidth="1"/>
    <col min="11524" max="11524" width="5.85546875" customWidth="1"/>
    <col min="11533" max="11533" width="9.42578125" bestFit="1" customWidth="1"/>
    <col min="11536" max="11536" width="0.7109375" customWidth="1"/>
    <col min="11537" max="11537" width="11.140625" customWidth="1"/>
    <col min="11541" max="11541" width="3.140625" customWidth="1"/>
    <col min="11545" max="11545" width="4" bestFit="1" customWidth="1"/>
    <col min="11546" max="11546" width="11.7109375" bestFit="1" customWidth="1"/>
    <col min="11547" max="11547" width="9.7109375" bestFit="1" customWidth="1"/>
    <col min="11548" max="11548" width="3.42578125" bestFit="1" customWidth="1"/>
    <col min="11549" max="11549" width="6.85546875" bestFit="1" customWidth="1"/>
    <col min="11550" max="11550" width="8.7109375" bestFit="1" customWidth="1"/>
    <col min="11551" max="11551" width="3" bestFit="1" customWidth="1"/>
    <col min="11552" max="11552" width="8.42578125" bestFit="1" customWidth="1"/>
    <col min="11553" max="11553" width="7" bestFit="1" customWidth="1"/>
    <col min="11554" max="11554" width="2" bestFit="1" customWidth="1"/>
    <col min="11555" max="11555" width="3.85546875" bestFit="1" customWidth="1"/>
    <col min="11556" max="11556" width="7" bestFit="1" customWidth="1"/>
    <col min="11557" max="11557" width="6" bestFit="1" customWidth="1"/>
    <col min="11558" max="11558" width="8.140625" bestFit="1" customWidth="1"/>
    <col min="11777" max="11778" width="2.28515625" customWidth="1"/>
    <col min="11780" max="11780" width="5.85546875" customWidth="1"/>
    <col min="11789" max="11789" width="9.42578125" bestFit="1" customWidth="1"/>
    <col min="11792" max="11792" width="0.7109375" customWidth="1"/>
    <col min="11793" max="11793" width="11.140625" customWidth="1"/>
    <col min="11797" max="11797" width="3.140625" customWidth="1"/>
    <col min="11801" max="11801" width="4" bestFit="1" customWidth="1"/>
    <col min="11802" max="11802" width="11.7109375" bestFit="1" customWidth="1"/>
    <col min="11803" max="11803" width="9.7109375" bestFit="1" customWidth="1"/>
    <col min="11804" max="11804" width="3.42578125" bestFit="1" customWidth="1"/>
    <col min="11805" max="11805" width="6.85546875" bestFit="1" customWidth="1"/>
    <col min="11806" max="11806" width="8.7109375" bestFit="1" customWidth="1"/>
    <col min="11807" max="11807" width="3" bestFit="1" customWidth="1"/>
    <col min="11808" max="11808" width="8.42578125" bestFit="1" customWidth="1"/>
    <col min="11809" max="11809" width="7" bestFit="1" customWidth="1"/>
    <col min="11810" max="11810" width="2" bestFit="1" customWidth="1"/>
    <col min="11811" max="11811" width="3.85546875" bestFit="1" customWidth="1"/>
    <col min="11812" max="11812" width="7" bestFit="1" customWidth="1"/>
    <col min="11813" max="11813" width="6" bestFit="1" customWidth="1"/>
    <col min="11814" max="11814" width="8.140625" bestFit="1" customWidth="1"/>
    <col min="12033" max="12034" width="2.28515625" customWidth="1"/>
    <col min="12036" max="12036" width="5.85546875" customWidth="1"/>
    <col min="12045" max="12045" width="9.42578125" bestFit="1" customWidth="1"/>
    <col min="12048" max="12048" width="0.7109375" customWidth="1"/>
    <col min="12049" max="12049" width="11.140625" customWidth="1"/>
    <col min="12053" max="12053" width="3.140625" customWidth="1"/>
    <col min="12057" max="12057" width="4" bestFit="1" customWidth="1"/>
    <col min="12058" max="12058" width="11.7109375" bestFit="1" customWidth="1"/>
    <col min="12059" max="12059" width="9.7109375" bestFit="1" customWidth="1"/>
    <col min="12060" max="12060" width="3.42578125" bestFit="1" customWidth="1"/>
    <col min="12061" max="12061" width="6.85546875" bestFit="1" customWidth="1"/>
    <col min="12062" max="12062" width="8.7109375" bestFit="1" customWidth="1"/>
    <col min="12063" max="12063" width="3" bestFit="1" customWidth="1"/>
    <col min="12064" max="12064" width="8.42578125" bestFit="1" customWidth="1"/>
    <col min="12065" max="12065" width="7" bestFit="1" customWidth="1"/>
    <col min="12066" max="12066" width="2" bestFit="1" customWidth="1"/>
    <col min="12067" max="12067" width="3.85546875" bestFit="1" customWidth="1"/>
    <col min="12068" max="12068" width="7" bestFit="1" customWidth="1"/>
    <col min="12069" max="12069" width="6" bestFit="1" customWidth="1"/>
    <col min="12070" max="12070" width="8.140625" bestFit="1" customWidth="1"/>
    <col min="12289" max="12290" width="2.28515625" customWidth="1"/>
    <col min="12292" max="12292" width="5.85546875" customWidth="1"/>
    <col min="12301" max="12301" width="9.42578125" bestFit="1" customWidth="1"/>
    <col min="12304" max="12304" width="0.7109375" customWidth="1"/>
    <col min="12305" max="12305" width="11.140625" customWidth="1"/>
    <col min="12309" max="12309" width="3.140625" customWidth="1"/>
    <col min="12313" max="12313" width="4" bestFit="1" customWidth="1"/>
    <col min="12314" max="12314" width="11.7109375" bestFit="1" customWidth="1"/>
    <col min="12315" max="12315" width="9.7109375" bestFit="1" customWidth="1"/>
    <col min="12316" max="12316" width="3.42578125" bestFit="1" customWidth="1"/>
    <col min="12317" max="12317" width="6.85546875" bestFit="1" customWidth="1"/>
    <col min="12318" max="12318" width="8.7109375" bestFit="1" customWidth="1"/>
    <col min="12319" max="12319" width="3" bestFit="1" customWidth="1"/>
    <col min="12320" max="12320" width="8.42578125" bestFit="1" customWidth="1"/>
    <col min="12321" max="12321" width="7" bestFit="1" customWidth="1"/>
    <col min="12322" max="12322" width="2" bestFit="1" customWidth="1"/>
    <col min="12323" max="12323" width="3.85546875" bestFit="1" customWidth="1"/>
    <col min="12324" max="12324" width="7" bestFit="1" customWidth="1"/>
    <col min="12325" max="12325" width="6" bestFit="1" customWidth="1"/>
    <col min="12326" max="12326" width="8.140625" bestFit="1" customWidth="1"/>
    <col min="12545" max="12546" width="2.28515625" customWidth="1"/>
    <col min="12548" max="12548" width="5.85546875" customWidth="1"/>
    <col min="12557" max="12557" width="9.42578125" bestFit="1" customWidth="1"/>
    <col min="12560" max="12560" width="0.7109375" customWidth="1"/>
    <col min="12561" max="12561" width="11.140625" customWidth="1"/>
    <col min="12565" max="12565" width="3.140625" customWidth="1"/>
    <col min="12569" max="12569" width="4" bestFit="1" customWidth="1"/>
    <col min="12570" max="12570" width="11.7109375" bestFit="1" customWidth="1"/>
    <col min="12571" max="12571" width="9.7109375" bestFit="1" customWidth="1"/>
    <col min="12572" max="12572" width="3.42578125" bestFit="1" customWidth="1"/>
    <col min="12573" max="12573" width="6.85546875" bestFit="1" customWidth="1"/>
    <col min="12574" max="12574" width="8.7109375" bestFit="1" customWidth="1"/>
    <col min="12575" max="12575" width="3" bestFit="1" customWidth="1"/>
    <col min="12576" max="12576" width="8.42578125" bestFit="1" customWidth="1"/>
    <col min="12577" max="12577" width="7" bestFit="1" customWidth="1"/>
    <col min="12578" max="12578" width="2" bestFit="1" customWidth="1"/>
    <col min="12579" max="12579" width="3.85546875" bestFit="1" customWidth="1"/>
    <col min="12580" max="12580" width="7" bestFit="1" customWidth="1"/>
    <col min="12581" max="12581" width="6" bestFit="1" customWidth="1"/>
    <col min="12582" max="12582" width="8.140625" bestFit="1" customWidth="1"/>
    <col min="12801" max="12802" width="2.28515625" customWidth="1"/>
    <col min="12804" max="12804" width="5.85546875" customWidth="1"/>
    <col min="12813" max="12813" width="9.42578125" bestFit="1" customWidth="1"/>
    <col min="12816" max="12816" width="0.7109375" customWidth="1"/>
    <col min="12817" max="12817" width="11.140625" customWidth="1"/>
    <col min="12821" max="12821" width="3.140625" customWidth="1"/>
    <col min="12825" max="12825" width="4" bestFit="1" customWidth="1"/>
    <col min="12826" max="12826" width="11.7109375" bestFit="1" customWidth="1"/>
    <col min="12827" max="12827" width="9.7109375" bestFit="1" customWidth="1"/>
    <col min="12828" max="12828" width="3.42578125" bestFit="1" customWidth="1"/>
    <col min="12829" max="12829" width="6.85546875" bestFit="1" customWidth="1"/>
    <col min="12830" max="12830" width="8.7109375" bestFit="1" customWidth="1"/>
    <col min="12831" max="12831" width="3" bestFit="1" customWidth="1"/>
    <col min="12832" max="12832" width="8.42578125" bestFit="1" customWidth="1"/>
    <col min="12833" max="12833" width="7" bestFit="1" customWidth="1"/>
    <col min="12834" max="12834" width="2" bestFit="1" customWidth="1"/>
    <col min="12835" max="12835" width="3.85546875" bestFit="1" customWidth="1"/>
    <col min="12836" max="12836" width="7" bestFit="1" customWidth="1"/>
    <col min="12837" max="12837" width="6" bestFit="1" customWidth="1"/>
    <col min="12838" max="12838" width="8.140625" bestFit="1" customWidth="1"/>
    <col min="13057" max="13058" width="2.28515625" customWidth="1"/>
    <col min="13060" max="13060" width="5.85546875" customWidth="1"/>
    <col min="13069" max="13069" width="9.42578125" bestFit="1" customWidth="1"/>
    <col min="13072" max="13072" width="0.7109375" customWidth="1"/>
    <col min="13073" max="13073" width="11.140625" customWidth="1"/>
    <col min="13077" max="13077" width="3.140625" customWidth="1"/>
    <col min="13081" max="13081" width="4" bestFit="1" customWidth="1"/>
    <col min="13082" max="13082" width="11.7109375" bestFit="1" customWidth="1"/>
    <col min="13083" max="13083" width="9.7109375" bestFit="1" customWidth="1"/>
    <col min="13084" max="13084" width="3.42578125" bestFit="1" customWidth="1"/>
    <col min="13085" max="13085" width="6.85546875" bestFit="1" customWidth="1"/>
    <col min="13086" max="13086" width="8.7109375" bestFit="1" customWidth="1"/>
    <col min="13087" max="13087" width="3" bestFit="1" customWidth="1"/>
    <col min="13088" max="13088" width="8.42578125" bestFit="1" customWidth="1"/>
    <col min="13089" max="13089" width="7" bestFit="1" customWidth="1"/>
    <col min="13090" max="13090" width="2" bestFit="1" customWidth="1"/>
    <col min="13091" max="13091" width="3.85546875" bestFit="1" customWidth="1"/>
    <col min="13092" max="13092" width="7" bestFit="1" customWidth="1"/>
    <col min="13093" max="13093" width="6" bestFit="1" customWidth="1"/>
    <col min="13094" max="13094" width="8.140625" bestFit="1" customWidth="1"/>
    <col min="13313" max="13314" width="2.28515625" customWidth="1"/>
    <col min="13316" max="13316" width="5.85546875" customWidth="1"/>
    <col min="13325" max="13325" width="9.42578125" bestFit="1" customWidth="1"/>
    <col min="13328" max="13328" width="0.7109375" customWidth="1"/>
    <col min="13329" max="13329" width="11.140625" customWidth="1"/>
    <col min="13333" max="13333" width="3.140625" customWidth="1"/>
    <col min="13337" max="13337" width="4" bestFit="1" customWidth="1"/>
    <col min="13338" max="13338" width="11.7109375" bestFit="1" customWidth="1"/>
    <col min="13339" max="13339" width="9.7109375" bestFit="1" customWidth="1"/>
    <col min="13340" max="13340" width="3.42578125" bestFit="1" customWidth="1"/>
    <col min="13341" max="13341" width="6.85546875" bestFit="1" customWidth="1"/>
    <col min="13342" max="13342" width="8.7109375" bestFit="1" customWidth="1"/>
    <col min="13343" max="13343" width="3" bestFit="1" customWidth="1"/>
    <col min="13344" max="13344" width="8.42578125" bestFit="1" customWidth="1"/>
    <col min="13345" max="13345" width="7" bestFit="1" customWidth="1"/>
    <col min="13346" max="13346" width="2" bestFit="1" customWidth="1"/>
    <col min="13347" max="13347" width="3.85546875" bestFit="1" customWidth="1"/>
    <col min="13348" max="13348" width="7" bestFit="1" customWidth="1"/>
    <col min="13349" max="13349" width="6" bestFit="1" customWidth="1"/>
    <col min="13350" max="13350" width="8.140625" bestFit="1" customWidth="1"/>
    <col min="13569" max="13570" width="2.28515625" customWidth="1"/>
    <col min="13572" max="13572" width="5.85546875" customWidth="1"/>
    <col min="13581" max="13581" width="9.42578125" bestFit="1" customWidth="1"/>
    <col min="13584" max="13584" width="0.7109375" customWidth="1"/>
    <col min="13585" max="13585" width="11.140625" customWidth="1"/>
    <col min="13589" max="13589" width="3.140625" customWidth="1"/>
    <col min="13593" max="13593" width="4" bestFit="1" customWidth="1"/>
    <col min="13594" max="13594" width="11.7109375" bestFit="1" customWidth="1"/>
    <col min="13595" max="13595" width="9.7109375" bestFit="1" customWidth="1"/>
    <col min="13596" max="13596" width="3.42578125" bestFit="1" customWidth="1"/>
    <col min="13597" max="13597" width="6.85546875" bestFit="1" customWidth="1"/>
    <col min="13598" max="13598" width="8.7109375" bestFit="1" customWidth="1"/>
    <col min="13599" max="13599" width="3" bestFit="1" customWidth="1"/>
    <col min="13600" max="13600" width="8.42578125" bestFit="1" customWidth="1"/>
    <col min="13601" max="13601" width="7" bestFit="1" customWidth="1"/>
    <col min="13602" max="13602" width="2" bestFit="1" customWidth="1"/>
    <col min="13603" max="13603" width="3.85546875" bestFit="1" customWidth="1"/>
    <col min="13604" max="13604" width="7" bestFit="1" customWidth="1"/>
    <col min="13605" max="13605" width="6" bestFit="1" customWidth="1"/>
    <col min="13606" max="13606" width="8.140625" bestFit="1" customWidth="1"/>
    <col min="13825" max="13826" width="2.28515625" customWidth="1"/>
    <col min="13828" max="13828" width="5.85546875" customWidth="1"/>
    <col min="13837" max="13837" width="9.42578125" bestFit="1" customWidth="1"/>
    <col min="13840" max="13840" width="0.7109375" customWidth="1"/>
    <col min="13841" max="13841" width="11.140625" customWidth="1"/>
    <col min="13845" max="13845" width="3.140625" customWidth="1"/>
    <col min="13849" max="13849" width="4" bestFit="1" customWidth="1"/>
    <col min="13850" max="13850" width="11.7109375" bestFit="1" customWidth="1"/>
    <col min="13851" max="13851" width="9.7109375" bestFit="1" customWidth="1"/>
    <col min="13852" max="13852" width="3.42578125" bestFit="1" customWidth="1"/>
    <col min="13853" max="13853" width="6.85546875" bestFit="1" customWidth="1"/>
    <col min="13854" max="13854" width="8.7109375" bestFit="1" customWidth="1"/>
    <col min="13855" max="13855" width="3" bestFit="1" customWidth="1"/>
    <col min="13856" max="13856" width="8.42578125" bestFit="1" customWidth="1"/>
    <col min="13857" max="13857" width="7" bestFit="1" customWidth="1"/>
    <col min="13858" max="13858" width="2" bestFit="1" customWidth="1"/>
    <col min="13859" max="13859" width="3.85546875" bestFit="1" customWidth="1"/>
    <col min="13860" max="13860" width="7" bestFit="1" customWidth="1"/>
    <col min="13861" max="13861" width="6" bestFit="1" customWidth="1"/>
    <col min="13862" max="13862" width="8.140625" bestFit="1" customWidth="1"/>
    <col min="14081" max="14082" width="2.28515625" customWidth="1"/>
    <col min="14084" max="14084" width="5.85546875" customWidth="1"/>
    <col min="14093" max="14093" width="9.42578125" bestFit="1" customWidth="1"/>
    <col min="14096" max="14096" width="0.7109375" customWidth="1"/>
    <col min="14097" max="14097" width="11.140625" customWidth="1"/>
    <col min="14101" max="14101" width="3.140625" customWidth="1"/>
    <col min="14105" max="14105" width="4" bestFit="1" customWidth="1"/>
    <col min="14106" max="14106" width="11.7109375" bestFit="1" customWidth="1"/>
    <col min="14107" max="14107" width="9.7109375" bestFit="1" customWidth="1"/>
    <col min="14108" max="14108" width="3.42578125" bestFit="1" customWidth="1"/>
    <col min="14109" max="14109" width="6.85546875" bestFit="1" customWidth="1"/>
    <col min="14110" max="14110" width="8.7109375" bestFit="1" customWidth="1"/>
    <col min="14111" max="14111" width="3" bestFit="1" customWidth="1"/>
    <col min="14112" max="14112" width="8.42578125" bestFit="1" customWidth="1"/>
    <col min="14113" max="14113" width="7" bestFit="1" customWidth="1"/>
    <col min="14114" max="14114" width="2" bestFit="1" customWidth="1"/>
    <col min="14115" max="14115" width="3.85546875" bestFit="1" customWidth="1"/>
    <col min="14116" max="14116" width="7" bestFit="1" customWidth="1"/>
    <col min="14117" max="14117" width="6" bestFit="1" customWidth="1"/>
    <col min="14118" max="14118" width="8.140625" bestFit="1" customWidth="1"/>
    <col min="14337" max="14338" width="2.28515625" customWidth="1"/>
    <col min="14340" max="14340" width="5.85546875" customWidth="1"/>
    <col min="14349" max="14349" width="9.42578125" bestFit="1" customWidth="1"/>
    <col min="14352" max="14352" width="0.7109375" customWidth="1"/>
    <col min="14353" max="14353" width="11.140625" customWidth="1"/>
    <col min="14357" max="14357" width="3.140625" customWidth="1"/>
    <col min="14361" max="14361" width="4" bestFit="1" customWidth="1"/>
    <col min="14362" max="14362" width="11.7109375" bestFit="1" customWidth="1"/>
    <col min="14363" max="14363" width="9.7109375" bestFit="1" customWidth="1"/>
    <col min="14364" max="14364" width="3.42578125" bestFit="1" customWidth="1"/>
    <col min="14365" max="14365" width="6.85546875" bestFit="1" customWidth="1"/>
    <col min="14366" max="14366" width="8.7109375" bestFit="1" customWidth="1"/>
    <col min="14367" max="14367" width="3" bestFit="1" customWidth="1"/>
    <col min="14368" max="14368" width="8.42578125" bestFit="1" customWidth="1"/>
    <col min="14369" max="14369" width="7" bestFit="1" customWidth="1"/>
    <col min="14370" max="14370" width="2" bestFit="1" customWidth="1"/>
    <col min="14371" max="14371" width="3.85546875" bestFit="1" customWidth="1"/>
    <col min="14372" max="14372" width="7" bestFit="1" customWidth="1"/>
    <col min="14373" max="14373" width="6" bestFit="1" customWidth="1"/>
    <col min="14374" max="14374" width="8.140625" bestFit="1" customWidth="1"/>
    <col min="14593" max="14594" width="2.28515625" customWidth="1"/>
    <col min="14596" max="14596" width="5.85546875" customWidth="1"/>
    <col min="14605" max="14605" width="9.42578125" bestFit="1" customWidth="1"/>
    <col min="14608" max="14608" width="0.7109375" customWidth="1"/>
    <col min="14609" max="14609" width="11.140625" customWidth="1"/>
    <col min="14613" max="14613" width="3.140625" customWidth="1"/>
    <col min="14617" max="14617" width="4" bestFit="1" customWidth="1"/>
    <col min="14618" max="14618" width="11.7109375" bestFit="1" customWidth="1"/>
    <col min="14619" max="14619" width="9.7109375" bestFit="1" customWidth="1"/>
    <col min="14620" max="14620" width="3.42578125" bestFit="1" customWidth="1"/>
    <col min="14621" max="14621" width="6.85546875" bestFit="1" customWidth="1"/>
    <col min="14622" max="14622" width="8.7109375" bestFit="1" customWidth="1"/>
    <col min="14623" max="14623" width="3" bestFit="1" customWidth="1"/>
    <col min="14624" max="14624" width="8.42578125" bestFit="1" customWidth="1"/>
    <col min="14625" max="14625" width="7" bestFit="1" customWidth="1"/>
    <col min="14626" max="14626" width="2" bestFit="1" customWidth="1"/>
    <col min="14627" max="14627" width="3.85546875" bestFit="1" customWidth="1"/>
    <col min="14628" max="14628" width="7" bestFit="1" customWidth="1"/>
    <col min="14629" max="14629" width="6" bestFit="1" customWidth="1"/>
    <col min="14630" max="14630" width="8.140625" bestFit="1" customWidth="1"/>
    <col min="14849" max="14850" width="2.28515625" customWidth="1"/>
    <col min="14852" max="14852" width="5.85546875" customWidth="1"/>
    <col min="14861" max="14861" width="9.42578125" bestFit="1" customWidth="1"/>
    <col min="14864" max="14864" width="0.7109375" customWidth="1"/>
    <col min="14865" max="14865" width="11.140625" customWidth="1"/>
    <col min="14869" max="14869" width="3.140625" customWidth="1"/>
    <col min="14873" max="14873" width="4" bestFit="1" customWidth="1"/>
    <col min="14874" max="14874" width="11.7109375" bestFit="1" customWidth="1"/>
    <col min="14875" max="14875" width="9.7109375" bestFit="1" customWidth="1"/>
    <col min="14876" max="14876" width="3.42578125" bestFit="1" customWidth="1"/>
    <col min="14877" max="14877" width="6.85546875" bestFit="1" customWidth="1"/>
    <col min="14878" max="14878" width="8.7109375" bestFit="1" customWidth="1"/>
    <col min="14879" max="14879" width="3" bestFit="1" customWidth="1"/>
    <col min="14880" max="14880" width="8.42578125" bestFit="1" customWidth="1"/>
    <col min="14881" max="14881" width="7" bestFit="1" customWidth="1"/>
    <col min="14882" max="14882" width="2" bestFit="1" customWidth="1"/>
    <col min="14883" max="14883" width="3.85546875" bestFit="1" customWidth="1"/>
    <col min="14884" max="14884" width="7" bestFit="1" customWidth="1"/>
    <col min="14885" max="14885" width="6" bestFit="1" customWidth="1"/>
    <col min="14886" max="14886" width="8.140625" bestFit="1" customWidth="1"/>
    <col min="15105" max="15106" width="2.28515625" customWidth="1"/>
    <col min="15108" max="15108" width="5.85546875" customWidth="1"/>
    <col min="15117" max="15117" width="9.42578125" bestFit="1" customWidth="1"/>
    <col min="15120" max="15120" width="0.7109375" customWidth="1"/>
    <col min="15121" max="15121" width="11.140625" customWidth="1"/>
    <col min="15125" max="15125" width="3.140625" customWidth="1"/>
    <col min="15129" max="15129" width="4" bestFit="1" customWidth="1"/>
    <col min="15130" max="15130" width="11.7109375" bestFit="1" customWidth="1"/>
    <col min="15131" max="15131" width="9.7109375" bestFit="1" customWidth="1"/>
    <col min="15132" max="15132" width="3.42578125" bestFit="1" customWidth="1"/>
    <col min="15133" max="15133" width="6.85546875" bestFit="1" customWidth="1"/>
    <col min="15134" max="15134" width="8.7109375" bestFit="1" customWidth="1"/>
    <col min="15135" max="15135" width="3" bestFit="1" customWidth="1"/>
    <col min="15136" max="15136" width="8.42578125" bestFit="1" customWidth="1"/>
    <col min="15137" max="15137" width="7" bestFit="1" customWidth="1"/>
    <col min="15138" max="15138" width="2" bestFit="1" customWidth="1"/>
    <col min="15139" max="15139" width="3.85546875" bestFit="1" customWidth="1"/>
    <col min="15140" max="15140" width="7" bestFit="1" customWidth="1"/>
    <col min="15141" max="15141" width="6" bestFit="1" customWidth="1"/>
    <col min="15142" max="15142" width="8.140625" bestFit="1" customWidth="1"/>
    <col min="15361" max="15362" width="2.28515625" customWidth="1"/>
    <col min="15364" max="15364" width="5.85546875" customWidth="1"/>
    <col min="15373" max="15373" width="9.42578125" bestFit="1" customWidth="1"/>
    <col min="15376" max="15376" width="0.7109375" customWidth="1"/>
    <col min="15377" max="15377" width="11.140625" customWidth="1"/>
    <col min="15381" max="15381" width="3.140625" customWidth="1"/>
    <col min="15385" max="15385" width="4" bestFit="1" customWidth="1"/>
    <col min="15386" max="15386" width="11.7109375" bestFit="1" customWidth="1"/>
    <col min="15387" max="15387" width="9.7109375" bestFit="1" customWidth="1"/>
    <col min="15388" max="15388" width="3.42578125" bestFit="1" customWidth="1"/>
    <col min="15389" max="15389" width="6.85546875" bestFit="1" customWidth="1"/>
    <col min="15390" max="15390" width="8.7109375" bestFit="1" customWidth="1"/>
    <col min="15391" max="15391" width="3" bestFit="1" customWidth="1"/>
    <col min="15392" max="15392" width="8.42578125" bestFit="1" customWidth="1"/>
    <col min="15393" max="15393" width="7" bestFit="1" customWidth="1"/>
    <col min="15394" max="15394" width="2" bestFit="1" customWidth="1"/>
    <col min="15395" max="15395" width="3.85546875" bestFit="1" customWidth="1"/>
    <col min="15396" max="15396" width="7" bestFit="1" customWidth="1"/>
    <col min="15397" max="15397" width="6" bestFit="1" customWidth="1"/>
    <col min="15398" max="15398" width="8.140625" bestFit="1" customWidth="1"/>
    <col min="15617" max="15618" width="2.28515625" customWidth="1"/>
    <col min="15620" max="15620" width="5.85546875" customWidth="1"/>
    <col min="15629" max="15629" width="9.42578125" bestFit="1" customWidth="1"/>
    <col min="15632" max="15632" width="0.7109375" customWidth="1"/>
    <col min="15633" max="15633" width="11.140625" customWidth="1"/>
    <col min="15637" max="15637" width="3.140625" customWidth="1"/>
    <col min="15641" max="15641" width="4" bestFit="1" customWidth="1"/>
    <col min="15642" max="15642" width="11.7109375" bestFit="1" customWidth="1"/>
    <col min="15643" max="15643" width="9.7109375" bestFit="1" customWidth="1"/>
    <col min="15644" max="15644" width="3.42578125" bestFit="1" customWidth="1"/>
    <col min="15645" max="15645" width="6.85546875" bestFit="1" customWidth="1"/>
    <col min="15646" max="15646" width="8.7109375" bestFit="1" customWidth="1"/>
    <col min="15647" max="15647" width="3" bestFit="1" customWidth="1"/>
    <col min="15648" max="15648" width="8.42578125" bestFit="1" customWidth="1"/>
    <col min="15649" max="15649" width="7" bestFit="1" customWidth="1"/>
    <col min="15650" max="15650" width="2" bestFit="1" customWidth="1"/>
    <col min="15651" max="15651" width="3.85546875" bestFit="1" customWidth="1"/>
    <col min="15652" max="15652" width="7" bestFit="1" customWidth="1"/>
    <col min="15653" max="15653" width="6" bestFit="1" customWidth="1"/>
    <col min="15654" max="15654" width="8.140625" bestFit="1" customWidth="1"/>
    <col min="15873" max="15874" width="2.28515625" customWidth="1"/>
    <col min="15876" max="15876" width="5.85546875" customWidth="1"/>
    <col min="15885" max="15885" width="9.42578125" bestFit="1" customWidth="1"/>
    <col min="15888" max="15888" width="0.7109375" customWidth="1"/>
    <col min="15889" max="15889" width="11.140625" customWidth="1"/>
    <col min="15893" max="15893" width="3.140625" customWidth="1"/>
    <col min="15897" max="15897" width="4" bestFit="1" customWidth="1"/>
    <col min="15898" max="15898" width="11.7109375" bestFit="1" customWidth="1"/>
    <col min="15899" max="15899" width="9.7109375" bestFit="1" customWidth="1"/>
    <col min="15900" max="15900" width="3.42578125" bestFit="1" customWidth="1"/>
    <col min="15901" max="15901" width="6.85546875" bestFit="1" customWidth="1"/>
    <col min="15902" max="15902" width="8.7109375" bestFit="1" customWidth="1"/>
    <col min="15903" max="15903" width="3" bestFit="1" customWidth="1"/>
    <col min="15904" max="15904" width="8.42578125" bestFit="1" customWidth="1"/>
    <col min="15905" max="15905" width="7" bestFit="1" customWidth="1"/>
    <col min="15906" max="15906" width="2" bestFit="1" customWidth="1"/>
    <col min="15907" max="15907" width="3.85546875" bestFit="1" customWidth="1"/>
    <col min="15908" max="15908" width="7" bestFit="1" customWidth="1"/>
    <col min="15909" max="15909" width="6" bestFit="1" customWidth="1"/>
    <col min="15910" max="15910" width="8.140625" bestFit="1" customWidth="1"/>
    <col min="16129" max="16130" width="2.28515625" customWidth="1"/>
    <col min="16132" max="16132" width="5.85546875" customWidth="1"/>
    <col min="16141" max="16141" width="9.42578125" bestFit="1" customWidth="1"/>
    <col min="16144" max="16144" width="0.7109375" customWidth="1"/>
    <col min="16145" max="16145" width="11.140625" customWidth="1"/>
    <col min="16149" max="16149" width="3.140625" customWidth="1"/>
    <col min="16153" max="16153" width="4" bestFit="1" customWidth="1"/>
    <col min="16154" max="16154" width="11.7109375" bestFit="1" customWidth="1"/>
    <col min="16155" max="16155" width="9.7109375" bestFit="1" customWidth="1"/>
    <col min="16156" max="16156" width="3.42578125" bestFit="1" customWidth="1"/>
    <col min="16157" max="16157" width="6.85546875" bestFit="1" customWidth="1"/>
    <col min="16158" max="16158" width="8.7109375" bestFit="1" customWidth="1"/>
    <col min="16159" max="16159" width="3" bestFit="1" customWidth="1"/>
    <col min="16160" max="16160" width="8.42578125" bestFit="1" customWidth="1"/>
    <col min="16161" max="16161" width="7" bestFit="1" customWidth="1"/>
    <col min="16162" max="16162" width="2" bestFit="1" customWidth="1"/>
    <col min="16163" max="16163" width="3.85546875" bestFit="1" customWidth="1"/>
    <col min="16164" max="16164" width="7" bestFit="1" customWidth="1"/>
    <col min="16165" max="16165" width="6" bestFit="1" customWidth="1"/>
    <col min="16166" max="16166" width="8.140625" bestFit="1" customWidth="1"/>
  </cols>
  <sheetData>
    <row r="2" spans="3:14" x14ac:dyDescent="0.25">
      <c r="D2">
        <v>10</v>
      </c>
    </row>
    <row r="3" spans="3:14" x14ac:dyDescent="0.25">
      <c r="D3">
        <v>9</v>
      </c>
    </row>
    <row r="4" spans="3:14" x14ac:dyDescent="0.25">
      <c r="D4">
        <v>8</v>
      </c>
      <c r="F4" t="s">
        <v>110</v>
      </c>
    </row>
    <row r="5" spans="3:14" x14ac:dyDescent="0.25">
      <c r="D5">
        <v>7</v>
      </c>
      <c r="G5" t="s">
        <v>110</v>
      </c>
    </row>
    <row r="6" spans="3:14" x14ac:dyDescent="0.25">
      <c r="D6">
        <v>6</v>
      </c>
    </row>
    <row r="7" spans="3:14" x14ac:dyDescent="0.25">
      <c r="D7">
        <v>5</v>
      </c>
    </row>
    <row r="8" spans="3:14" x14ac:dyDescent="0.25">
      <c r="D8">
        <v>4</v>
      </c>
    </row>
    <row r="9" spans="3:14" x14ac:dyDescent="0.25">
      <c r="D9">
        <v>3</v>
      </c>
      <c r="K9" t="s">
        <v>110</v>
      </c>
    </row>
    <row r="10" spans="3:14" x14ac:dyDescent="0.25">
      <c r="D10">
        <v>2</v>
      </c>
    </row>
    <row r="11" spans="3:14" x14ac:dyDescent="0.25">
      <c r="C11" t="s">
        <v>111</v>
      </c>
      <c r="D11">
        <v>1</v>
      </c>
    </row>
    <row r="12" spans="3:14" x14ac:dyDescent="0.25">
      <c r="D12">
        <v>0</v>
      </c>
      <c r="E12">
        <v>1</v>
      </c>
      <c r="F12">
        <v>2</v>
      </c>
      <c r="G12">
        <v>3</v>
      </c>
      <c r="H12">
        <v>4</v>
      </c>
      <c r="I12">
        <v>5</v>
      </c>
      <c r="J12">
        <v>6</v>
      </c>
      <c r="K12">
        <v>7</v>
      </c>
      <c r="L12">
        <v>8</v>
      </c>
      <c r="M12">
        <v>9</v>
      </c>
      <c r="N12">
        <v>10</v>
      </c>
    </row>
    <row r="13" spans="3:14" x14ac:dyDescent="0.25">
      <c r="E13" t="s">
        <v>112</v>
      </c>
    </row>
    <row r="14" spans="3:14" x14ac:dyDescent="0.25">
      <c r="E14" t="s">
        <v>113</v>
      </c>
      <c r="F14" t="s">
        <v>114</v>
      </c>
    </row>
    <row r="15" spans="3:14" x14ac:dyDescent="0.25">
      <c r="C15" t="s">
        <v>115</v>
      </c>
      <c r="D15">
        <v>1</v>
      </c>
      <c r="E15">
        <v>2</v>
      </c>
      <c r="F15">
        <v>8</v>
      </c>
      <c r="H15" t="s">
        <v>116</v>
      </c>
    </row>
    <row r="16" spans="3:14" x14ac:dyDescent="0.25">
      <c r="C16" t="s">
        <v>117</v>
      </c>
      <c r="D16">
        <v>2</v>
      </c>
      <c r="E16">
        <v>3</v>
      </c>
      <c r="F16">
        <v>7</v>
      </c>
    </row>
    <row r="17" spans="3:38" x14ac:dyDescent="0.25">
      <c r="C17" t="s">
        <v>118</v>
      </c>
      <c r="D17">
        <v>3</v>
      </c>
      <c r="E17">
        <v>7</v>
      </c>
      <c r="F17">
        <v>3</v>
      </c>
      <c r="H17" t="s">
        <v>119</v>
      </c>
      <c r="V17" t="s">
        <v>120</v>
      </c>
    </row>
    <row r="18" spans="3:38" x14ac:dyDescent="0.25">
      <c r="V18" t="s">
        <v>121</v>
      </c>
    </row>
    <row r="19" spans="3:38" x14ac:dyDescent="0.25">
      <c r="I19" s="2" t="s">
        <v>122</v>
      </c>
      <c r="M19" s="3">
        <f>(E15-E16)^2</f>
        <v>1</v>
      </c>
      <c r="V19" t="s">
        <v>123</v>
      </c>
    </row>
    <row r="20" spans="3:38" x14ac:dyDescent="0.25">
      <c r="I20" s="4" t="s">
        <v>124</v>
      </c>
      <c r="J20">
        <f>SUMPRODUCT(E15:F15,E17:F17)</f>
        <v>38</v>
      </c>
      <c r="M20" s="3">
        <f>(F15-F16)^2</f>
        <v>1</v>
      </c>
    </row>
    <row r="21" spans="3:38" x14ac:dyDescent="0.25">
      <c r="I21" s="4" t="s">
        <v>125</v>
      </c>
      <c r="J21">
        <f>SQRT(SUMPRODUCT(E15:F15,E15:F15))</f>
        <v>8.2462112512353212</v>
      </c>
      <c r="M21" s="3">
        <f>M19+M20</f>
        <v>2</v>
      </c>
    </row>
    <row r="22" spans="3:38" x14ac:dyDescent="0.25">
      <c r="I22" s="4" t="s">
        <v>126</v>
      </c>
      <c r="J22">
        <f>SQRT(SUMPRODUCT(E17:F17,E17:F17))</f>
        <v>7.6157731058639087</v>
      </c>
      <c r="M22">
        <f>SQRT(M21)</f>
        <v>1.4142135623730951</v>
      </c>
      <c r="V22" s="5"/>
      <c r="W22" s="6" t="s">
        <v>127</v>
      </c>
      <c r="X22" s="7" t="s">
        <v>128</v>
      </c>
      <c r="Y22" s="7" t="s">
        <v>129</v>
      </c>
      <c r="Z22" s="7" t="s">
        <v>130</v>
      </c>
      <c r="AA22" s="7" t="s">
        <v>131</v>
      </c>
      <c r="AB22" s="7" t="s">
        <v>132</v>
      </c>
      <c r="AC22" s="7" t="s">
        <v>133</v>
      </c>
      <c r="AD22" s="7" t="s">
        <v>134</v>
      </c>
      <c r="AE22" s="7" t="s">
        <v>135</v>
      </c>
      <c r="AF22" s="7" t="s">
        <v>136</v>
      </c>
      <c r="AG22" s="8" t="s">
        <v>137</v>
      </c>
      <c r="AH22" s="9" t="s">
        <v>138</v>
      </c>
      <c r="AI22" s="10" t="s">
        <v>139</v>
      </c>
      <c r="AJ22" s="10" t="s">
        <v>140</v>
      </c>
      <c r="AK22" s="10" t="s">
        <v>141</v>
      </c>
      <c r="AL22" s="11" t="s">
        <v>142</v>
      </c>
    </row>
    <row r="23" spans="3:38" x14ac:dyDescent="0.25">
      <c r="I23" s="4" t="s">
        <v>143</v>
      </c>
      <c r="J23" s="12">
        <f>J20/(J21*J22)</f>
        <v>0.6050832675335579</v>
      </c>
      <c r="V23" s="13" t="s">
        <v>144</v>
      </c>
      <c r="W23" s="14">
        <v>1</v>
      </c>
      <c r="X23" s="5">
        <v>2</v>
      </c>
      <c r="Y23" s="5">
        <v>1</v>
      </c>
      <c r="Z23" s="5">
        <v>1</v>
      </c>
      <c r="AA23" s="5">
        <v>0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15">
        <v>0</v>
      </c>
      <c r="AH23" s="16">
        <v>0</v>
      </c>
      <c r="AI23" s="17">
        <v>0</v>
      </c>
      <c r="AJ23" s="17">
        <v>0</v>
      </c>
      <c r="AK23" s="17">
        <v>0</v>
      </c>
      <c r="AL23" s="18">
        <v>0</v>
      </c>
    </row>
    <row r="24" spans="3:38" x14ac:dyDescent="0.25">
      <c r="D24" s="4"/>
      <c r="V24" s="19" t="s">
        <v>145</v>
      </c>
      <c r="W24" s="14">
        <v>1</v>
      </c>
      <c r="X24" s="5">
        <v>1</v>
      </c>
      <c r="Y24" s="5">
        <v>1</v>
      </c>
      <c r="Z24" s="5">
        <v>0</v>
      </c>
      <c r="AA24" s="5">
        <v>1</v>
      </c>
      <c r="AB24" s="5">
        <v>1</v>
      </c>
      <c r="AC24" s="5">
        <v>0</v>
      </c>
      <c r="AD24" s="5">
        <v>1</v>
      </c>
      <c r="AE24" s="5">
        <v>1</v>
      </c>
      <c r="AF24" s="5">
        <v>1</v>
      </c>
      <c r="AG24" s="15">
        <v>1</v>
      </c>
      <c r="AH24" s="16">
        <v>0</v>
      </c>
      <c r="AI24" s="17">
        <v>0</v>
      </c>
      <c r="AJ24" s="17">
        <v>0</v>
      </c>
      <c r="AK24" s="17">
        <v>0</v>
      </c>
      <c r="AL24" s="18">
        <v>0</v>
      </c>
    </row>
    <row r="25" spans="3:38" x14ac:dyDescent="0.25">
      <c r="V25" s="20" t="s">
        <v>146</v>
      </c>
      <c r="W25" s="21">
        <v>0</v>
      </c>
      <c r="X25" s="22">
        <v>0</v>
      </c>
      <c r="Y25" s="22">
        <v>1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3">
        <v>0</v>
      </c>
      <c r="AH25" s="21">
        <v>1</v>
      </c>
      <c r="AI25" s="22">
        <v>1</v>
      </c>
      <c r="AJ25" s="22">
        <v>1</v>
      </c>
      <c r="AK25" s="22">
        <v>1</v>
      </c>
      <c r="AL25" s="23">
        <v>1</v>
      </c>
    </row>
    <row r="27" spans="3:38" x14ac:dyDescent="0.25">
      <c r="W27" s="2" t="s">
        <v>122</v>
      </c>
    </row>
    <row r="28" spans="3:38" x14ac:dyDescent="0.25">
      <c r="W28" s="4" t="s">
        <v>124</v>
      </c>
      <c r="X28">
        <f>SUMPRODUCT(W23:AL23,W25:AL25)</f>
        <v>1</v>
      </c>
    </row>
    <row r="29" spans="3:38" x14ac:dyDescent="0.25">
      <c r="W29" s="4" t="s">
        <v>125</v>
      </c>
      <c r="X29">
        <f>SQRT(SUMPRODUCT(W23:AL23,W23:AL23))</f>
        <v>3.4641016151377544</v>
      </c>
    </row>
    <row r="30" spans="3:38" x14ac:dyDescent="0.25">
      <c r="W30" s="4" t="s">
        <v>126</v>
      </c>
      <c r="X30">
        <f>SQRT(SUMPRODUCT(W25:AL25,W25:AL25))</f>
        <v>2.4494897427831779</v>
      </c>
    </row>
    <row r="31" spans="3:38" x14ac:dyDescent="0.25">
      <c r="W31" s="4" t="s">
        <v>143</v>
      </c>
      <c r="X31" s="24">
        <f>X28/(X29*X30)</f>
        <v>0.11785113019775793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C58E-BCB6-3147-A22F-161E82613B66}">
  <dimension ref="C3:N72"/>
  <sheetViews>
    <sheetView topLeftCell="A42" zoomScale="80" zoomScaleNormal="80" workbookViewId="0">
      <selection activeCell="H65" sqref="H65"/>
    </sheetView>
  </sheetViews>
  <sheetFormatPr defaultColWidth="11.42578125" defaultRowHeight="15" x14ac:dyDescent="0.25"/>
  <cols>
    <col min="3" max="3" width="55.7109375" bestFit="1" customWidth="1"/>
  </cols>
  <sheetData>
    <row r="3" spans="5:8" x14ac:dyDescent="0.25">
      <c r="G3" t="s">
        <v>169</v>
      </c>
    </row>
    <row r="4" spans="5:8" x14ac:dyDescent="0.25">
      <c r="G4" t="s">
        <v>170</v>
      </c>
    </row>
    <row r="5" spans="5:8" x14ac:dyDescent="0.25">
      <c r="G5" t="s">
        <v>171</v>
      </c>
    </row>
    <row r="9" spans="5:8" x14ac:dyDescent="0.25">
      <c r="E9" t="s">
        <v>148</v>
      </c>
    </row>
    <row r="10" spans="5:8" x14ac:dyDescent="0.25">
      <c r="E10" t="s">
        <v>149</v>
      </c>
      <c r="G10" t="s">
        <v>156</v>
      </c>
    </row>
    <row r="11" spans="5:8" x14ac:dyDescent="0.25">
      <c r="E11" t="s">
        <v>150</v>
      </c>
      <c r="G11" t="s">
        <v>157</v>
      </c>
    </row>
    <row r="12" spans="5:8" x14ac:dyDescent="0.25">
      <c r="E12" t="s">
        <v>151</v>
      </c>
    </row>
    <row r="13" spans="5:8" x14ac:dyDescent="0.25">
      <c r="E13" t="s">
        <v>152</v>
      </c>
    </row>
    <row r="14" spans="5:8" x14ac:dyDescent="0.25">
      <c r="E14" t="s">
        <v>153</v>
      </c>
      <c r="G14" t="s">
        <v>158</v>
      </c>
      <c r="H14" t="s">
        <v>159</v>
      </c>
    </row>
    <row r="15" spans="5:8" x14ac:dyDescent="0.25">
      <c r="E15" t="s">
        <v>154</v>
      </c>
      <c r="H15" t="s">
        <v>160</v>
      </c>
    </row>
    <row r="16" spans="5:8" x14ac:dyDescent="0.25">
      <c r="E16" t="s">
        <v>155</v>
      </c>
      <c r="H16" t="s">
        <v>161</v>
      </c>
    </row>
    <row r="19" spans="4:14" x14ac:dyDescent="0.25">
      <c r="F19" s="25" t="s">
        <v>162</v>
      </c>
      <c r="I19" t="s">
        <v>164</v>
      </c>
    </row>
    <row r="20" spans="4:14" x14ac:dyDescent="0.25">
      <c r="F20" t="s">
        <v>153</v>
      </c>
      <c r="I20" t="s">
        <v>165</v>
      </c>
    </row>
    <row r="21" spans="4:14" x14ac:dyDescent="0.25">
      <c r="F21" t="s">
        <v>155</v>
      </c>
      <c r="I21" t="s">
        <v>166</v>
      </c>
    </row>
    <row r="22" spans="4:14" x14ac:dyDescent="0.25">
      <c r="F22" t="s">
        <v>163</v>
      </c>
      <c r="I22" t="s">
        <v>167</v>
      </c>
    </row>
    <row r="23" spans="4:14" x14ac:dyDescent="0.25">
      <c r="F23" t="s">
        <v>154</v>
      </c>
      <c r="I23" t="s">
        <v>168</v>
      </c>
    </row>
    <row r="27" spans="4:14" x14ac:dyDescent="0.25">
      <c r="D27" t="s">
        <v>172</v>
      </c>
      <c r="I27" t="s">
        <v>173</v>
      </c>
    </row>
    <row r="29" spans="4:14" x14ac:dyDescent="0.25">
      <c r="D29" t="s">
        <v>174</v>
      </c>
      <c r="F29" t="s">
        <v>176</v>
      </c>
      <c r="H29" t="s">
        <v>184</v>
      </c>
      <c r="M29" t="s">
        <v>37</v>
      </c>
      <c r="N29" t="s">
        <v>183</v>
      </c>
    </row>
    <row r="30" spans="4:14" x14ac:dyDescent="0.25">
      <c r="L30" t="s">
        <v>178</v>
      </c>
      <c r="M30" t="s">
        <v>181</v>
      </c>
      <c r="N30" t="s">
        <v>178</v>
      </c>
    </row>
    <row r="31" spans="4:14" x14ac:dyDescent="0.25">
      <c r="F31" t="s">
        <v>182</v>
      </c>
      <c r="L31" t="s">
        <v>179</v>
      </c>
      <c r="M31" t="s">
        <v>181</v>
      </c>
      <c r="N31" t="s">
        <v>178</v>
      </c>
    </row>
    <row r="32" spans="4:14" x14ac:dyDescent="0.25">
      <c r="D32" t="s">
        <v>177</v>
      </c>
      <c r="L32" t="s">
        <v>180</v>
      </c>
      <c r="M32" t="s">
        <v>181</v>
      </c>
      <c r="N32" t="s">
        <v>178</v>
      </c>
    </row>
    <row r="34" spans="3:8" x14ac:dyDescent="0.25">
      <c r="D34" t="s">
        <v>185</v>
      </c>
      <c r="G34" t="s">
        <v>190</v>
      </c>
    </row>
    <row r="36" spans="3:8" x14ac:dyDescent="0.25">
      <c r="D36" t="s">
        <v>191</v>
      </c>
      <c r="G36" t="s">
        <v>25</v>
      </c>
      <c r="H36" t="s">
        <v>192</v>
      </c>
    </row>
    <row r="37" spans="3:8" x14ac:dyDescent="0.25">
      <c r="G37" t="s">
        <v>193</v>
      </c>
      <c r="H37" t="s">
        <v>194</v>
      </c>
    </row>
    <row r="38" spans="3:8" x14ac:dyDescent="0.25">
      <c r="G38" t="s">
        <v>195</v>
      </c>
      <c r="H38" t="s">
        <v>196</v>
      </c>
    </row>
    <row r="39" spans="3:8" x14ac:dyDescent="0.25">
      <c r="G39" t="s">
        <v>26</v>
      </c>
    </row>
    <row r="40" spans="3:8" x14ac:dyDescent="0.25">
      <c r="H40" t="s">
        <v>197</v>
      </c>
    </row>
    <row r="41" spans="3:8" x14ac:dyDescent="0.25">
      <c r="E41">
        <f>1/200</f>
        <v>5.0000000000000001E-3</v>
      </c>
      <c r="F41">
        <f>LOG(10000/1)</f>
        <v>4</v>
      </c>
      <c r="G41">
        <f>E41*F41</f>
        <v>0.02</v>
      </c>
    </row>
    <row r="44" spans="3:8" x14ac:dyDescent="0.25">
      <c r="C44" t="s">
        <v>198</v>
      </c>
      <c r="G44" t="s">
        <v>200</v>
      </c>
    </row>
    <row r="45" spans="3:8" x14ac:dyDescent="0.25">
      <c r="G45" t="s">
        <v>201</v>
      </c>
    </row>
    <row r="46" spans="3:8" x14ac:dyDescent="0.25">
      <c r="C46" t="s">
        <v>199</v>
      </c>
    </row>
    <row r="48" spans="3:8" x14ac:dyDescent="0.25">
      <c r="E48" s="26" t="s">
        <v>202</v>
      </c>
      <c r="F48" t="s">
        <v>203</v>
      </c>
    </row>
    <row r="49" spans="3:6" x14ac:dyDescent="0.25">
      <c r="F49" t="s">
        <v>204</v>
      </c>
    </row>
    <row r="50" spans="3:6" x14ac:dyDescent="0.25">
      <c r="F50" t="s">
        <v>184</v>
      </c>
    </row>
    <row r="51" spans="3:6" x14ac:dyDescent="0.25">
      <c r="F51" t="s">
        <v>205</v>
      </c>
    </row>
    <row r="52" spans="3:6" x14ac:dyDescent="0.25">
      <c r="F52" t="s">
        <v>206</v>
      </c>
    </row>
    <row r="55" spans="3:6" x14ac:dyDescent="0.25">
      <c r="D55" t="s">
        <v>207</v>
      </c>
    </row>
    <row r="56" spans="3:6" x14ac:dyDescent="0.25">
      <c r="D56" t="s">
        <v>208</v>
      </c>
    </row>
    <row r="57" spans="3:6" x14ac:dyDescent="0.25">
      <c r="D57" t="s">
        <v>209</v>
      </c>
    </row>
    <row r="59" spans="3:6" x14ac:dyDescent="0.25">
      <c r="C59" t="s">
        <v>210</v>
      </c>
    </row>
    <row r="60" spans="3:6" x14ac:dyDescent="0.25">
      <c r="C60" t="s">
        <v>211</v>
      </c>
    </row>
    <row r="63" spans="3:6" x14ac:dyDescent="0.25">
      <c r="C63" t="s">
        <v>212</v>
      </c>
    </row>
    <row r="65" spans="3:4" x14ac:dyDescent="0.25">
      <c r="D65" t="s">
        <v>214</v>
      </c>
    </row>
    <row r="66" spans="3:4" x14ac:dyDescent="0.25">
      <c r="C66" t="s">
        <v>213</v>
      </c>
    </row>
    <row r="68" spans="3:4" x14ac:dyDescent="0.25">
      <c r="C68" t="s">
        <v>215</v>
      </c>
    </row>
    <row r="69" spans="3:4" x14ac:dyDescent="0.25">
      <c r="C69" t="s">
        <v>216</v>
      </c>
    </row>
    <row r="71" spans="3:4" x14ac:dyDescent="0.25">
      <c r="C71" t="s">
        <v>217</v>
      </c>
    </row>
    <row r="72" spans="3:4" x14ac:dyDescent="0.25">
      <c r="C72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DTM-TDM</vt:lpstr>
      <vt:lpstr>Text Mining- TYpes of analysis</vt:lpstr>
      <vt:lpstr>Key Terms</vt:lpstr>
      <vt:lpstr>Cosine Similarity</vt:lpstr>
      <vt:lpstr>Rough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om</cp:lastModifiedBy>
  <dcterms:created xsi:type="dcterms:W3CDTF">2018-12-04T05:53:27Z</dcterms:created>
  <dcterms:modified xsi:type="dcterms:W3CDTF">2020-03-31T06:13:08Z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0b8495ca-43ba-4047-99c2-34fa842917f0</vt:lpwstr>
  </property>
</Properties>
</file>