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J15" i="1" l="1"/>
  <c r="J19" i="1"/>
  <c r="J18" i="1"/>
  <c r="J13" i="1"/>
  <c r="J12" i="1"/>
  <c r="J17" i="1" s="1"/>
  <c r="J16" i="1"/>
  <c r="J14" i="1"/>
  <c r="C3" i="2" l="1"/>
  <c r="C4" i="2"/>
  <c r="C5" i="2"/>
  <c r="C6" i="2"/>
  <c r="C7" i="2"/>
  <c r="C8" i="2"/>
  <c r="C9" i="2"/>
  <c r="C2" i="2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<sst xmlns="http://schemas.openxmlformats.org/spreadsheetml/2006/main" count="68" uniqueCount="54">
  <si>
    <t>Student_ID</t>
  </si>
  <si>
    <t>Age</t>
  </si>
  <si>
    <t>Gender</t>
  </si>
  <si>
    <t>Course</t>
  </si>
  <si>
    <t>Fee</t>
  </si>
  <si>
    <t>Start Date</t>
  </si>
  <si>
    <t>Akusa</t>
  </si>
  <si>
    <t>Data Analysis</t>
  </si>
  <si>
    <t>F</t>
  </si>
  <si>
    <t>UI/UX Design</t>
  </si>
  <si>
    <t>Angel</t>
  </si>
  <si>
    <t>Jude</t>
  </si>
  <si>
    <t>Computer Basics</t>
  </si>
  <si>
    <t>Trust</t>
  </si>
  <si>
    <t>Programming</t>
  </si>
  <si>
    <t>EZEKIEL</t>
  </si>
  <si>
    <t>Miracle</t>
  </si>
  <si>
    <t>FIRSTNAME</t>
  </si>
  <si>
    <t>DAVID</t>
  </si>
  <si>
    <t>JASON</t>
  </si>
  <si>
    <t>AMADI</t>
  </si>
  <si>
    <t>PIUS</t>
  </si>
  <si>
    <t>MIKEAL</t>
  </si>
  <si>
    <t>MANE</t>
  </si>
  <si>
    <t>AKAJURU</t>
  </si>
  <si>
    <t>OLA</t>
  </si>
  <si>
    <t>LASTNAME</t>
  </si>
  <si>
    <t>Queen</t>
  </si>
  <si>
    <t>Favour</t>
  </si>
  <si>
    <t>Deborah</t>
  </si>
  <si>
    <t>Prosper</t>
  </si>
  <si>
    <t>Male</t>
  </si>
  <si>
    <t>Female</t>
  </si>
  <si>
    <t>Age Group</t>
  </si>
  <si>
    <t>FULL NAME</t>
  </si>
  <si>
    <t>TOTAL FEES FOR MALE</t>
  </si>
  <si>
    <t>TOTAL FEES &gt;30</t>
  </si>
  <si>
    <t>FEMALE &lt;30 DATA ANALYSIS</t>
  </si>
  <si>
    <t>Customers</t>
  </si>
  <si>
    <t>A</t>
  </si>
  <si>
    <t>B</t>
  </si>
  <si>
    <t>D</t>
  </si>
  <si>
    <t>E</t>
  </si>
  <si>
    <t>G</t>
  </si>
  <si>
    <t>H</t>
  </si>
  <si>
    <t>C</t>
  </si>
  <si>
    <t>Date</t>
  </si>
  <si>
    <t>Decision</t>
  </si>
  <si>
    <t>TOTAL FEE FOR MALE &amp; FEMALE</t>
  </si>
  <si>
    <t>TOTAL FEES FOR FEMALE</t>
  </si>
  <si>
    <t>MALE AND FEMALE FEES DIFF</t>
  </si>
  <si>
    <t>TOTAL FEES FOR UI/UX</t>
  </si>
  <si>
    <t>TOTAL FEES FOR PROGRAMMING</t>
  </si>
  <si>
    <t>TOTAL COUNT OF STUDENT STUDYING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</si>
</sst>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D1" workbookViewId="0">
      <selection activeCell="I21" sqref="I21"/>
    </sheetView>
  </sheetViews>
  <sheetFormatPr defaultRowHeight="15" x14ac:dyDescent="0.25"/>
  <cols>
    <col min="1" max="1" width="15.85546875" customWidth="1"/>
    <col min="2" max="4" width="18.28515625" customWidth="1"/>
    <col min="5" max="7" width="19.28515625" customWidth="1"/>
    <col min="8" max="8" width="14.85546875" customWidth="1"/>
    <col min="9" max="9" width="40.28515625" bestFit="1" customWidth="1"/>
    <col min="10" max="10" width="12.140625" customWidth="1"/>
    <col min="11" max="11" width="20.5703125" customWidth="1"/>
  </cols>
  <sheetData>
    <row r="1" spans="1:12" ht="15.75" thickBot="1" x14ac:dyDescent="0.3">
      <c r="A1" s="1" t="s">
        <v>0</v>
      </c>
      <c r="B1" s="2" t="s">
        <v>17</v>
      </c>
      <c r="C1" s="2" t="s">
        <v>26</v>
      </c>
      <c r="D1" s="2" t="s">
        <v>34</v>
      </c>
      <c r="E1" s="2" t="s">
        <v>1</v>
      </c>
      <c r="F1" s="2" t="s">
        <v>33</v>
      </c>
      <c r="G1" s="2" t="s">
        <v>33</v>
      </c>
      <c r="H1" s="2" t="s">
        <v>2</v>
      </c>
      <c r="I1" s="2" t="s">
        <v>3</v>
      </c>
      <c r="J1" s="2" t="s">
        <v>4</v>
      </c>
      <c r="K1" s="2" t="s">
        <v>5</v>
      </c>
      <c r="L1" s="4" t="s">
        <v>47</v>
      </c>
    </row>
    <row r="2" spans="1:12" x14ac:dyDescent="0.25">
      <c r="A2">
        <v>1001</v>
      </c>
      <c r="B2" t="s">
        <v>18</v>
      </c>
      <c r="C2" t="s">
        <v>6</v>
      </c>
      <c r="E2">
        <v>23</v>
      </c>
      <c r="F2" t="str">
        <f>IF(E2&lt;=30, "young", "old")</f>
        <v>young</v>
      </c>
      <c r="G2" t="str">
        <f>IF(E2&lt;=25, "Young", IF(E2&lt;30,"Adult", "Old"))</f>
        <v>Young</v>
      </c>
      <c r="H2" t="s">
        <v>31</v>
      </c>
      <c r="I2" t="s">
        <v>7</v>
      </c>
      <c r="J2">
        <v>50000</v>
      </c>
      <c r="K2" s="3">
        <v>44532</v>
      </c>
      <c r="L2" t="str">
        <f>IF(J2:J10 &lt;50000,  "Reject", "Accept")</f>
        <v>Accept</v>
      </c>
    </row>
    <row r="3" spans="1:12" x14ac:dyDescent="0.25">
      <c r="A3">
        <v>1002</v>
      </c>
      <c r="B3" t="s">
        <v>19</v>
      </c>
      <c r="C3" t="s">
        <v>27</v>
      </c>
      <c r="E3">
        <v>32</v>
      </c>
      <c r="F3" t="str">
        <f t="shared" ref="F3:F10" si="0">IF(E3&lt;=30, "young", "old")</f>
        <v>old</v>
      </c>
      <c r="G3" t="str">
        <f t="shared" ref="G3:G10" si="1">IF(E3&lt;=25, "Young", IF(E3&lt;30,"Adult", "Old"))</f>
        <v>Old</v>
      </c>
      <c r="H3" t="s">
        <v>32</v>
      </c>
      <c r="I3" t="s">
        <v>12</v>
      </c>
      <c r="J3">
        <v>40000</v>
      </c>
      <c r="K3" s="3">
        <v>43865</v>
      </c>
      <c r="L3" t="str">
        <f t="shared" ref="L3:L10" si="2">IF(J3:J11 &lt;50000,  "Reject", "Accept")</f>
        <v>Reject</v>
      </c>
    </row>
    <row r="4" spans="1:12" x14ac:dyDescent="0.25">
      <c r="A4">
        <v>1003</v>
      </c>
      <c r="B4" t="s">
        <v>20</v>
      </c>
      <c r="C4" t="s">
        <v>28</v>
      </c>
      <c r="E4">
        <v>25</v>
      </c>
      <c r="F4" t="str">
        <f t="shared" si="0"/>
        <v>young</v>
      </c>
      <c r="G4" t="str">
        <f t="shared" si="1"/>
        <v>Young</v>
      </c>
      <c r="H4" t="s">
        <v>32</v>
      </c>
      <c r="I4" t="s">
        <v>9</v>
      </c>
      <c r="J4">
        <v>34000</v>
      </c>
      <c r="K4" s="3">
        <v>43194</v>
      </c>
      <c r="L4" t="str">
        <f t="shared" si="2"/>
        <v>Reject</v>
      </c>
    </row>
    <row r="5" spans="1:12" x14ac:dyDescent="0.25">
      <c r="A5">
        <v>1004</v>
      </c>
      <c r="B5" t="s">
        <v>21</v>
      </c>
      <c r="C5" t="s">
        <v>13</v>
      </c>
      <c r="E5">
        <v>28</v>
      </c>
      <c r="F5" t="str">
        <f t="shared" si="0"/>
        <v>young</v>
      </c>
      <c r="G5" t="str">
        <f t="shared" si="1"/>
        <v>Adult</v>
      </c>
      <c r="H5" t="s">
        <v>31</v>
      </c>
      <c r="I5" t="s">
        <v>14</v>
      </c>
      <c r="J5">
        <v>100000</v>
      </c>
      <c r="K5" s="3">
        <v>42779</v>
      </c>
      <c r="L5" t="str">
        <f t="shared" si="2"/>
        <v>Accept</v>
      </c>
    </row>
    <row r="6" spans="1:12" x14ac:dyDescent="0.25">
      <c r="A6">
        <v>1005</v>
      </c>
      <c r="B6" t="s">
        <v>22</v>
      </c>
      <c r="C6" t="s">
        <v>10</v>
      </c>
      <c r="E6">
        <v>34</v>
      </c>
      <c r="F6" t="str">
        <f t="shared" si="0"/>
        <v>old</v>
      </c>
      <c r="G6" t="str">
        <f t="shared" si="1"/>
        <v>Old</v>
      </c>
      <c r="H6" t="s">
        <v>32</v>
      </c>
      <c r="I6" t="s">
        <v>7</v>
      </c>
      <c r="J6">
        <v>50000</v>
      </c>
      <c r="K6" s="3">
        <v>42780</v>
      </c>
      <c r="L6" t="str">
        <f t="shared" si="2"/>
        <v>Accept</v>
      </c>
    </row>
    <row r="7" spans="1:12" x14ac:dyDescent="0.25">
      <c r="A7">
        <v>1006</v>
      </c>
      <c r="B7" t="s">
        <v>23</v>
      </c>
      <c r="C7" t="s">
        <v>11</v>
      </c>
      <c r="E7">
        <v>24</v>
      </c>
      <c r="F7" t="str">
        <f t="shared" si="0"/>
        <v>young</v>
      </c>
      <c r="G7" t="str">
        <f t="shared" si="1"/>
        <v>Young</v>
      </c>
      <c r="H7" t="s">
        <v>31</v>
      </c>
      <c r="I7" t="s">
        <v>9</v>
      </c>
      <c r="J7">
        <v>34000</v>
      </c>
      <c r="K7" s="3">
        <v>43235</v>
      </c>
      <c r="L7" t="str">
        <f t="shared" si="2"/>
        <v>Reject</v>
      </c>
    </row>
    <row r="8" spans="1:12" x14ac:dyDescent="0.25">
      <c r="A8">
        <v>1007</v>
      </c>
      <c r="B8" t="s">
        <v>24</v>
      </c>
      <c r="C8" t="s">
        <v>29</v>
      </c>
      <c r="E8">
        <v>25</v>
      </c>
      <c r="F8" t="str">
        <f t="shared" si="0"/>
        <v>young</v>
      </c>
      <c r="G8" t="str">
        <f t="shared" si="1"/>
        <v>Young</v>
      </c>
      <c r="H8" t="s">
        <v>32</v>
      </c>
      <c r="I8" t="s">
        <v>14</v>
      </c>
      <c r="J8">
        <v>43000</v>
      </c>
      <c r="K8" s="3">
        <v>42747</v>
      </c>
      <c r="L8" t="str">
        <f t="shared" si="2"/>
        <v>Reject</v>
      </c>
    </row>
    <row r="9" spans="1:12" x14ac:dyDescent="0.25">
      <c r="A9">
        <v>1008</v>
      </c>
      <c r="B9" t="s">
        <v>15</v>
      </c>
      <c r="C9" t="s">
        <v>30</v>
      </c>
      <c r="E9">
        <v>26</v>
      </c>
      <c r="F9" t="str">
        <f t="shared" si="0"/>
        <v>young</v>
      </c>
      <c r="G9" t="str">
        <f t="shared" si="1"/>
        <v>Adult</v>
      </c>
      <c r="H9" t="s">
        <v>31</v>
      </c>
      <c r="I9" t="s">
        <v>7</v>
      </c>
      <c r="J9">
        <v>60000</v>
      </c>
      <c r="K9" s="3">
        <v>42783</v>
      </c>
      <c r="L9" t="str">
        <f t="shared" si="2"/>
        <v>Accept</v>
      </c>
    </row>
    <row r="10" spans="1:12" x14ac:dyDescent="0.25">
      <c r="A10">
        <v>1009</v>
      </c>
      <c r="B10" t="s">
        <v>25</v>
      </c>
      <c r="C10" t="s">
        <v>16</v>
      </c>
      <c r="E10">
        <v>28</v>
      </c>
      <c r="F10" t="str">
        <f t="shared" si="0"/>
        <v>young</v>
      </c>
      <c r="G10" t="str">
        <f t="shared" si="1"/>
        <v>Adult</v>
      </c>
      <c r="H10" t="s">
        <v>32</v>
      </c>
      <c r="I10" t="s">
        <v>14</v>
      </c>
      <c r="J10">
        <v>52000</v>
      </c>
      <c r="K10" s="3">
        <v>42784</v>
      </c>
      <c r="L10" t="str">
        <f t="shared" si="2"/>
        <v>Accept</v>
      </c>
    </row>
    <row r="12" spans="1:12" x14ac:dyDescent="0.25">
      <c r="I12" t="s">
        <v>49</v>
      </c>
      <c r="J12">
        <f ca="1">SUMIF(H2:H10, "Female", J2)</f>
        <v>219000</v>
      </c>
    </row>
    <row r="13" spans="1:12" x14ac:dyDescent="0.25">
      <c r="I13" t="s">
        <v>35</v>
      </c>
      <c r="J13">
        <f>SUMIF(H2:H10, "Male", J2:J10)</f>
        <v>244000</v>
      </c>
    </row>
    <row r="14" spans="1:12" x14ac:dyDescent="0.25">
      <c r="I14" t="s">
        <v>36</v>
      </c>
      <c r="J14">
        <f>SUMIF(E2:E10,"&gt;30", J2:J10)</f>
        <v>90000</v>
      </c>
    </row>
    <row r="15" spans="1:12" x14ac:dyDescent="0.25">
      <c r="I15" t="s">
        <v>37</v>
      </c>
      <c r="J15">
        <f>SUMIFS(J2:J10, I2:I10, "Data Analysis", H2:H10, "Female", E2:E10, "&gt;30")</f>
        <v>50000</v>
      </c>
    </row>
    <row r="16" spans="1:12" x14ac:dyDescent="0.25">
      <c r="I16" t="s">
        <v>48</v>
      </c>
      <c r="J16">
        <f>SUM(J2:J10)</f>
        <v>463000</v>
      </c>
    </row>
    <row r="17" spans="9:10" x14ac:dyDescent="0.25">
      <c r="I17" t="s">
        <v>50</v>
      </c>
      <c r="J17">
        <f ca="1">J13-J12</f>
        <v>25000</v>
      </c>
    </row>
    <row r="18" spans="9:10" x14ac:dyDescent="0.25">
      <c r="I18" t="s">
        <v>52</v>
      </c>
      <c r="J18">
        <f>SUMIF(I2:I10, "Programming",J2:J10)</f>
        <v>195000</v>
      </c>
    </row>
    <row r="19" spans="9:10" x14ac:dyDescent="0.25">
      <c r="I19" t="s">
        <v>51</v>
      </c>
      <c r="J19">
        <f>SUMIF(I2:I10, "UI/UX Design", J2:J10)</f>
        <v>68000</v>
      </c>
    </row>
    <row r="20" spans="9:10" x14ac:dyDescent="0.25">
      <c r="I20" t="s">
        <v>53</v>
      </c>
    </row>
  </sheetData>
  <sortState ref="A2:H10">
    <sortCondition ref="A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3" max="3" width="12.85546875" bestFit="1" customWidth="1"/>
  </cols>
  <sheetData>
    <row r="1" spans="1:3" x14ac:dyDescent="0.25">
      <c r="A1" t="s">
        <v>38</v>
      </c>
      <c r="B1" t="s">
        <v>46</v>
      </c>
      <c r="C1" t="s">
        <v>47</v>
      </c>
    </row>
    <row r="2" spans="1:3" x14ac:dyDescent="0.25">
      <c r="A2" t="s">
        <v>39</v>
      </c>
      <c r="B2">
        <v>1</v>
      </c>
      <c r="C2" t="str">
        <f>IF(ISBLANK(B2), "Not Received", "Received")</f>
        <v>Received</v>
      </c>
    </row>
    <row r="3" spans="1:3" x14ac:dyDescent="0.25">
      <c r="A3" t="s">
        <v>40</v>
      </c>
      <c r="C3" t="str">
        <f t="shared" ref="C3:C9" si="0">IF(ISBLANK(B3), "Not Received", "Received")</f>
        <v>Not Received</v>
      </c>
    </row>
    <row r="4" spans="1:3" x14ac:dyDescent="0.25">
      <c r="A4" t="s">
        <v>45</v>
      </c>
      <c r="C4" t="str">
        <f t="shared" si="0"/>
        <v>Not Received</v>
      </c>
    </row>
    <row r="5" spans="1:3" x14ac:dyDescent="0.25">
      <c r="A5" t="s">
        <v>41</v>
      </c>
      <c r="B5">
        <v>4</v>
      </c>
      <c r="C5" t="str">
        <f t="shared" si="0"/>
        <v>Received</v>
      </c>
    </row>
    <row r="6" spans="1:3" x14ac:dyDescent="0.25">
      <c r="A6" t="s">
        <v>42</v>
      </c>
      <c r="C6" t="str">
        <f t="shared" si="0"/>
        <v>Not Received</v>
      </c>
    </row>
    <row r="7" spans="1:3" x14ac:dyDescent="0.25">
      <c r="A7" t="s">
        <v>8</v>
      </c>
      <c r="B7">
        <v>6</v>
      </c>
      <c r="C7" t="str">
        <f t="shared" si="0"/>
        <v>Received</v>
      </c>
    </row>
    <row r="8" spans="1:3" x14ac:dyDescent="0.25">
      <c r="A8" t="s">
        <v>43</v>
      </c>
      <c r="B8">
        <v>7</v>
      </c>
      <c r="C8" t="str">
        <f t="shared" si="0"/>
        <v>Received</v>
      </c>
    </row>
    <row r="9" spans="1:3" x14ac:dyDescent="0.25">
      <c r="A9" t="s">
        <v>44</v>
      </c>
      <c r="C9" t="str">
        <f t="shared" si="0"/>
        <v>Not Received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 EZEKIEL</dc:creator>
  <cp:lastModifiedBy>PC</cp:lastModifiedBy>
  <dcterms:created xsi:type="dcterms:W3CDTF">2025-06-04T09:04:32Z</dcterms:created>
  <dcterms:modified xsi:type="dcterms:W3CDTF">2025-06-08T17:17:32Z</dcterms:modified>
</cp:coreProperties>
</file>