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heckCompatibility="1" autoCompressPictures="0"/>
  <mc:AlternateContent xmlns:mc="http://schemas.openxmlformats.org/markup-compatibility/2006">
    <mc:Choice Requires="x15">
      <x15ac:absPath xmlns:x15ac="http://schemas.microsoft.com/office/spreadsheetml/2010/11/ac" url="C:\Users\Yorug\Downloads\"/>
    </mc:Choice>
  </mc:AlternateContent>
  <xr:revisionPtr revIDLastSave="0" documentId="13_ncr:1_{35B99E52-5B80-4F5A-BE36-4A27A07755F2}" xr6:coauthVersionLast="47" xr6:coauthVersionMax="47" xr10:uidLastSave="{00000000-0000-0000-0000-000000000000}"/>
  <bookViews>
    <workbookView xWindow="-120" yWindow="-120" windowWidth="20730" windowHeight="11160" tabRatio="878" xr2:uid="{00000000-000D-0000-FFFF-FFFF00000000}"/>
  </bookViews>
  <sheets>
    <sheet name="Presupuesto " sheetId="10" r:id="rId1"/>
  </sheets>
  <definedNames>
    <definedName name="_xlnm.Print_Area" localSheetId="0">'Presupuesto '!$A$1:$J$38</definedName>
    <definedName name="li">"Rectangle 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9" i="10" l="1"/>
  <c r="K20" i="10"/>
  <c r="K21" i="10"/>
  <c r="H19" i="10"/>
  <c r="H20" i="10"/>
  <c r="J20" i="10" s="1"/>
  <c r="H21" i="10"/>
  <c r="J21" i="10" s="1"/>
  <c r="J28" i="10" l="1"/>
  <c r="J29" i="10"/>
  <c r="J19" i="10"/>
  <c r="J30" i="10" s="1"/>
  <c r="J31" i="10" l="1"/>
  <c r="J14" i="10" s="1"/>
</calcChain>
</file>

<file path=xl/sharedStrings.xml><?xml version="1.0" encoding="utf-8"?>
<sst xmlns="http://schemas.openxmlformats.org/spreadsheetml/2006/main" count="20" uniqueCount="20">
  <si>
    <t>Subtotal</t>
  </si>
  <si>
    <t>TOTAL</t>
  </si>
  <si>
    <t>CONCEPTO</t>
  </si>
  <si>
    <t>UNIDADES</t>
  </si>
  <si>
    <t>PRECIO UNITARIO</t>
  </si>
  <si>
    <t>IVA (%)</t>
  </si>
  <si>
    <t>Descuento</t>
  </si>
  <si>
    <t>DESCUENTO (%)</t>
  </si>
  <si>
    <t>IMPORTE SIN IVA</t>
  </si>
  <si>
    <t>IMPORTE CON IVA</t>
  </si>
  <si>
    <t>Total IVA</t>
  </si>
  <si>
    <t xml:space="preserve">  TOTAL</t>
  </si>
  <si>
    <t>IMPORTE SIN DESCUENTO</t>
  </si>
  <si>
    <t>Nº PRESUPUESTO:</t>
  </si>
  <si>
    <t xml:space="preserve">FECHA DE PRESUPUESTO:    </t>
  </si>
  <si>
    <t>VÁLIDO HASTA:</t>
  </si>
  <si>
    <t>#xxxxxxxxxx</t>
  </si>
  <si>
    <t>Sitio Web Diseño Responsive</t>
  </si>
  <si>
    <t>Cargo Anual por alojamiento</t>
  </si>
  <si>
    <t>Mantenimiento(mensual)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</si>
</sst>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 "/>
    <numFmt numFmtId="165" formatCode="#,##0.00\ &quot;€&quot;"/>
    <numFmt numFmtId="167" formatCode="&quot;$&quot;\ #,##0.00"/>
    <numFmt numFmtId="168" formatCode="_-[$$-380A]\ * #,##0.00_-;\-[$$-380A]\ * #,##0.00_-;_-[$$-380A]\ * &quot;-&quot;??_-;_-@_-"/>
  </numFmts>
  <fonts count="14">
    <font>
      <sz val="11"/>
      <color theme="1"/>
      <name val="Calibri"/>
      <family val="2"/>
      <scheme val="minor"/>
    </font>
    <font>
      <u/>
      <sz val="11"/>
      <color theme="10"/>
      <name val="Calibri"/>
      <family val="2"/>
      <scheme val="minor"/>
    </font>
    <font>
      <u/>
      <sz val="11"/>
      <color theme="11"/>
      <name val="Calibri"/>
      <family val="2"/>
      <scheme val="minor"/>
    </font>
    <font>
      <sz val="10"/>
      <color rgb="FF000000"/>
      <name val="Libertad"/>
    </font>
    <font>
      <sz val="10"/>
      <color theme="1"/>
      <name val="Calibri"/>
      <family val="2"/>
      <scheme val="minor"/>
    </font>
    <font>
      <sz val="10"/>
      <color theme="0" tint="-0.499984740745262"/>
      <name val="Calibri"/>
      <family val="2"/>
      <scheme val="minor"/>
    </font>
    <font>
      <sz val="10"/>
      <color theme="0" tint="-0.14999847407452621"/>
      <name val="Calibri"/>
      <family val="2"/>
      <scheme val="minor"/>
    </font>
    <font>
      <sz val="10"/>
      <name val="Sintony"/>
    </font>
    <font>
      <sz val="10"/>
      <color theme="1"/>
      <name val="Sintony"/>
    </font>
    <font>
      <b/>
      <sz val="10"/>
      <color rgb="FF115A9C"/>
      <name val="Libertad"/>
    </font>
    <font>
      <b/>
      <sz val="10"/>
      <color theme="0"/>
      <name val="Libertad"/>
    </font>
    <font>
      <b/>
      <sz val="10"/>
      <color theme="1"/>
      <name val="Libertad"/>
    </font>
    <font>
      <sz val="10"/>
      <color theme="1"/>
      <name val="Libertad"/>
    </font>
    <font>
      <sz val="8"/>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rgb="FF00B050"/>
        <bgColor indexed="64"/>
      </patternFill>
    </fill>
    <fill>
      <patternFill patternType="solid">
        <fgColor theme="0" tint="-0.499984740745262"/>
        <bgColor indexed="64"/>
      </patternFill>
    </fill>
    <fill>
      <patternFill patternType="solid">
        <fgColor theme="0" tint="-0.34998626667073579"/>
        <bgColor indexed="64"/>
      </patternFill>
    </fill>
  </fills>
  <borders count="8">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bottom/>
      <diagonal/>
    </border>
    <border>
      <left/>
      <right/>
      <top/>
      <bottom style="thin">
        <color theme="4"/>
      </bottom>
      <diagonal/>
    </border>
    <border>
      <left style="medium">
        <color theme="0"/>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0" fontId="4" fillId="0" borderId="0" xfId="0" applyFont="1"/>
    <xf numFmtId="165" fontId="6" fillId="3" borderId="7" xfId="0" applyNumberFormat="1" applyFont="1" applyFill="1" applyBorder="1"/>
    <xf numFmtId="0" fontId="7" fillId="0" borderId="0" xfId="0" applyFont="1" applyAlignment="1">
      <alignment vertical="center"/>
    </xf>
    <xf numFmtId="0" fontId="8" fillId="0" borderId="0" xfId="0" applyFont="1" applyAlignment="1">
      <alignment vertical="center"/>
    </xf>
    <xf numFmtId="0" fontId="8" fillId="0" borderId="0" xfId="0" applyFont="1"/>
    <xf numFmtId="0" fontId="9" fillId="0" borderId="0" xfId="0" applyFont="1"/>
    <xf numFmtId="0" fontId="3" fillId="0" borderId="0" xfId="0" applyFont="1" applyAlignment="1">
      <alignment horizontal="left" vertical="center"/>
    </xf>
    <xf numFmtId="14" fontId="3" fillId="0" borderId="0" xfId="0" applyNumberFormat="1" applyFont="1" applyAlignment="1">
      <alignment horizontal="left" vertical="center"/>
    </xf>
    <xf numFmtId="0" fontId="4" fillId="0" borderId="0" xfId="0" applyFont="1" applyBorder="1"/>
    <xf numFmtId="0" fontId="11" fillId="0" borderId="6" xfId="0" applyFont="1" applyBorder="1"/>
    <xf numFmtId="0" fontId="4" fillId="0" borderId="6" xfId="0" applyFont="1" applyBorder="1"/>
    <xf numFmtId="0" fontId="11" fillId="0" borderId="6" xfId="0" applyFont="1" applyBorder="1" applyAlignment="1">
      <alignment horizontal="center"/>
    </xf>
    <xf numFmtId="165" fontId="5" fillId="3" borderId="7" xfId="0" applyNumberFormat="1" applyFont="1" applyFill="1" applyBorder="1"/>
    <xf numFmtId="2" fontId="12" fillId="2" borderId="1" xfId="0" applyNumberFormat="1" applyFont="1" applyFill="1" applyBorder="1" applyAlignment="1">
      <alignment vertical="center"/>
    </xf>
    <xf numFmtId="9" fontId="12" fillId="2" borderId="1" xfId="0" applyNumberFormat="1" applyFont="1" applyFill="1" applyBorder="1" applyAlignment="1">
      <alignment vertical="center"/>
    </xf>
    <xf numFmtId="0" fontId="12" fillId="0" borderId="6" xfId="0" applyFont="1" applyFill="1" applyBorder="1" applyAlignment="1">
      <alignment horizontal="left" vertical="center" wrapText="1"/>
    </xf>
    <xf numFmtId="164" fontId="12" fillId="0" borderId="6" xfId="0" applyNumberFormat="1" applyFont="1" applyFill="1" applyBorder="1" applyAlignment="1">
      <alignment horizontal="center" vertical="center"/>
    </xf>
    <xf numFmtId="0" fontId="12" fillId="0" borderId="0" xfId="0" applyFont="1" applyFill="1" applyBorder="1" applyAlignment="1">
      <alignment horizontal="left" vertical="center" wrapText="1"/>
    </xf>
    <xf numFmtId="164" fontId="12" fillId="0" borderId="0" xfId="0" applyNumberFormat="1" applyFont="1" applyFill="1" applyBorder="1" applyAlignment="1">
      <alignment horizontal="center" vertical="center"/>
    </xf>
    <xf numFmtId="0" fontId="12" fillId="0" borderId="0" xfId="0" applyFont="1" applyBorder="1" applyAlignment="1"/>
    <xf numFmtId="0" fontId="12" fillId="0" borderId="5" xfId="0" applyFont="1" applyBorder="1" applyAlignment="1"/>
    <xf numFmtId="164" fontId="10" fillId="4" borderId="2" xfId="0" applyNumberFormat="1" applyFont="1" applyFill="1" applyBorder="1" applyAlignment="1">
      <alignment horizontal="center" vertical="center"/>
    </xf>
    <xf numFmtId="164" fontId="10" fillId="4" borderId="4" xfId="0" applyNumberFormat="1" applyFont="1" applyFill="1" applyBorder="1" applyAlignment="1">
      <alignment horizontal="center" vertical="center"/>
    </xf>
    <xf numFmtId="0" fontId="12" fillId="0" borderId="0" xfId="0" applyFont="1" applyBorder="1" applyAlignment="1">
      <alignment horizontal="left" vertical="center" wrapText="1"/>
    </xf>
    <xf numFmtId="0" fontId="12" fillId="0" borderId="5" xfId="0" applyFont="1" applyBorder="1" applyAlignment="1">
      <alignment horizontal="left" vertical="center" wrapText="1"/>
    </xf>
    <xf numFmtId="164" fontId="10" fillId="4" borderId="1" xfId="0" applyNumberFormat="1" applyFont="1" applyFill="1" applyBorder="1" applyAlignment="1">
      <alignment horizontal="left" vertical="center"/>
    </xf>
    <xf numFmtId="164" fontId="11" fillId="2" borderId="2" xfId="0" applyNumberFormat="1" applyFont="1" applyFill="1" applyBorder="1" applyAlignment="1">
      <alignment horizontal="center" vertical="center"/>
    </xf>
    <xf numFmtId="164" fontId="11" fillId="2" borderId="4" xfId="0" applyNumberFormat="1" applyFont="1" applyFill="1" applyBorder="1" applyAlignment="1">
      <alignment horizontal="center" vertical="center"/>
    </xf>
    <xf numFmtId="167" fontId="12" fillId="2" borderId="1" xfId="0" applyNumberFormat="1" applyFont="1" applyFill="1" applyBorder="1" applyAlignment="1">
      <alignment vertical="center"/>
    </xf>
    <xf numFmtId="167" fontId="12" fillId="2" borderId="2" xfId="0" applyNumberFormat="1" applyFont="1" applyFill="1" applyBorder="1" applyAlignment="1">
      <alignment vertical="center"/>
    </xf>
    <xf numFmtId="2" fontId="12" fillId="2" borderId="4" xfId="0" applyNumberFormat="1" applyFont="1" applyFill="1" applyBorder="1" applyAlignment="1">
      <alignment vertical="center"/>
    </xf>
    <xf numFmtId="2" fontId="10" fillId="6" borderId="1" xfId="0" applyNumberFormat="1" applyFont="1" applyFill="1" applyBorder="1" applyAlignment="1">
      <alignment vertical="center"/>
    </xf>
    <xf numFmtId="168" fontId="10" fillId="5" borderId="1" xfId="0" applyNumberFormat="1" applyFont="1" applyFill="1" applyBorder="1" applyAlignment="1">
      <alignment horizontal="center" vertical="center"/>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168" fontId="5" fillId="3" borderId="7" xfId="0" applyNumberFormat="1" applyFont="1" applyFill="1" applyBorder="1" applyAlignment="1">
      <alignment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colors>
    <mruColors>
      <color rgb="FF42A8DB"/>
      <color rgb="FF115A9C"/>
      <color rgb="FF8BE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88453</xdr:colOff>
      <xdr:row>9</xdr:row>
      <xdr:rowOff>2076</xdr:rowOff>
    </xdr:from>
    <xdr:to>
      <xdr:col>3</xdr:col>
      <xdr:colOff>6184</xdr:colOff>
      <xdr:row>14</xdr:row>
      <xdr:rowOff>666750</xdr:rowOff>
    </xdr:to>
    <xdr:sp macro="" textlink="">
      <xdr:nvSpPr>
        <xdr:cNvPr id="2" name="Rectangle 1" descr="New York. Address: 350 Fifth Avenue, 34th floor. New York, NY 10118-3299 USA &#10;&#10;">
          <a:extLst>
            <a:ext uri="{FF2B5EF4-FFF2-40B4-BE49-F238E27FC236}">
              <a16:creationId xmlns:a16="http://schemas.microsoft.com/office/drawing/2014/main" id="{00000000-0008-0000-0000-000002000000}"/>
            </a:ext>
          </a:extLst>
        </xdr:cNvPr>
        <xdr:cNvSpPr/>
      </xdr:nvSpPr>
      <xdr:spPr>
        <a:xfrm>
          <a:off x="88453" y="2322094"/>
          <a:ext cx="1652642" cy="16511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fontAlgn="ctr">
            <a:spcBef>
              <a:spcPts val="300"/>
            </a:spcBef>
          </a:pPr>
          <a:r>
            <a:rPr lang="en-GB" sz="1000" b="1">
              <a:solidFill>
                <a:sysClr val="windowText" lastClr="000000"/>
              </a:solidFill>
              <a:effectLst/>
              <a:latin typeface="Libertad"/>
              <a:ea typeface="+mn-ea"/>
              <a:cs typeface="Libertad"/>
            </a:rPr>
            <a:t>Productos Informaticos</a:t>
          </a:r>
        </a:p>
        <a:p>
          <a:pPr fontAlgn="ctr">
            <a:spcBef>
              <a:spcPts val="300"/>
            </a:spcBef>
          </a:pPr>
          <a:r>
            <a:rPr lang="en-US" sz="1000">
              <a:solidFill>
                <a:sysClr val="windowText" lastClr="000000"/>
              </a:solidFill>
              <a:effectLst/>
              <a:latin typeface="Libertad"/>
              <a:ea typeface="+mn-ea"/>
              <a:cs typeface="Libertad"/>
            </a:rPr>
            <a:t>CIF B-00000000</a:t>
          </a:r>
        </a:p>
        <a:p>
          <a:pPr fontAlgn="ctr">
            <a:spcBef>
              <a:spcPts val="300"/>
            </a:spcBef>
          </a:pPr>
          <a:endParaRPr lang="en-US" sz="1000">
            <a:solidFill>
              <a:sysClr val="windowText" lastClr="000000"/>
            </a:solidFill>
            <a:effectLst/>
            <a:latin typeface="Libertad"/>
            <a:ea typeface="+mn-ea"/>
            <a:cs typeface="Libertad"/>
          </a:endParaRPr>
        </a:p>
        <a:p>
          <a:pPr fontAlgn="ctr">
            <a:spcBef>
              <a:spcPts val="300"/>
            </a:spcBef>
          </a:pPr>
          <a:r>
            <a:rPr lang="es-ES_tradnl" sz="1000">
              <a:solidFill>
                <a:sysClr val="windowText" lastClr="000000"/>
              </a:solidFill>
              <a:effectLst/>
              <a:latin typeface="Libertad"/>
              <a:ea typeface="+mn-ea"/>
              <a:cs typeface="Libertad"/>
            </a:rPr>
            <a:t>Calle</a:t>
          </a:r>
          <a:r>
            <a:rPr lang="es-ES_tradnl" sz="1000" baseline="0">
              <a:solidFill>
                <a:sysClr val="windowText" lastClr="000000"/>
              </a:solidFill>
              <a:effectLst/>
              <a:latin typeface="Libertad"/>
              <a:ea typeface="+mn-ea"/>
              <a:cs typeface="Libertad"/>
            </a:rPr>
            <a:t> de la empresa, 23</a:t>
          </a:r>
        </a:p>
        <a:p>
          <a:pPr fontAlgn="ctr">
            <a:spcBef>
              <a:spcPts val="300"/>
            </a:spcBef>
          </a:pPr>
          <a:r>
            <a:rPr lang="es-ES_tradnl" sz="1000" baseline="0">
              <a:solidFill>
                <a:sysClr val="windowText" lastClr="000000"/>
              </a:solidFill>
              <a:effectLst/>
              <a:latin typeface="Libertad"/>
              <a:ea typeface="+mn-ea"/>
              <a:cs typeface="Libertad"/>
            </a:rPr>
            <a:t>28001 Cuidad (País)</a:t>
          </a:r>
        </a:p>
        <a:p>
          <a:pPr fontAlgn="ctr">
            <a:spcBef>
              <a:spcPts val="300"/>
            </a:spcBef>
          </a:pPr>
          <a:r>
            <a:rPr lang="es-ES_tradnl" sz="800" baseline="0">
              <a:solidFill>
                <a:sysClr val="windowText" lastClr="000000"/>
              </a:solidFill>
              <a:effectLst/>
              <a:latin typeface="Libertad"/>
              <a:ea typeface="+mn-ea"/>
              <a:cs typeface="Libertad"/>
            </a:rPr>
            <a:t>email@empresa.es</a:t>
          </a:r>
        </a:p>
        <a:p>
          <a:pPr fontAlgn="ctr">
            <a:spcBef>
              <a:spcPts val="300"/>
            </a:spcBef>
          </a:pPr>
          <a:r>
            <a:rPr lang="es-ES_tradnl" sz="800" baseline="0">
              <a:solidFill>
                <a:sysClr val="windowText" lastClr="000000"/>
              </a:solidFill>
              <a:effectLst/>
              <a:latin typeface="Libertad"/>
              <a:ea typeface="+mn-ea"/>
              <a:cs typeface="Libertad"/>
            </a:rPr>
            <a:t>Telf: +598-### ### ###</a:t>
          </a:r>
          <a:endParaRPr lang="en-US" sz="800">
            <a:solidFill>
              <a:sysClr val="windowText" lastClr="000000"/>
            </a:solidFill>
            <a:effectLst/>
            <a:latin typeface="Libertad"/>
            <a:ea typeface="+mn-ea"/>
            <a:cs typeface="Libertad"/>
          </a:endParaRPr>
        </a:p>
      </xdr:txBody>
    </xdr:sp>
    <xdr:clientData/>
  </xdr:twoCellAnchor>
  <xdr:twoCellAnchor>
    <xdr:from>
      <xdr:col>6</xdr:col>
      <xdr:colOff>443892</xdr:colOff>
      <xdr:row>0</xdr:row>
      <xdr:rowOff>185473</xdr:rowOff>
    </xdr:from>
    <xdr:to>
      <xdr:col>7</xdr:col>
      <xdr:colOff>906196</xdr:colOff>
      <xdr:row>2</xdr:row>
      <xdr:rowOff>69526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5043106" y="185473"/>
          <a:ext cx="1550876" cy="328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fontAlgn="ctr"/>
          <a:r>
            <a:rPr lang="en-GB" sz="900">
              <a:solidFill>
                <a:schemeClr val="bg1">
                  <a:lumMod val="65000"/>
                </a:schemeClr>
              </a:solidFill>
              <a:effectLst/>
              <a:latin typeface="Libertad"/>
              <a:ea typeface="+mn-ea"/>
              <a:cs typeface="Libertad"/>
            </a:rPr>
            <a:t>Tel: 092 103 790</a:t>
          </a:r>
          <a:endParaRPr lang="en-US" sz="900">
            <a:solidFill>
              <a:schemeClr val="bg1">
                <a:lumMod val="65000"/>
              </a:schemeClr>
            </a:solidFill>
            <a:effectLst/>
            <a:latin typeface="Libertad"/>
            <a:ea typeface="+mn-ea"/>
            <a:cs typeface="Libertad"/>
          </a:endParaRPr>
        </a:p>
      </xdr:txBody>
    </xdr:sp>
    <xdr:clientData/>
  </xdr:twoCellAnchor>
  <xdr:twoCellAnchor>
    <xdr:from>
      <xdr:col>8</xdr:col>
      <xdr:colOff>443679</xdr:colOff>
      <xdr:row>0</xdr:row>
      <xdr:rowOff>149187</xdr:rowOff>
    </xdr:from>
    <xdr:to>
      <xdr:col>10</xdr:col>
      <xdr:colOff>0</xdr:colOff>
      <xdr:row>2</xdr:row>
      <xdr:rowOff>38740</xdr:rowOff>
    </xdr:to>
    <xdr:sp macro="" textlink="">
      <xdr:nvSpPr>
        <xdr:cNvPr id="4" name="Rectangle 4">
          <a:extLst>
            <a:ext uri="{FF2B5EF4-FFF2-40B4-BE49-F238E27FC236}">
              <a16:creationId xmlns:a16="http://schemas.microsoft.com/office/drawing/2014/main" id="{00000000-0008-0000-0000-000004000000}"/>
            </a:ext>
          </a:extLst>
        </xdr:cNvPr>
        <xdr:cNvSpPr/>
      </xdr:nvSpPr>
      <xdr:spPr>
        <a:xfrm>
          <a:off x="6396804" y="149187"/>
          <a:ext cx="1570177" cy="3317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fontAlgn="ctr"/>
          <a:r>
            <a:rPr lang="en-US" sz="900">
              <a:solidFill>
                <a:schemeClr val="bg1">
                  <a:lumMod val="65000"/>
                </a:schemeClr>
              </a:solidFill>
              <a:effectLst/>
              <a:latin typeface="Libertad"/>
              <a:ea typeface="+mn-ea"/>
              <a:cs typeface="Libertad"/>
            </a:rPr>
            <a:t>oscarmachado2005@gmail.com</a:t>
          </a:r>
        </a:p>
        <a:p>
          <a:r>
            <a:rPr lang="tr-TR" sz="900">
              <a:solidFill>
                <a:schemeClr val="bg1">
                  <a:lumMod val="65000"/>
                </a:schemeClr>
              </a:solidFill>
              <a:effectLst/>
              <a:latin typeface="Libertad"/>
              <a:ea typeface="+mn-ea"/>
              <a:cs typeface="Libertad"/>
            </a:rPr>
            <a:t> </a:t>
          </a:r>
          <a:endParaRPr lang="en-US" sz="900">
            <a:solidFill>
              <a:schemeClr val="bg1">
                <a:lumMod val="65000"/>
              </a:schemeClr>
            </a:solidFill>
            <a:effectLst/>
            <a:latin typeface="Libertad"/>
            <a:ea typeface="+mn-ea"/>
            <a:cs typeface="Libertad"/>
          </a:endParaRPr>
        </a:p>
      </xdr:txBody>
    </xdr:sp>
    <xdr:clientData/>
  </xdr:twoCellAnchor>
  <xdr:twoCellAnchor>
    <xdr:from>
      <xdr:col>4</xdr:col>
      <xdr:colOff>175847</xdr:colOff>
      <xdr:row>6</xdr:row>
      <xdr:rowOff>11754</xdr:rowOff>
    </xdr:from>
    <xdr:to>
      <xdr:col>9</xdr:col>
      <xdr:colOff>1076325</xdr:colOff>
      <xdr:row>7</xdr:row>
      <xdr:rowOff>181843</xdr:rowOff>
    </xdr:to>
    <xdr:sp macro="" textlink="">
      <xdr:nvSpPr>
        <xdr:cNvPr id="5" name="Rectangle 9" descr="New York. Address: 350 Fifth Avenue, 34th floor. New York, NY 10118-3299 USA &#10;&#10;">
          <a:extLst>
            <a:ext uri="{FF2B5EF4-FFF2-40B4-BE49-F238E27FC236}">
              <a16:creationId xmlns:a16="http://schemas.microsoft.com/office/drawing/2014/main" id="{00000000-0008-0000-0000-000005000000}"/>
            </a:ext>
          </a:extLst>
        </xdr:cNvPr>
        <xdr:cNvSpPr/>
      </xdr:nvSpPr>
      <xdr:spPr>
        <a:xfrm>
          <a:off x="2901462" y="1184062"/>
          <a:ext cx="5589709" cy="3654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r"/>
          <a:r>
            <a:rPr lang="es-ES_tradnl" sz="2100" b="1">
              <a:solidFill>
                <a:schemeClr val="tx1">
                  <a:lumMod val="85000"/>
                  <a:lumOff val="15000"/>
                </a:schemeClr>
              </a:solidFill>
              <a:effectLst/>
              <a:latin typeface="Libertad"/>
              <a:ea typeface="+mn-ea"/>
              <a:cs typeface="Libertad"/>
            </a:rPr>
            <a:t>PRESUPUESTO Página web</a:t>
          </a:r>
          <a:endParaRPr lang="en-US" sz="2100">
            <a:solidFill>
              <a:schemeClr val="tx1">
                <a:lumMod val="85000"/>
                <a:lumOff val="15000"/>
              </a:schemeClr>
            </a:solidFill>
            <a:latin typeface="Libertad"/>
            <a:cs typeface="Libertad"/>
          </a:endParaRPr>
        </a:p>
      </xdr:txBody>
    </xdr:sp>
    <xdr:clientData/>
  </xdr:twoCellAnchor>
  <xdr:twoCellAnchor>
    <xdr:from>
      <xdr:col>0</xdr:col>
      <xdr:colOff>81643</xdr:colOff>
      <xdr:row>6</xdr:row>
      <xdr:rowOff>154009</xdr:rowOff>
    </xdr:from>
    <xdr:to>
      <xdr:col>3</xdr:col>
      <xdr:colOff>0</xdr:colOff>
      <xdr:row>7</xdr:row>
      <xdr:rowOff>174422</xdr:rowOff>
    </xdr:to>
    <xdr:sp macro="" textlink="">
      <xdr:nvSpPr>
        <xdr:cNvPr id="6" name="Rectangle 11" descr="New York. Address: 350 Fifth Avenue, 34th floor. New York, NY 10118-3299 USA &#10;&#10;">
          <a:extLst>
            <a:ext uri="{FF2B5EF4-FFF2-40B4-BE49-F238E27FC236}">
              <a16:creationId xmlns:a16="http://schemas.microsoft.com/office/drawing/2014/main" id="{00000000-0008-0000-0000-000006000000}"/>
            </a:ext>
          </a:extLst>
        </xdr:cNvPr>
        <xdr:cNvSpPr/>
      </xdr:nvSpPr>
      <xdr:spPr>
        <a:xfrm>
          <a:off x="81643" y="1297009"/>
          <a:ext cx="2042431" cy="2109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r>
            <a:rPr lang="es-ES_tradnl" sz="1200" b="1">
              <a:solidFill>
                <a:srgbClr val="00B050"/>
              </a:solidFill>
              <a:effectLst/>
              <a:latin typeface="Libertad"/>
              <a:ea typeface="+mn-ea"/>
              <a:cs typeface="Libertad"/>
            </a:rPr>
            <a:t>DESTINATARIO</a:t>
          </a:r>
          <a:r>
            <a:rPr lang="en-US" sz="1200" b="1">
              <a:solidFill>
                <a:srgbClr val="00B050"/>
              </a:solidFill>
              <a:effectLst/>
              <a:latin typeface="Libertad"/>
              <a:ea typeface="+mn-ea"/>
              <a:cs typeface="Libertad"/>
            </a:rPr>
            <a:t>: </a:t>
          </a:r>
          <a:endParaRPr lang="en-US" sz="1200">
            <a:solidFill>
              <a:srgbClr val="00B050"/>
            </a:solidFill>
            <a:effectLst/>
            <a:latin typeface="Libertad"/>
            <a:ea typeface="+mn-ea"/>
            <a:cs typeface="Libertad"/>
          </a:endParaRPr>
        </a:p>
        <a:p>
          <a:pPr algn="l"/>
          <a:endParaRPr lang="en-US" sz="2400">
            <a:solidFill>
              <a:schemeClr val="tx1">
                <a:lumMod val="95000"/>
                <a:lumOff val="5000"/>
              </a:schemeClr>
            </a:solidFill>
            <a:latin typeface="Libertad"/>
            <a:cs typeface="Libertad"/>
          </a:endParaRPr>
        </a:p>
      </xdr:txBody>
    </xdr:sp>
    <xdr:clientData/>
  </xdr:twoCellAnchor>
  <xdr:twoCellAnchor>
    <xdr:from>
      <xdr:col>0</xdr:col>
      <xdr:colOff>51955</xdr:colOff>
      <xdr:row>7</xdr:row>
      <xdr:rowOff>180975</xdr:rowOff>
    </xdr:from>
    <xdr:to>
      <xdr:col>10</xdr:col>
      <xdr:colOff>0</xdr:colOff>
      <xdr:row>7</xdr:row>
      <xdr:rowOff>181843</xdr:rowOff>
    </xdr:to>
    <xdr:cxnSp macro="">
      <xdr:nvCxnSpPr>
        <xdr:cNvPr id="7" name="Straight Connector 14">
          <a:extLst>
            <a:ext uri="{FF2B5EF4-FFF2-40B4-BE49-F238E27FC236}">
              <a16:creationId xmlns:a16="http://schemas.microsoft.com/office/drawing/2014/main" id="{00000000-0008-0000-0000-000007000000}"/>
            </a:ext>
          </a:extLst>
        </xdr:cNvPr>
        <xdr:cNvCxnSpPr/>
      </xdr:nvCxnSpPr>
      <xdr:spPr>
        <a:xfrm flipV="1">
          <a:off x="51955" y="1514475"/>
          <a:ext cx="8044295" cy="868"/>
        </a:xfrm>
        <a:prstGeom prst="line">
          <a:avLst/>
        </a:prstGeom>
        <a:ln w="12700">
          <a:solidFill>
            <a:srgbClr val="115A9C"/>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71184</xdr:colOff>
      <xdr:row>0</xdr:row>
      <xdr:rowOff>149187</xdr:rowOff>
    </xdr:from>
    <xdr:to>
      <xdr:col>5</xdr:col>
      <xdr:colOff>656545</xdr:colOff>
      <xdr:row>2</xdr:row>
      <xdr:rowOff>26035</xdr:rowOff>
    </xdr:to>
    <xdr:sp macro="" textlink="">
      <xdr:nvSpPr>
        <xdr:cNvPr id="8" name="Rectangle 15" descr="New York. Address: 350 Fifth Avenue, 34th floor. New York, NY 10118-3299 USA &#10;&#10;">
          <a:extLst>
            <a:ext uri="{FF2B5EF4-FFF2-40B4-BE49-F238E27FC236}">
              <a16:creationId xmlns:a16="http://schemas.microsoft.com/office/drawing/2014/main" id="{00000000-0008-0000-0000-000008000000}"/>
            </a:ext>
          </a:extLst>
        </xdr:cNvPr>
        <xdr:cNvSpPr/>
      </xdr:nvSpPr>
      <xdr:spPr>
        <a:xfrm>
          <a:off x="2792613" y="149187"/>
          <a:ext cx="1292932" cy="3213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ES_tradnl" sz="800">
              <a:solidFill>
                <a:schemeClr val="bg1">
                  <a:lumMod val="65000"/>
                </a:schemeClr>
              </a:solidFill>
              <a:effectLst/>
              <a:latin typeface="Libertad"/>
              <a:ea typeface="+mn-ea"/>
              <a:cs typeface="Libertad"/>
            </a:rPr>
            <a:t>Malvin Norte</a:t>
          </a:r>
          <a:r>
            <a:rPr lang="es-ES_tradnl" sz="800" baseline="0">
              <a:solidFill>
                <a:schemeClr val="bg1">
                  <a:lumMod val="65000"/>
                </a:schemeClr>
              </a:solidFill>
              <a:effectLst/>
              <a:latin typeface="Libertad"/>
              <a:ea typeface="+mn-ea"/>
              <a:cs typeface="Libertad"/>
            </a:rPr>
            <a:t> - Montevideo</a:t>
          </a:r>
          <a:endParaRPr lang="en-US" sz="800">
            <a:solidFill>
              <a:schemeClr val="bg1">
                <a:lumMod val="65000"/>
              </a:schemeClr>
            </a:solidFill>
            <a:latin typeface="Libertad"/>
            <a:cs typeface="Libertad"/>
          </a:endParaRPr>
        </a:p>
      </xdr:txBody>
    </xdr:sp>
    <xdr:clientData/>
  </xdr:twoCellAnchor>
  <xdr:twoCellAnchor>
    <xdr:from>
      <xdr:col>0</xdr:col>
      <xdr:colOff>86591</xdr:colOff>
      <xdr:row>35</xdr:row>
      <xdr:rowOff>6726</xdr:rowOff>
    </xdr:from>
    <xdr:to>
      <xdr:col>10</xdr:col>
      <xdr:colOff>0</xdr:colOff>
      <xdr:row>36</xdr:row>
      <xdr:rowOff>164325</xdr:rowOff>
    </xdr:to>
    <xdr:sp macro="" textlink="">
      <xdr:nvSpPr>
        <xdr:cNvPr id="10" name="Rectangle 31" descr="New York. Address: 350 Fifth Avenue, 34th floor. New York, NY 10118-3299 USA &#10;&#10;">
          <a:extLst>
            <a:ext uri="{FF2B5EF4-FFF2-40B4-BE49-F238E27FC236}">
              <a16:creationId xmlns:a16="http://schemas.microsoft.com/office/drawing/2014/main" id="{00000000-0008-0000-0000-00000A000000}"/>
            </a:ext>
          </a:extLst>
        </xdr:cNvPr>
        <xdr:cNvSpPr/>
      </xdr:nvSpPr>
      <xdr:spPr>
        <a:xfrm>
          <a:off x="86591" y="9703176"/>
          <a:ext cx="7914409" cy="3480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fontAlgn="ctr"/>
          <a:r>
            <a:rPr lang="en-US" sz="1000">
              <a:solidFill>
                <a:srgbClr val="115A9C"/>
              </a:solidFill>
              <a:effectLst/>
              <a:latin typeface="Libertad"/>
              <a:ea typeface="+mn-ea"/>
              <a:cs typeface="Libertad"/>
            </a:rPr>
            <a:t>Observaciones: Lorem ipsum dolor sit amet, consectetur adipiscing elit, sed do eiusmod tempor incididunt ut labore et dolore magna aliqua. Ut enim ad minim veniam, quis nostrud exercitation ullamco laboris nisi ut aliquip ex ea commodo consequat. </a:t>
          </a:r>
        </a:p>
      </xdr:txBody>
    </xdr:sp>
    <xdr:clientData/>
  </xdr:twoCellAnchor>
  <xdr:twoCellAnchor>
    <xdr:from>
      <xdr:col>0</xdr:col>
      <xdr:colOff>77932</xdr:colOff>
      <xdr:row>34</xdr:row>
      <xdr:rowOff>94087</xdr:rowOff>
    </xdr:from>
    <xdr:to>
      <xdr:col>10</xdr:col>
      <xdr:colOff>0</xdr:colOff>
      <xdr:row>34</xdr:row>
      <xdr:rowOff>94087</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a:off x="77932" y="9600037"/>
          <a:ext cx="6165273" cy="0"/>
        </a:xfrm>
        <a:prstGeom prst="line">
          <a:avLst/>
        </a:prstGeom>
        <a:ln w="12700">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96920</xdr:colOff>
      <xdr:row>4</xdr:row>
      <xdr:rowOff>117332</xdr:rowOff>
    </xdr:from>
    <xdr:to>
      <xdr:col>3</xdr:col>
      <xdr:colOff>0</xdr:colOff>
      <xdr:row>6</xdr:row>
      <xdr:rowOff>26052</xdr:rowOff>
    </xdr:to>
    <xdr:sp macro="" textlink="">
      <xdr:nvSpPr>
        <xdr:cNvPr id="13" name="Rectangle 1" descr="New York. Address: 350 Fifth Avenue, 34th floor. New York, NY 10118-3299 USA &#10;&#10;">
          <a:extLst>
            <a:ext uri="{FF2B5EF4-FFF2-40B4-BE49-F238E27FC236}">
              <a16:creationId xmlns:a16="http://schemas.microsoft.com/office/drawing/2014/main" id="{00000000-0008-0000-0000-00000D000000}"/>
            </a:ext>
          </a:extLst>
        </xdr:cNvPr>
        <xdr:cNvSpPr/>
      </xdr:nvSpPr>
      <xdr:spPr>
        <a:xfrm>
          <a:off x="96920" y="898870"/>
          <a:ext cx="1896003" cy="299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fontAlgn="ctr">
            <a:spcBef>
              <a:spcPts val="300"/>
            </a:spcBef>
          </a:pPr>
          <a:endParaRPr lang="en-US" sz="800" b="0">
            <a:solidFill>
              <a:sysClr val="windowText" lastClr="000000"/>
            </a:solidFill>
            <a:effectLst/>
            <a:latin typeface="Libertad"/>
            <a:ea typeface="+mn-ea"/>
            <a:cs typeface="Libertad"/>
          </a:endParaRPr>
        </a:p>
      </xdr:txBody>
    </xdr:sp>
    <xdr:clientData/>
  </xdr:twoCellAnchor>
  <xdr:twoCellAnchor editAs="oneCell">
    <xdr:from>
      <xdr:col>3</xdr:col>
      <xdr:colOff>466723</xdr:colOff>
      <xdr:row>0</xdr:row>
      <xdr:rowOff>158256</xdr:rowOff>
    </xdr:from>
    <xdr:to>
      <xdr:col>4</xdr:col>
      <xdr:colOff>12962</xdr:colOff>
      <xdr:row>1</xdr:row>
      <xdr:rowOff>171713</xdr:rowOff>
    </xdr:to>
    <xdr:pic>
      <xdr:nvPicPr>
        <xdr:cNvPr id="14" name="Imagen 13" descr="map_pin.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3366" y="158256"/>
          <a:ext cx="281025" cy="231171"/>
        </a:xfrm>
        <a:prstGeom prst="rect">
          <a:avLst/>
        </a:prstGeom>
      </xdr:spPr>
    </xdr:pic>
    <xdr:clientData/>
  </xdr:twoCellAnchor>
  <xdr:twoCellAnchor editAs="oneCell">
    <xdr:from>
      <xdr:col>6</xdr:col>
      <xdr:colOff>184604</xdr:colOff>
      <xdr:row>0</xdr:row>
      <xdr:rowOff>165819</xdr:rowOff>
    </xdr:from>
    <xdr:to>
      <xdr:col>6</xdr:col>
      <xdr:colOff>357112</xdr:colOff>
      <xdr:row>1</xdr:row>
      <xdr:rowOff>187742</xdr:rowOff>
    </xdr:to>
    <xdr:pic>
      <xdr:nvPicPr>
        <xdr:cNvPr id="15" name="Imagen 14" descr="telephone.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3818" y="165819"/>
          <a:ext cx="172508" cy="239637"/>
        </a:xfrm>
        <a:prstGeom prst="rect">
          <a:avLst/>
        </a:prstGeom>
      </xdr:spPr>
    </xdr:pic>
    <xdr:clientData/>
  </xdr:twoCellAnchor>
  <xdr:twoCellAnchor editAs="oneCell">
    <xdr:from>
      <xdr:col>8</xdr:col>
      <xdr:colOff>162756</xdr:colOff>
      <xdr:row>0</xdr:row>
      <xdr:rowOff>149187</xdr:rowOff>
    </xdr:from>
    <xdr:to>
      <xdr:col>8</xdr:col>
      <xdr:colOff>366486</xdr:colOff>
      <xdr:row>1</xdr:row>
      <xdr:rowOff>162644</xdr:rowOff>
    </xdr:to>
    <xdr:pic>
      <xdr:nvPicPr>
        <xdr:cNvPr id="16" name="Imagen 15" descr="world_times.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6327" y="149187"/>
          <a:ext cx="203730" cy="231171"/>
        </a:xfrm>
        <a:prstGeom prst="rect">
          <a:avLst/>
        </a:prstGeom>
      </xdr:spPr>
    </xdr:pic>
    <xdr:clientData/>
  </xdr:twoCellAnchor>
  <xdr:twoCellAnchor editAs="oneCell">
    <xdr:from>
      <xdr:col>0</xdr:col>
      <xdr:colOff>78156</xdr:colOff>
      <xdr:row>0</xdr:row>
      <xdr:rowOff>19537</xdr:rowOff>
    </xdr:from>
    <xdr:to>
      <xdr:col>1</xdr:col>
      <xdr:colOff>517072</xdr:colOff>
      <xdr:row>4</xdr:row>
      <xdr:rowOff>11336</xdr:rowOff>
    </xdr:to>
    <xdr:pic>
      <xdr:nvPicPr>
        <xdr:cNvPr id="17" name="Imagen 16">
          <a:extLst>
            <a:ext uri="{FF2B5EF4-FFF2-40B4-BE49-F238E27FC236}">
              <a16:creationId xmlns:a16="http://schemas.microsoft.com/office/drawing/2014/main" id="{B146D83C-335B-8D4F-A0F2-318046CB48B2}"/>
            </a:ext>
          </a:extLst>
        </xdr:cNvPr>
        <xdr:cNvPicPr>
          <a:picLocks noChangeAspect="1"/>
        </xdr:cNvPicPr>
      </xdr:nvPicPr>
      <xdr:blipFill>
        <a:blip xmlns:r="http://schemas.openxmlformats.org/officeDocument/2006/relationships" r:embed="rId4"/>
        <a:stretch>
          <a:fillRect/>
        </a:stretch>
      </xdr:blipFill>
      <xdr:spPr>
        <a:xfrm>
          <a:off x="78156" y="19537"/>
          <a:ext cx="1101130" cy="1007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8"/>
  <sheetViews>
    <sheetView showGridLines="0" tabSelected="1" topLeftCell="A18" zoomScaleNormal="100" zoomScalePageLayoutView="120" workbookViewId="0">
      <selection activeCell="J19" sqref="J19"/>
    </sheetView>
  </sheetViews>
  <sheetFormatPr baseColWidth="10" defaultColWidth="8.7109375" defaultRowHeight="12.75"/>
  <cols>
    <col min="1" max="3" width="8.7109375" style="1"/>
    <col min="4" max="4" width="9.7109375" style="1" customWidth="1"/>
    <col min="5" max="5" width="10.42578125" style="1" bestFit="1" customWidth="1"/>
    <col min="6" max="6" width="17.5703125" style="1" bestFit="1" customWidth="1"/>
    <col min="7" max="7" width="15.42578125" style="1" bestFit="1" customWidth="1"/>
    <col min="8" max="8" width="14.7109375" style="1" customWidth="1"/>
    <col min="9" max="9" width="7.85546875" style="1" customWidth="1"/>
    <col min="10" max="10" width="17.85546875" style="1" bestFit="1" customWidth="1"/>
    <col min="11" max="11" width="17.28515625" style="1" bestFit="1" customWidth="1"/>
    <col min="12" max="16384" width="8.7109375" style="1"/>
  </cols>
  <sheetData>
    <row r="1" spans="3:11" ht="17.100000000000001" customHeight="1">
      <c r="K1" s="2"/>
    </row>
    <row r="2" spans="3:11" ht="18" customHeight="1">
      <c r="K2" s="2"/>
    </row>
    <row r="3" spans="3:11" ht="30" customHeight="1">
      <c r="K3" s="2"/>
    </row>
    <row r="4" spans="3:11" ht="15" customHeight="1">
      <c r="D4" s="3"/>
      <c r="K4" s="2"/>
    </row>
    <row r="5" spans="3:11" ht="24.95" customHeight="1">
      <c r="D5" s="4"/>
      <c r="K5" s="2"/>
    </row>
    <row r="6" spans="3:11" ht="33.950000000000003" customHeight="1">
      <c r="D6" s="5"/>
      <c r="K6" s="2"/>
    </row>
    <row r="7" spans="3:11" ht="18.95" customHeight="1">
      <c r="K7" s="2"/>
    </row>
    <row r="8" spans="3:11">
      <c r="K8" s="2"/>
    </row>
    <row r="9" spans="3:11">
      <c r="K9" s="2"/>
    </row>
    <row r="10" spans="3:11">
      <c r="H10" s="6" t="s">
        <v>13</v>
      </c>
      <c r="I10" s="6"/>
      <c r="J10" s="7" t="s">
        <v>16</v>
      </c>
      <c r="K10" s="2"/>
    </row>
    <row r="11" spans="3:11">
      <c r="H11" s="6" t="s">
        <v>14</v>
      </c>
      <c r="I11" s="6"/>
      <c r="J11" s="8">
        <v>44805</v>
      </c>
      <c r="K11" s="2"/>
    </row>
    <row r="12" spans="3:11">
      <c r="H12" s="6" t="s">
        <v>15</v>
      </c>
      <c r="I12" s="6"/>
      <c r="J12" s="8">
        <v>44866</v>
      </c>
      <c r="K12" s="2"/>
    </row>
    <row r="13" spans="3:11" ht="13.5" thickBot="1">
      <c r="K13" s="2"/>
    </row>
    <row r="14" spans="3:11" ht="25.5" customHeight="1" thickBot="1">
      <c r="H14" s="26" t="s">
        <v>11</v>
      </c>
      <c r="I14" s="26"/>
      <c r="J14" s="33">
        <f>J31</f>
        <v>39638.288</v>
      </c>
      <c r="K14" s="2"/>
    </row>
    <row r="15" spans="3:11" ht="54" customHeight="1">
      <c r="K15" s="2"/>
    </row>
    <row r="16" spans="3:11">
      <c r="C16" s="9"/>
      <c r="K16" s="2"/>
    </row>
    <row r="17" spans="1:11">
      <c r="A17" s="10" t="s">
        <v>2</v>
      </c>
      <c r="B17" s="11"/>
      <c r="C17" s="11"/>
      <c r="D17" s="11"/>
      <c r="E17" s="12" t="s">
        <v>3</v>
      </c>
      <c r="F17" s="12" t="s">
        <v>4</v>
      </c>
      <c r="G17" s="12" t="s">
        <v>7</v>
      </c>
      <c r="H17" s="12" t="s">
        <v>8</v>
      </c>
      <c r="I17" s="12" t="s">
        <v>5</v>
      </c>
      <c r="J17" s="12" t="s">
        <v>9</v>
      </c>
      <c r="K17" s="13" t="s">
        <v>12</v>
      </c>
    </row>
    <row r="18" spans="1:11" ht="13.5" thickBot="1">
      <c r="K18" s="13"/>
    </row>
    <row r="19" spans="1:11" ht="33.950000000000003" customHeight="1" thickBot="1">
      <c r="A19" s="34" t="s">
        <v>17</v>
      </c>
      <c r="B19" s="35"/>
      <c r="C19" s="35"/>
      <c r="D19" s="36"/>
      <c r="E19" s="14">
        <v>1</v>
      </c>
      <c r="F19" s="29">
        <v>24000</v>
      </c>
      <c r="G19" s="15">
        <v>0.2</v>
      </c>
      <c r="H19" s="29">
        <f>(E19*F19)*(1-G19)</f>
        <v>19200</v>
      </c>
      <c r="I19" s="15">
        <v>0.22</v>
      </c>
      <c r="J19" s="29">
        <f>H19*(1+I19)</f>
        <v>23424</v>
      </c>
      <c r="K19" s="37">
        <f t="shared" ref="K19:K25" si="0">E19*F19</f>
        <v>24000</v>
      </c>
    </row>
    <row r="20" spans="1:11" ht="33.950000000000003" customHeight="1" thickBot="1">
      <c r="A20" s="34" t="s">
        <v>18</v>
      </c>
      <c r="B20" s="35"/>
      <c r="C20" s="35"/>
      <c r="D20" s="36"/>
      <c r="E20" s="14">
        <v>1</v>
      </c>
      <c r="F20" s="29">
        <v>868</v>
      </c>
      <c r="G20" s="15"/>
      <c r="H20" s="29">
        <f t="shared" ref="H20:H25" si="1">(E20*F20)*(1-G20)</f>
        <v>868</v>
      </c>
      <c r="I20" s="15">
        <v>0.22</v>
      </c>
      <c r="J20" s="29">
        <f>H20*(1+I20)</f>
        <v>1058.96</v>
      </c>
      <c r="K20" s="37">
        <f t="shared" si="0"/>
        <v>868</v>
      </c>
    </row>
    <row r="21" spans="1:11" ht="35.1" customHeight="1" thickBot="1">
      <c r="A21" s="34" t="s">
        <v>19</v>
      </c>
      <c r="B21" s="35"/>
      <c r="C21" s="35"/>
      <c r="D21" s="36"/>
      <c r="E21" s="14">
        <v>12</v>
      </c>
      <c r="F21" s="29">
        <v>1294</v>
      </c>
      <c r="G21" s="15">
        <v>0.2</v>
      </c>
      <c r="H21" s="29">
        <f t="shared" si="1"/>
        <v>12422.400000000001</v>
      </c>
      <c r="I21" s="15">
        <v>0.22</v>
      </c>
      <c r="J21" s="29">
        <f>H21*(1+I21)</f>
        <v>15155.328000000001</v>
      </c>
      <c r="K21" s="37">
        <f t="shared" si="0"/>
        <v>15528</v>
      </c>
    </row>
    <row r="22" spans="1:11" ht="33.950000000000003" customHeight="1" thickBot="1">
      <c r="A22" s="34"/>
      <c r="B22" s="35"/>
      <c r="C22" s="35"/>
      <c r="D22" s="36"/>
      <c r="E22" s="14"/>
      <c r="F22" s="29"/>
      <c r="G22" s="15"/>
      <c r="H22" s="29"/>
      <c r="I22" s="15"/>
      <c r="J22" s="29"/>
      <c r="K22" s="37"/>
    </row>
    <row r="23" spans="1:11" ht="35.1" customHeight="1" thickBot="1">
      <c r="A23" s="34"/>
      <c r="B23" s="35"/>
      <c r="C23" s="35"/>
      <c r="D23" s="36"/>
      <c r="E23" s="14"/>
      <c r="F23" s="29"/>
      <c r="G23" s="15"/>
      <c r="H23" s="29"/>
      <c r="I23" s="15"/>
      <c r="J23" s="30"/>
      <c r="K23" s="37"/>
    </row>
    <row r="24" spans="1:11" ht="35.1" customHeight="1" thickBot="1">
      <c r="A24" s="34"/>
      <c r="B24" s="35"/>
      <c r="C24" s="35"/>
      <c r="D24" s="36"/>
      <c r="E24" s="14"/>
      <c r="F24" s="29"/>
      <c r="G24" s="15"/>
      <c r="H24" s="29"/>
      <c r="I24" s="15"/>
      <c r="J24" s="30"/>
      <c r="K24" s="37"/>
    </row>
    <row r="25" spans="1:11" ht="36" customHeight="1" thickBot="1">
      <c r="A25" s="34"/>
      <c r="B25" s="35"/>
      <c r="C25" s="35"/>
      <c r="D25" s="36"/>
      <c r="E25" s="14"/>
      <c r="F25" s="29"/>
      <c r="G25" s="15"/>
      <c r="H25" s="29"/>
      <c r="I25" s="15"/>
      <c r="J25" s="30"/>
      <c r="K25" s="37"/>
    </row>
    <row r="26" spans="1:11" ht="41.1" customHeight="1">
      <c r="A26" s="16"/>
      <c r="B26" s="16"/>
      <c r="C26" s="16"/>
      <c r="D26" s="16"/>
      <c r="E26" s="16"/>
      <c r="F26" s="16"/>
      <c r="G26" s="16"/>
      <c r="H26" s="16"/>
      <c r="I26" s="17"/>
      <c r="J26" s="17"/>
      <c r="K26" s="37"/>
    </row>
    <row r="27" spans="1:11" ht="36" customHeight="1" thickBot="1">
      <c r="A27" s="18"/>
      <c r="B27" s="18"/>
      <c r="C27" s="18"/>
      <c r="D27" s="18"/>
      <c r="E27" s="18"/>
      <c r="F27" s="18"/>
      <c r="G27" s="18"/>
      <c r="H27" s="18"/>
      <c r="I27" s="19"/>
      <c r="J27" s="19"/>
      <c r="K27" s="37"/>
    </row>
    <row r="28" spans="1:11" ht="26.25" customHeight="1" thickBot="1">
      <c r="A28" s="24"/>
      <c r="B28" s="24"/>
      <c r="C28" s="24"/>
      <c r="D28" s="24"/>
      <c r="E28" s="24"/>
      <c r="F28" s="24"/>
      <c r="G28" s="25"/>
      <c r="H28" s="27" t="s">
        <v>6</v>
      </c>
      <c r="I28" s="28"/>
      <c r="J28" s="31">
        <f>SUM(K19:K25)-SUM(H19:H25)</f>
        <v>7905.5999999999985</v>
      </c>
      <c r="K28" s="37"/>
    </row>
    <row r="29" spans="1:11" ht="26.25" customHeight="1" thickBot="1">
      <c r="A29" s="24"/>
      <c r="B29" s="24"/>
      <c r="C29" s="24"/>
      <c r="D29" s="24"/>
      <c r="E29" s="24"/>
      <c r="F29" s="24"/>
      <c r="G29" s="25"/>
      <c r="H29" s="27" t="s">
        <v>0</v>
      </c>
      <c r="I29" s="28"/>
      <c r="J29" s="31">
        <f>SUM(H19:H25)</f>
        <v>32490.400000000001</v>
      </c>
      <c r="K29" s="37"/>
    </row>
    <row r="30" spans="1:11" ht="26.1" customHeight="1" thickBot="1">
      <c r="A30" s="24"/>
      <c r="B30" s="24"/>
      <c r="C30" s="24"/>
      <c r="D30" s="24"/>
      <c r="E30" s="24"/>
      <c r="F30" s="24"/>
      <c r="G30" s="25"/>
      <c r="H30" s="27" t="s">
        <v>10</v>
      </c>
      <c r="I30" s="28"/>
      <c r="J30" s="31">
        <f>SUM(J19:J25)-SUM(H19:H25)</f>
        <v>7147.887999999999</v>
      </c>
      <c r="K30" s="2"/>
    </row>
    <row r="31" spans="1:11" ht="26.1" customHeight="1" thickBot="1">
      <c r="A31" s="24"/>
      <c r="B31" s="24"/>
      <c r="C31" s="24"/>
      <c r="D31" s="24"/>
      <c r="E31" s="24"/>
      <c r="F31" s="24"/>
      <c r="G31" s="25"/>
      <c r="H31" s="22" t="s">
        <v>1</v>
      </c>
      <c r="I31" s="23"/>
      <c r="J31" s="32">
        <f>J29+J30</f>
        <v>39638.288</v>
      </c>
      <c r="K31" s="2"/>
    </row>
    <row r="32" spans="1:11">
      <c r="A32" s="20"/>
      <c r="B32" s="20"/>
      <c r="C32" s="20"/>
      <c r="D32" s="20"/>
      <c r="E32" s="20"/>
      <c r="F32" s="20"/>
      <c r="G32" s="21"/>
      <c r="K32" s="2"/>
    </row>
    <row r="33" spans="11:11" ht="35.1" customHeight="1">
      <c r="K33" s="2"/>
    </row>
    <row r="34" spans="11:11">
      <c r="K34" s="2"/>
    </row>
    <row r="35" spans="11:11">
      <c r="K35" s="2"/>
    </row>
    <row r="36" spans="11:11">
      <c r="K36" s="2"/>
    </row>
    <row r="37" spans="11:11">
      <c r="K37" s="2"/>
    </row>
    <row r="38" spans="11:11">
      <c r="K38" s="2"/>
    </row>
  </sheetData>
  <mergeCells count="13">
    <mergeCell ref="H31:I31"/>
    <mergeCell ref="A28:G31"/>
    <mergeCell ref="H14:I14"/>
    <mergeCell ref="H28:I28"/>
    <mergeCell ref="H29:I29"/>
    <mergeCell ref="H30:I30"/>
    <mergeCell ref="A19:D19"/>
    <mergeCell ref="A20:D20"/>
    <mergeCell ref="A21:D21"/>
    <mergeCell ref="A22:D22"/>
    <mergeCell ref="A23:D23"/>
    <mergeCell ref="A24:D24"/>
    <mergeCell ref="A25:D25"/>
  </mergeCells>
  <phoneticPr fontId="13" type="noConversion"/>
  <pageMargins left="0.7" right="0.7" top="0.75" bottom="0.75" header="0.3" footer="0.3"/>
  <pageSetup paperSize="9" scale="73"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Presupuesto </vt:lpstr>
      <vt:lpstr>'Presupuesto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dhani</dc:creator>
  <cp:lastModifiedBy>Oscar Machado Larrosa</cp:lastModifiedBy>
  <cp:lastPrinted>2021-11-30T16:26:57Z</cp:lastPrinted>
  <dcterms:created xsi:type="dcterms:W3CDTF">2014-07-10T20:48:48Z</dcterms:created>
  <dcterms:modified xsi:type="dcterms:W3CDTF">2022-09-14T19:01:52Z</dcterms:modified>
</cp:coreProperties>
</file>