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ercePC\Documents\GitHub\ADS\Project 4\"/>
    </mc:Choice>
  </mc:AlternateContent>
  <xr:revisionPtr revIDLastSave="0" documentId="13_ncr:1_{5D527268-B064-49AF-A778-9E1F69CD8CDB}" xr6:coauthVersionLast="47" xr6:coauthVersionMax="47" xr10:uidLastSave="{00000000-0000-0000-0000-000000000000}"/>
  <bookViews>
    <workbookView minimized="1" xWindow="10260" yWindow="2655" windowWidth="18810" windowHeight="19065" xr2:uid="{7E867FD7-2FD7-4F9B-9C5F-473AD6A2C985}"/>
  </bookViews>
  <sheets>
    <sheet name="Complex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Y5" i="1" s="1"/>
  <c r="G6" i="1"/>
  <c r="G7" i="1"/>
  <c r="G8" i="1"/>
  <c r="G9" i="1"/>
  <c r="G10" i="1"/>
  <c r="G11" i="1"/>
  <c r="Y11" i="1" s="1"/>
  <c r="G12" i="1"/>
  <c r="G13" i="1"/>
  <c r="G14" i="1"/>
  <c r="G15" i="1"/>
  <c r="G16" i="1"/>
  <c r="G17" i="1"/>
  <c r="G18" i="1"/>
  <c r="G19" i="1"/>
  <c r="G20" i="1"/>
  <c r="G21" i="1"/>
  <c r="Y21" i="1" s="1"/>
  <c r="G22" i="1"/>
  <c r="G23" i="1"/>
  <c r="G24" i="1"/>
  <c r="Y24" i="1" s="1"/>
  <c r="G25" i="1"/>
  <c r="Y25" i="1" s="1"/>
  <c r="G26" i="1"/>
  <c r="Y26" i="1" s="1"/>
  <c r="G27" i="1"/>
  <c r="Y27" i="1" s="1"/>
  <c r="G28" i="1"/>
  <c r="G29" i="1"/>
  <c r="G30" i="1"/>
  <c r="G31" i="1"/>
  <c r="G32" i="1"/>
  <c r="G4" i="1"/>
  <c r="E5" i="1" a="1"/>
  <c r="E5" i="1"/>
  <c r="E6" i="1" a="1"/>
  <c r="E6" i="1" s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 s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 s="1"/>
  <c r="E21" i="1" a="1"/>
  <c r="E21" i="1"/>
  <c r="E22" i="1" a="1"/>
  <c r="E22" i="1" s="1"/>
  <c r="E23" i="1" a="1"/>
  <c r="E23" i="1"/>
  <c r="E24" i="1" a="1"/>
  <c r="E24" i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/>
  <c r="E32" i="1" a="1"/>
  <c r="E32" i="1"/>
  <c r="E4" i="1" a="1"/>
  <c r="E4" i="1" s="1"/>
  <c r="Y28" i="1"/>
  <c r="Y29" i="1"/>
  <c r="Y30" i="1"/>
  <c r="Y31" i="1"/>
  <c r="Y32" i="1"/>
  <c r="X24" i="1"/>
  <c r="X25" i="1"/>
  <c r="X26" i="1" s="1"/>
  <c r="X27" i="1" s="1"/>
  <c r="X28" i="1" s="1"/>
  <c r="X29" i="1" s="1"/>
  <c r="X30" i="1" s="1"/>
  <c r="X31" i="1" s="1"/>
  <c r="X32" i="1" s="1"/>
  <c r="D6" i="1" a="1"/>
  <c r="D6" i="1" s="1"/>
  <c r="D7" i="1" a="1"/>
  <c r="D7" i="1" s="1"/>
  <c r="D8" i="1" a="1"/>
  <c r="D8" i="1" s="1"/>
  <c r="D9" i="1" a="1"/>
  <c r="D9" i="1"/>
  <c r="D10" i="1" a="1"/>
  <c r="D10" i="1"/>
  <c r="D11" i="1" a="1"/>
  <c r="D11" i="1"/>
  <c r="D12" i="1" a="1"/>
  <c r="D12" i="1" s="1"/>
  <c r="D13" i="1" a="1"/>
  <c r="D13" i="1"/>
  <c r="D14" i="1" a="1"/>
  <c r="D14" i="1" s="1"/>
  <c r="D15" i="1" a="1"/>
  <c r="D15" i="1" s="1"/>
  <c r="D16" i="1" a="1"/>
  <c r="D16" i="1"/>
  <c r="D17" i="1" a="1"/>
  <c r="D17" i="1"/>
  <c r="D18" i="1" a="1"/>
  <c r="D18" i="1" s="1"/>
  <c r="D19" i="1" a="1"/>
  <c r="D19" i="1" s="1"/>
  <c r="D20" i="1" a="1"/>
  <c r="D20" i="1" s="1"/>
  <c r="D21" i="1" a="1"/>
  <c r="D21" i="1"/>
  <c r="D22" i="1" a="1"/>
  <c r="D22" i="1" s="1"/>
  <c r="D23" i="1" a="1"/>
  <c r="D23" i="1" s="1"/>
  <c r="D24" i="1" a="1"/>
  <c r="D24" i="1"/>
  <c r="D25" i="1" a="1"/>
  <c r="D25" i="1"/>
  <c r="D26" i="1" a="1"/>
  <c r="D26" i="1"/>
  <c r="D27" i="1" a="1"/>
  <c r="D27" i="1"/>
  <c r="D28" i="1" a="1"/>
  <c r="D28" i="1" s="1"/>
  <c r="D29" i="1" a="1"/>
  <c r="D29" i="1" s="1"/>
  <c r="D30" i="1" a="1"/>
  <c r="D30" i="1" s="1"/>
  <c r="D31" i="1" a="1"/>
  <c r="D31" i="1" s="1"/>
  <c r="D32" i="1" a="1"/>
  <c r="D32" i="1"/>
  <c r="D5" i="1" a="1"/>
  <c r="D5" i="1" s="1"/>
  <c r="D4" i="1"/>
  <c r="Y4" i="1"/>
  <c r="Y6" i="1"/>
  <c r="Y7" i="1"/>
  <c r="Y8" i="1"/>
  <c r="Y9" i="1"/>
  <c r="Y10" i="1"/>
  <c r="Y12" i="1"/>
  <c r="Y13" i="1"/>
  <c r="Y14" i="1"/>
  <c r="Y15" i="1"/>
  <c r="Y16" i="1"/>
  <c r="Y17" i="1"/>
  <c r="Y18" i="1"/>
  <c r="Y19" i="1"/>
  <c r="Y20" i="1"/>
  <c r="Y22" i="1"/>
  <c r="Y23" i="1"/>
  <c r="X4" i="1"/>
  <c r="X5" i="1"/>
  <c r="X6" i="1"/>
  <c r="X7" i="1"/>
  <c r="X8" i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Y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<sst xmlns="http://schemas.openxmlformats.org/spreadsheetml/2006/main" count="6" uniqueCount="6">
  <si>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i</t>
  </si>
  <si>
    <t>n</t>
  </si>
  <si>
    <t>isum</t>
  </si>
  <si>
    <t xml:space="preserve"> 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</si>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</sst>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Combinations By Size of Set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132175463712957E-2"/>
          <c:y val="8.2069566408775455E-2"/>
          <c:w val="0.85223840769903758"/>
          <c:h val="0.7212580198308544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Complexity!$X$3:$X$12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Complexity!$Y$3:$Y$12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24</c:v>
                </c:pt>
                <c:pt idx="4">
                  <c:v>120</c:v>
                </c:pt>
                <c:pt idx="5">
                  <c:v>144</c:v>
                </c:pt>
                <c:pt idx="6">
                  <c:v>336</c:v>
                </c:pt>
                <c:pt idx="7">
                  <c:v>1920</c:v>
                </c:pt>
                <c:pt idx="8">
                  <c:v>12960</c:v>
                </c:pt>
                <c:pt idx="9">
                  <c:v>43200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49-4AC4-9EDC-D199528AA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063408"/>
        <c:axId val="1920069168"/>
      </c:scatterChart>
      <c:valAx>
        <c:axId val="192006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69168"/>
        <c:crosses val="autoZero"/>
        <c:crossBetween val="midCat"/>
      </c:valAx>
      <c:valAx>
        <c:axId val="192006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6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2</xdr:row>
      <xdr:rowOff>4761</xdr:rowOff>
    </xdr:from>
    <xdr:to>
      <xdr:col>22</xdr:col>
      <xdr:colOff>38101</xdr:colOff>
      <xdr:row>31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00F0A6-F39E-FDFB-4220-AEE2C0531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FE5E-5131-4C33-BF17-2E1A30146405}">
  <dimension ref="C2:Y32"/>
  <sheetViews>
    <sheetView tabSelected="1" workbookViewId="0">
      <selection activeCell="P45" sqref="P45"/>
    </sheetView>
  </sheetViews>
  <sheetFormatPr defaultRowHeight="15" x14ac:dyDescent="0.25"/>
  <cols>
    <col min="25" max="25" width="12.7109375" bestFit="1" customWidth="1"/>
  </cols>
  <sheetData>
    <row r="2" spans="3:25" x14ac:dyDescent="0.25">
      <c r="C2" t="s">
        <v>0</v>
      </c>
      <c r="D2" t="s">
        <v>2</v>
      </c>
      <c r="F2" t="s">
        <v>3</v>
      </c>
      <c r="G2" t="s">
        <v>1</v>
      </c>
      <c r="X2" t="s">
        <v>4</v>
      </c>
      <c r="Y2" t="s">
        <v>5</v>
      </c>
    </row>
    <row r="3" spans="3:25" x14ac:dyDescent="0.25">
      <c r="C3" s="1">
        <v>55.44</v>
      </c>
      <c r="F3">
        <v>130</v>
      </c>
      <c r="X3">
        <v>1</v>
      </c>
      <c r="Y3">
        <f>X3/1*((FACT(G3))*(FACT(X3-G3)))</f>
        <v>1</v>
      </c>
    </row>
    <row r="4" spans="3:25" x14ac:dyDescent="0.25">
      <c r="C4" s="1">
        <v>15.12</v>
      </c>
      <c r="D4">
        <f>SUM(C3,C4)</f>
        <v>70.56</v>
      </c>
      <c r="E4" cm="1">
        <f t="array" ref="E4">COUNT($C$3:C4+1)</f>
        <v>2</v>
      </c>
      <c r="G4">
        <f>D4/$F$3</f>
        <v>0.54276923076923078</v>
      </c>
      <c r="X4">
        <f t="shared" ref="X4:X22" si="0">X3+1</f>
        <v>2</v>
      </c>
      <c r="Y4">
        <f t="shared" ref="Y4:Y32" si="1">X4/1*((FACT(G4))*(FACT(X4-G4)))</f>
        <v>2</v>
      </c>
    </row>
    <row r="5" spans="3:25" x14ac:dyDescent="0.25">
      <c r="C5" s="1">
        <v>0.77</v>
      </c>
      <c r="D5" cm="1">
        <f t="array" ref="D5">SUM($C$3:C4+1)</f>
        <v>72.56</v>
      </c>
      <c r="E5" cm="1">
        <f t="array" ref="E5">COUNT($C$3:C5+1)</f>
        <v>3</v>
      </c>
      <c r="G5">
        <f t="shared" ref="G5:G32" si="2">D5/$F$3</f>
        <v>0.55815384615384622</v>
      </c>
      <c r="X5">
        <f t="shared" si="0"/>
        <v>3</v>
      </c>
      <c r="Y5">
        <f t="shared" si="1"/>
        <v>6</v>
      </c>
    </row>
    <row r="6" spans="3:25" x14ac:dyDescent="0.25">
      <c r="C6" s="1">
        <v>3.1</v>
      </c>
      <c r="D6" cm="1">
        <f t="array" ref="D6">SUM($C$3:C5+1)</f>
        <v>74.33</v>
      </c>
      <c r="E6" cm="1">
        <f t="array" ref="E6">COUNT($C$3:C6+1)</f>
        <v>4</v>
      </c>
      <c r="G6">
        <f t="shared" si="2"/>
        <v>0.57176923076923081</v>
      </c>
      <c r="X6">
        <f t="shared" si="0"/>
        <v>4</v>
      </c>
      <c r="Y6">
        <f t="shared" si="1"/>
        <v>24</v>
      </c>
    </row>
    <row r="7" spans="3:25" x14ac:dyDescent="0.25">
      <c r="C7" s="1">
        <v>95.24</v>
      </c>
      <c r="D7" cm="1">
        <f t="array" ref="D7">SUM($C$3:C6+1)</f>
        <v>78.429999999999993</v>
      </c>
      <c r="E7" cm="1">
        <f t="array" ref="E7">COUNT($C$3:C7+1)</f>
        <v>5</v>
      </c>
      <c r="G7">
        <f t="shared" si="2"/>
        <v>0.60330769230769221</v>
      </c>
      <c r="X7">
        <f t="shared" si="0"/>
        <v>5</v>
      </c>
      <c r="Y7">
        <f t="shared" si="1"/>
        <v>120</v>
      </c>
    </row>
    <row r="8" spans="3:25" x14ac:dyDescent="0.25">
      <c r="C8" s="1">
        <v>89.59</v>
      </c>
      <c r="D8" cm="1">
        <f t="array" ref="D8">SUM($C$3:C7+1)</f>
        <v>174.67</v>
      </c>
      <c r="E8" cm="1">
        <f t="array" ref="E8">COUNT($C$3:C8+1)</f>
        <v>6</v>
      </c>
      <c r="G8">
        <f t="shared" si="2"/>
        <v>1.3436153846153844</v>
      </c>
      <c r="X8">
        <f t="shared" si="0"/>
        <v>6</v>
      </c>
      <c r="Y8">
        <f t="shared" si="1"/>
        <v>144</v>
      </c>
    </row>
    <row r="9" spans="3:25" x14ac:dyDescent="0.25">
      <c r="C9" s="1">
        <v>7.12</v>
      </c>
      <c r="D9" cm="1">
        <f t="array" ref="D9">SUM($C$3:C8+1)</f>
        <v>265.26</v>
      </c>
      <c r="E9" cm="1">
        <f t="array" ref="E9">COUNT($C$3:C9+1)</f>
        <v>7</v>
      </c>
      <c r="G9">
        <f t="shared" si="2"/>
        <v>2.0404615384615385</v>
      </c>
      <c r="X9">
        <f t="shared" si="0"/>
        <v>7</v>
      </c>
      <c r="Y9">
        <f t="shared" si="1"/>
        <v>336</v>
      </c>
    </row>
    <row r="10" spans="3:25" x14ac:dyDescent="0.25">
      <c r="C10" s="1">
        <v>58.77</v>
      </c>
      <c r="D10" cm="1">
        <f t="array" ref="D10">SUM($C$3:C9+1)</f>
        <v>273.38</v>
      </c>
      <c r="E10" cm="1">
        <f t="array" ref="E10">COUNT($C$3:C10+1)</f>
        <v>8</v>
      </c>
      <c r="G10">
        <f t="shared" si="2"/>
        <v>2.1029230769230769</v>
      </c>
      <c r="X10">
        <f t="shared" si="0"/>
        <v>8</v>
      </c>
      <c r="Y10">
        <f t="shared" si="1"/>
        <v>1920</v>
      </c>
    </row>
    <row r="11" spans="3:25" x14ac:dyDescent="0.25">
      <c r="C11" s="1">
        <v>78.98</v>
      </c>
      <c r="D11" cm="1">
        <f t="array" ref="D11">SUM($C$3:C10+1)</f>
        <v>333.15</v>
      </c>
      <c r="E11" cm="1">
        <f t="array" ref="E11">COUNT($C$3:C11+1)</f>
        <v>9</v>
      </c>
      <c r="G11">
        <f t="shared" si="2"/>
        <v>2.5626923076923074</v>
      </c>
      <c r="X11">
        <f t="shared" si="0"/>
        <v>9</v>
      </c>
      <c r="Y11">
        <f t="shared" si="1"/>
        <v>12960</v>
      </c>
    </row>
    <row r="12" spans="3:25" x14ac:dyDescent="0.25">
      <c r="C12" s="1">
        <v>55.76</v>
      </c>
      <c r="D12" cm="1">
        <f t="array" ref="D12">SUM($C$3:C11+1)</f>
        <v>413.13</v>
      </c>
      <c r="E12" cm="1">
        <f t="array" ref="E12">COUNT($C$3:C12+1)</f>
        <v>10</v>
      </c>
      <c r="G12">
        <f t="shared" si="2"/>
        <v>3.1779230769230771</v>
      </c>
      <c r="X12">
        <f t="shared" si="0"/>
        <v>10</v>
      </c>
      <c r="Y12">
        <f t="shared" si="1"/>
        <v>43200</v>
      </c>
    </row>
    <row r="13" spans="3:25" x14ac:dyDescent="0.25">
      <c r="C13" s="1">
        <v>30.34</v>
      </c>
      <c r="D13" cm="1">
        <f t="array" ref="D13">SUM($C$3:C12+1)</f>
        <v>469.89</v>
      </c>
      <c r="E13" cm="1">
        <f t="array" ref="E13">COUNT($C$3:C13+1)</f>
        <v>11</v>
      </c>
      <c r="G13">
        <f t="shared" si="2"/>
        <v>3.6145384615384613</v>
      </c>
      <c r="X13">
        <f>X12+1</f>
        <v>11</v>
      </c>
      <c r="Y13">
        <f t="shared" si="1"/>
        <v>332640</v>
      </c>
    </row>
    <row r="14" spans="3:25" x14ac:dyDescent="0.25">
      <c r="C14" s="1">
        <v>17.5</v>
      </c>
      <c r="D14" cm="1">
        <f t="array" ref="D14">SUM($C$3:C13+1)</f>
        <v>501.22999999999996</v>
      </c>
      <c r="E14" cm="1">
        <f t="array" ref="E14">COUNT($C$3:C14+1)</f>
        <v>12</v>
      </c>
      <c r="G14">
        <f t="shared" si="2"/>
        <v>3.8556153846153842</v>
      </c>
      <c r="X14">
        <f t="shared" si="0"/>
        <v>12</v>
      </c>
      <c r="Y14">
        <f t="shared" si="1"/>
        <v>2903040</v>
      </c>
    </row>
    <row r="15" spans="3:25" x14ac:dyDescent="0.25">
      <c r="C15" s="1">
        <v>44.05</v>
      </c>
      <c r="D15" cm="1">
        <f t="array" ref="D15">SUM($C$3:C14+1)</f>
        <v>519.73</v>
      </c>
      <c r="E15" cm="1">
        <f t="array" ref="E15">COUNT($C$3:C15+1)</f>
        <v>13</v>
      </c>
      <c r="G15">
        <f t="shared" si="2"/>
        <v>3.9979230769230769</v>
      </c>
      <c r="X15">
        <f t="shared" si="0"/>
        <v>13</v>
      </c>
      <c r="Y15">
        <f t="shared" si="1"/>
        <v>28304640</v>
      </c>
    </row>
    <row r="16" spans="3:25" x14ac:dyDescent="0.25">
      <c r="C16" s="1">
        <v>74.760000000000005</v>
      </c>
      <c r="D16" cm="1">
        <f t="array" ref="D16">SUM($C$3:C15+1)</f>
        <v>564.78</v>
      </c>
      <c r="E16" cm="1">
        <f t="array" ref="E16">COUNT($C$3:C16+1)</f>
        <v>14</v>
      </c>
      <c r="G16">
        <f t="shared" si="2"/>
        <v>4.3444615384615384</v>
      </c>
      <c r="X16">
        <f t="shared" si="0"/>
        <v>14</v>
      </c>
      <c r="Y16">
        <f t="shared" si="1"/>
        <v>121927680</v>
      </c>
    </row>
    <row r="17" spans="3:25" x14ac:dyDescent="0.25">
      <c r="C17" s="1">
        <v>28.4</v>
      </c>
      <c r="D17" cm="1">
        <f t="array" ref="D17">SUM($C$3:C16+1)</f>
        <v>640.54</v>
      </c>
      <c r="E17" cm="1">
        <f t="array" ref="E17">COUNT($C$3:C17+1)</f>
        <v>15</v>
      </c>
      <c r="G17">
        <f t="shared" si="2"/>
        <v>4.9272307692307686</v>
      </c>
      <c r="X17">
        <f t="shared" si="0"/>
        <v>15</v>
      </c>
      <c r="Y17">
        <f t="shared" si="1"/>
        <v>1306368000</v>
      </c>
    </row>
    <row r="18" spans="3:25" x14ac:dyDescent="0.25">
      <c r="C18" s="1">
        <v>96.55</v>
      </c>
      <c r="D18" cm="1">
        <f t="array" ref="D18">SUM($C$3:C17+1)</f>
        <v>669.93999999999994</v>
      </c>
      <c r="E18" cm="1">
        <f t="array" ref="E18">COUNT($C$3:C18+1)</f>
        <v>16</v>
      </c>
      <c r="G18">
        <f t="shared" si="2"/>
        <v>5.1533846153846152</v>
      </c>
      <c r="X18">
        <f t="shared" si="0"/>
        <v>16</v>
      </c>
      <c r="Y18">
        <f t="shared" si="1"/>
        <v>6967296000</v>
      </c>
    </row>
    <row r="19" spans="3:25" x14ac:dyDescent="0.25">
      <c r="C19" s="1">
        <v>87.78</v>
      </c>
      <c r="D19" cm="1">
        <f t="array" ref="D19">SUM($C$3:C18+1)</f>
        <v>767.4899999999999</v>
      </c>
      <c r="E19" cm="1">
        <f t="array" ref="E19">COUNT($C$3:C19+1)</f>
        <v>17</v>
      </c>
      <c r="G19">
        <f t="shared" si="2"/>
        <v>5.90376923076923</v>
      </c>
      <c r="X19">
        <f t="shared" si="0"/>
        <v>17</v>
      </c>
      <c r="Y19">
        <f t="shared" si="1"/>
        <v>81430272000</v>
      </c>
    </row>
    <row r="20" spans="3:25" x14ac:dyDescent="0.25">
      <c r="C20" s="1">
        <v>65.56</v>
      </c>
      <c r="D20" cm="1">
        <f t="array" ref="D20">SUM($C$3:C19+1)</f>
        <v>856.26999999999987</v>
      </c>
      <c r="E20" cm="1">
        <f t="array" ref="E20">COUNT($C$3:C20+1)</f>
        <v>18</v>
      </c>
      <c r="G20">
        <f t="shared" si="2"/>
        <v>6.5866923076923065</v>
      </c>
      <c r="X20">
        <f t="shared" si="0"/>
        <v>18</v>
      </c>
      <c r="Y20">
        <f t="shared" si="1"/>
        <v>517321728000</v>
      </c>
    </row>
    <row r="21" spans="3:25" x14ac:dyDescent="0.25">
      <c r="C21" s="1">
        <v>72.91</v>
      </c>
      <c r="D21" cm="1">
        <f t="array" ref="D21">SUM($C$3:C20+1)</f>
        <v>922.82999999999993</v>
      </c>
      <c r="E21" cm="1">
        <f t="array" ref="E21">COUNT($C$3:C21+1)</f>
        <v>19</v>
      </c>
      <c r="G21">
        <f t="shared" si="2"/>
        <v>7.098692307692307</v>
      </c>
      <c r="X21">
        <f>X20+1</f>
        <v>19</v>
      </c>
      <c r="Y21">
        <f t="shared" si="1"/>
        <v>3822432768000</v>
      </c>
    </row>
    <row r="22" spans="3:25" x14ac:dyDescent="0.25">
      <c r="C22" s="1">
        <v>39.74</v>
      </c>
      <c r="D22" cm="1">
        <f t="array" ref="D22">SUM($C$3:C21+1)</f>
        <v>996.7399999999999</v>
      </c>
      <c r="E22" cm="1">
        <f t="array" ref="E22">COUNT($C$3:C22+1)</f>
        <v>20</v>
      </c>
      <c r="G22">
        <f t="shared" si="2"/>
        <v>7.6672307692307688</v>
      </c>
      <c r="X22">
        <f t="shared" si="0"/>
        <v>20</v>
      </c>
      <c r="Y22">
        <f t="shared" si="1"/>
        <v>48283361280000</v>
      </c>
    </row>
    <row r="23" spans="3:25" x14ac:dyDescent="0.25">
      <c r="C23" s="1">
        <v>39.520000000000003</v>
      </c>
      <c r="D23" cm="1">
        <f t="array" ref="D23">SUM($C$3:C22+1)</f>
        <v>1037.4799999999998</v>
      </c>
      <c r="E23" cm="1">
        <f t="array" ref="E23">COUNT($C$3:C23+1)</f>
        <v>21</v>
      </c>
      <c r="G23">
        <f t="shared" si="2"/>
        <v>7.9806153846153833</v>
      </c>
      <c r="X23">
        <f>X22+1</f>
        <v>21</v>
      </c>
      <c r="Y23">
        <f t="shared" si="1"/>
        <v>659067881472000</v>
      </c>
    </row>
    <row r="24" spans="3:25" x14ac:dyDescent="0.25">
      <c r="C24" s="1">
        <v>38.72</v>
      </c>
      <c r="D24" cm="1">
        <f t="array" ref="D24">SUM($C$3:C23+1)</f>
        <v>1077.9999999999998</v>
      </c>
      <c r="E24" cm="1">
        <f t="array" ref="E24">COUNT($C$3:C24+1)</f>
        <v>22</v>
      </c>
      <c r="G24">
        <f t="shared" si="2"/>
        <v>8.2923076923076913</v>
      </c>
      <c r="X24">
        <f t="shared" ref="X24:X32" si="3">X23+1</f>
        <v>22</v>
      </c>
      <c r="Y24">
        <f t="shared" si="1"/>
        <v>5523616530432000</v>
      </c>
    </row>
    <row r="25" spans="3:25" x14ac:dyDescent="0.25">
      <c r="C25" s="1">
        <v>8.1199999999999992</v>
      </c>
      <c r="D25" cm="1">
        <f t="array" ref="D25">SUM($C$3:C24+1)</f>
        <v>1117.7199999999998</v>
      </c>
      <c r="E25" cm="1">
        <f t="array" ref="E25">COUNT($C$3:C25+1)</f>
        <v>23</v>
      </c>
      <c r="G25">
        <f t="shared" si="2"/>
        <v>8.5978461538461524</v>
      </c>
      <c r="X25">
        <f t="shared" si="3"/>
        <v>23</v>
      </c>
      <c r="Y25">
        <f t="shared" si="1"/>
        <v>8.0845660127232E+16</v>
      </c>
    </row>
    <row r="26" spans="3:25" x14ac:dyDescent="0.25">
      <c r="C26" s="1">
        <v>32.31</v>
      </c>
      <c r="D26" cm="1">
        <f t="array" ref="D26">SUM($C$3:C25+1)</f>
        <v>1126.8399999999997</v>
      </c>
      <c r="E26" cm="1">
        <f t="array" ref="E26">COUNT($C$3:C26+1)</f>
        <v>24</v>
      </c>
      <c r="G26">
        <f t="shared" si="2"/>
        <v>8.6679999999999975</v>
      </c>
      <c r="X26">
        <f t="shared" si="3"/>
        <v>24</v>
      </c>
      <c r="Y26">
        <f t="shared" si="1"/>
        <v>1.26541033242624E+18</v>
      </c>
    </row>
    <row r="27" spans="3:25" x14ac:dyDescent="0.25">
      <c r="C27" s="1">
        <v>12.28</v>
      </c>
      <c r="D27" cm="1">
        <f t="array" ref="D27">SUM($C$3:C26+1)</f>
        <v>1160.1499999999996</v>
      </c>
      <c r="E27" cm="1">
        <f t="array" ref="E27">COUNT($C$3:C27+1)</f>
        <v>25</v>
      </c>
      <c r="G27">
        <f t="shared" si="2"/>
        <v>8.9242307692307659</v>
      </c>
      <c r="X27">
        <f t="shared" si="3"/>
        <v>25</v>
      </c>
      <c r="Y27">
        <f t="shared" si="1"/>
        <v>2.1090172207104E+19</v>
      </c>
    </row>
    <row r="28" spans="3:25" x14ac:dyDescent="0.25">
      <c r="C28" s="1">
        <v>52.15</v>
      </c>
      <c r="D28" cm="1">
        <f t="array" ref="D28">SUM($C$3:C27+1)</f>
        <v>1173.4299999999996</v>
      </c>
      <c r="E28" cm="1">
        <f t="array" ref="E28">COUNT($C$3:C28+1)</f>
        <v>26</v>
      </c>
      <c r="G28">
        <f t="shared" si="2"/>
        <v>9.0263846153846128</v>
      </c>
      <c r="X28">
        <f t="shared" si="3"/>
        <v>26</v>
      </c>
      <c r="Y28">
        <f t="shared" si="1"/>
        <v>1.9740401185849344E+20</v>
      </c>
    </row>
    <row r="29" spans="3:25" x14ac:dyDescent="0.25">
      <c r="C29" s="1">
        <v>89.93</v>
      </c>
      <c r="D29" cm="1">
        <f t="array" ref="D29">SUM($C$3:C28+1)</f>
        <v>1226.5799999999997</v>
      </c>
      <c r="E29" cm="1">
        <f t="array" ref="E29">COUNT($C$3:C29+1)</f>
        <v>27</v>
      </c>
      <c r="G29">
        <f t="shared" si="2"/>
        <v>9.4352307692307669</v>
      </c>
      <c r="X29">
        <f t="shared" si="3"/>
        <v>27</v>
      </c>
      <c r="Y29">
        <f t="shared" si="1"/>
        <v>3.484940055501865E+21</v>
      </c>
    </row>
    <row r="30" spans="3:25" x14ac:dyDescent="0.25">
      <c r="C30" s="1">
        <v>15.9</v>
      </c>
      <c r="D30" cm="1">
        <f t="array" ref="D30">SUM($C$3:C29+1)</f>
        <v>1317.5099999999998</v>
      </c>
      <c r="E30" cm="1">
        <f t="array" ref="E30">COUNT($C$3:C30+1)</f>
        <v>28</v>
      </c>
      <c r="G30">
        <f t="shared" si="2"/>
        <v>10.134692307692307</v>
      </c>
      <c r="X30">
        <f t="shared" si="3"/>
        <v>28</v>
      </c>
      <c r="Y30">
        <f t="shared" si="1"/>
        <v>3.6140119094093414E+22</v>
      </c>
    </row>
    <row r="31" spans="3:25" x14ac:dyDescent="0.25">
      <c r="C31" s="1">
        <v>3.37</v>
      </c>
      <c r="D31" cm="1">
        <f t="array" ref="D31">SUM($C$3:C30+1)</f>
        <v>1334.4099999999999</v>
      </c>
      <c r="E31" cm="1">
        <f t="array" ref="E31">COUNT($C$3:C31+1)</f>
        <v>29</v>
      </c>
      <c r="G31">
        <f t="shared" si="2"/>
        <v>10.264692307692307</v>
      </c>
      <c r="X31">
        <f t="shared" si="3"/>
        <v>29</v>
      </c>
      <c r="Y31">
        <f t="shared" si="1"/>
        <v>6.7375507739702721E+23</v>
      </c>
    </row>
    <row r="32" spans="3:25" x14ac:dyDescent="0.25">
      <c r="C32" s="1">
        <v>2.1800000000000002</v>
      </c>
      <c r="D32" cm="1">
        <f t="array" ref="D32">SUM($C$3:C31+1)</f>
        <v>1338.7799999999997</v>
      </c>
      <c r="E32" cm="1">
        <f t="array" ref="E32">COUNT($C$3:C32+1)</f>
        <v>30</v>
      </c>
      <c r="G32">
        <f t="shared" si="2"/>
        <v>10.29830769230769</v>
      </c>
      <c r="X32">
        <f t="shared" si="3"/>
        <v>30</v>
      </c>
      <c r="Y32">
        <f t="shared" si="1"/>
        <v>1.3242772210907088E+25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Rowden, Josiah (Student)</dc:creator>
  <cp:lastModifiedBy>Rachel Rowden</cp:lastModifiedBy>
  <dcterms:created xsi:type="dcterms:W3CDTF">2024-11-15T11:43:54Z</dcterms:created>
  <dcterms:modified xsi:type="dcterms:W3CDTF">2024-12-29T15:24:46Z</dcterms:modified>
</cp:coreProperties>
</file>