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iData-Excel\MSExcel\"/>
    </mc:Choice>
  </mc:AlternateContent>
  <xr:revisionPtr revIDLastSave="0" documentId="8_{79719861-822D-4B09-8513-CFE7E4E0CB9E}" xr6:coauthVersionLast="47" xr6:coauthVersionMax="47" xr10:uidLastSave="{00000000-0000-0000-0000-000000000000}"/>
  <bookViews>
    <workbookView xWindow="10515" yWindow="150" windowWidth="18225" windowHeight="15450" xr2:uid="{00000000-000D-0000-FFFF-FFFF00000000}"/>
  </bookViews>
  <sheets>
    <sheet name="Pregunta1" sheetId="3" r:id="rId1"/>
    <sheet name="Pregunta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N6" i="4"/>
  <c r="L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M6" i="4"/>
  <c r="O6" i="4"/>
  <c r="K7" i="4"/>
  <c r="K8" i="4"/>
  <c r="K9" i="4"/>
  <c r="K10" i="4"/>
  <c r="K11" i="4"/>
  <c r="K12" i="4"/>
  <c r="K13" i="4"/>
  <c r="K14" i="4"/>
  <c r="K15" i="4"/>
  <c r="K16" i="4"/>
  <c r="K17" i="4"/>
  <c r="K6" i="4"/>
  <c r="J9" i="4"/>
  <c r="J10" i="4"/>
  <c r="J11" i="4"/>
  <c r="J12" i="4"/>
  <c r="J13" i="4"/>
  <c r="J14" i="4"/>
  <c r="J15" i="4"/>
  <c r="J16" i="4"/>
  <c r="J17" i="4"/>
  <c r="J8" i="4"/>
  <c r="J7" i="4"/>
  <c r="J6" i="4"/>
  <c r="M6" i="3"/>
  <c r="E18" i="3"/>
  <c r="J6" i="3"/>
  <c r="K6" i="3" s="1"/>
  <c r="K18" i="3" s="1"/>
  <c r="K7" i="3"/>
  <c r="J18" i="3"/>
  <c r="K17" i="3"/>
  <c r="K8" i="3"/>
  <c r="K9" i="3"/>
  <c r="K10" i="3"/>
  <c r="K11" i="3"/>
  <c r="K12" i="3"/>
  <c r="K13" i="3"/>
  <c r="K14" i="3"/>
  <c r="K15" i="3"/>
  <c r="K16" i="3"/>
  <c r="M7" i="3"/>
  <c r="M8" i="3"/>
  <c r="M9" i="3"/>
  <c r="M10" i="3"/>
  <c r="M11" i="3"/>
  <c r="M12" i="3"/>
  <c r="M13" i="3"/>
  <c r="M14" i="3"/>
  <c r="M15" i="3"/>
  <c r="M16" i="3"/>
  <c r="M17" i="3"/>
  <c r="J7" i="3"/>
  <c r="J8" i="3"/>
  <c r="J9" i="3"/>
  <c r="J10" i="3"/>
  <c r="L10" i="3" s="1"/>
  <c r="J11" i="3"/>
  <c r="J12" i="3"/>
  <c r="L12" i="3" s="1"/>
  <c r="J13" i="3"/>
  <c r="L13" i="3" s="1"/>
  <c r="J14" i="3"/>
  <c r="L14" i="3" s="1"/>
  <c r="J15" i="3"/>
  <c r="J16" i="3"/>
  <c r="J17" i="3"/>
  <c r="L17" i="3" s="1"/>
  <c r="L7" i="3"/>
  <c r="L8" i="3"/>
  <c r="L9" i="3"/>
  <c r="L11" i="3"/>
  <c r="L15" i="3"/>
  <c r="L16" i="3"/>
  <c r="F18" i="3"/>
  <c r="G18" i="3"/>
  <c r="H18" i="3"/>
  <c r="I18" i="3"/>
  <c r="L6" i="3" l="1"/>
</calcChain>
</file>

<file path=xl/sharedStrings.xml><?xml version="1.0" encoding="utf-8"?>
<sst xmlns="http://schemas.openxmlformats.org/spreadsheetml/2006/main" count="58" uniqueCount="35">
  <si>
    <t>Producto</t>
  </si>
  <si>
    <t>Funda para celular</t>
  </si>
  <si>
    <t>Funda para tablet</t>
  </si>
  <si>
    <t>Funda para laptop</t>
  </si>
  <si>
    <t>Vidrio protector de pantalla</t>
  </si>
  <si>
    <t>Cargador iPhone</t>
  </si>
  <si>
    <t>Cargador Android</t>
  </si>
  <si>
    <t>Cargador notebook</t>
  </si>
  <si>
    <t>Mouse inalámbrico</t>
  </si>
  <si>
    <t>Mousepad</t>
  </si>
  <si>
    <t>Parlantes</t>
  </si>
  <si>
    <t>Teclado</t>
  </si>
  <si>
    <t>Batería portátil</t>
  </si>
  <si>
    <t>Stock Inicial</t>
  </si>
  <si>
    <t>Lunes</t>
  </si>
  <si>
    <t>Martes</t>
  </si>
  <si>
    <t>Miércoles</t>
  </si>
  <si>
    <t>Jueves</t>
  </si>
  <si>
    <t>Viernes</t>
  </si>
  <si>
    <t>Stock Final</t>
  </si>
  <si>
    <t>--</t>
  </si>
  <si>
    <t>Promedio Semanal</t>
  </si>
  <si>
    <t>TOTAL</t>
  </si>
  <si>
    <t>Total Unidades Vendidas</t>
  </si>
  <si>
    <t>Ingresos
Totales</t>
  </si>
  <si>
    <t>Precio de  Venta</t>
  </si>
  <si>
    <t>UNIDADES VENDIDAS</t>
  </si>
  <si>
    <t>INGRESOS POR DÍA</t>
  </si>
  <si>
    <t>Sábado</t>
  </si>
  <si>
    <t>Ingresos Lunes</t>
  </si>
  <si>
    <t>Ingresos Martes</t>
  </si>
  <si>
    <t>Ingresos Miércoles</t>
  </si>
  <si>
    <t>Ingresos Jueves</t>
  </si>
  <si>
    <t>Ingresos Viernes</t>
  </si>
  <si>
    <t>Ingresos 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</si>
</sst>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8" xfId="0" applyFont="1" applyFill="1" applyBorder="1"/>
    <xf numFmtId="0" fontId="4" fillId="2" borderId="9" xfId="0" quotePrefix="1" applyFont="1" applyFill="1" applyBorder="1" applyAlignment="1">
      <alignment horizontal="center"/>
    </xf>
    <xf numFmtId="0" fontId="4" fillId="2" borderId="10" xfId="0" quotePrefix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/>
    <xf numFmtId="2" fontId="4" fillId="0" borderId="21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center"/>
    </xf>
    <xf numFmtId="0" fontId="4" fillId="0" borderId="25" xfId="0" applyFont="1" applyFill="1" applyBorder="1"/>
    <xf numFmtId="2" fontId="4" fillId="0" borderId="26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4:M18"/>
  <sheetViews>
    <sheetView tabSelected="1" workbookViewId="0">
      <selection activeCell="H34" sqref="H34"/>
    </sheetView>
  </sheetViews>
  <sheetFormatPr baseColWidth="10" defaultRowHeight="15" x14ac:dyDescent="0.25"/>
  <cols>
    <col min="1" max="1" width="8.140625" customWidth="1"/>
    <col min="2" max="2" width="26.7109375" customWidth="1"/>
    <col min="3" max="9" width="10.5703125" customWidth="1"/>
    <col min="10" max="13" width="16.140625" customWidth="1"/>
  </cols>
  <sheetData>
    <row r="4" spans="2:13" ht="15.75" thickBot="1" x14ac:dyDescent="0.3"/>
    <row r="5" spans="2:13" ht="32.25" thickBot="1" x14ac:dyDescent="0.3">
      <c r="B5" s="13" t="s">
        <v>0</v>
      </c>
      <c r="C5" s="14" t="s">
        <v>13</v>
      </c>
      <c r="D5" s="15" t="s">
        <v>25</v>
      </c>
      <c r="E5" s="16" t="s">
        <v>14</v>
      </c>
      <c r="F5" s="14" t="s">
        <v>15</v>
      </c>
      <c r="G5" s="14" t="s">
        <v>16</v>
      </c>
      <c r="H5" s="14" t="s">
        <v>17</v>
      </c>
      <c r="I5" s="15" t="s">
        <v>18</v>
      </c>
      <c r="J5" s="26" t="s">
        <v>23</v>
      </c>
      <c r="K5" s="29" t="s">
        <v>24</v>
      </c>
      <c r="L5" s="29" t="s">
        <v>19</v>
      </c>
      <c r="M5" s="27" t="s">
        <v>21</v>
      </c>
    </row>
    <row r="6" spans="2:13" x14ac:dyDescent="0.25">
      <c r="B6" s="7" t="s">
        <v>1</v>
      </c>
      <c r="C6" s="8">
        <v>150</v>
      </c>
      <c r="D6" s="9">
        <v>15</v>
      </c>
      <c r="E6" s="10">
        <v>6</v>
      </c>
      <c r="F6" s="11">
        <v>4</v>
      </c>
      <c r="G6" s="11">
        <v>0</v>
      </c>
      <c r="H6" s="11">
        <v>1</v>
      </c>
      <c r="I6" s="12">
        <v>5</v>
      </c>
      <c r="J6" s="33">
        <f>SUM(E6:I6)</f>
        <v>16</v>
      </c>
      <c r="K6" s="34">
        <f>D6*J6</f>
        <v>240</v>
      </c>
      <c r="L6" s="34">
        <f>C6-J6</f>
        <v>134</v>
      </c>
      <c r="M6" s="32">
        <f>AVERAGE(E6:I6)</f>
        <v>3.2</v>
      </c>
    </row>
    <row r="7" spans="2:13" x14ac:dyDescent="0.25">
      <c r="B7" s="5" t="s">
        <v>2</v>
      </c>
      <c r="C7" s="2">
        <v>22</v>
      </c>
      <c r="D7" s="6">
        <v>25</v>
      </c>
      <c r="E7" s="3">
        <v>3</v>
      </c>
      <c r="F7" s="1">
        <v>4</v>
      </c>
      <c r="G7" s="1">
        <v>5</v>
      </c>
      <c r="H7" s="1">
        <v>3</v>
      </c>
      <c r="I7" s="4">
        <v>5</v>
      </c>
      <c r="J7" s="33">
        <f t="shared" ref="J7:J17" si="0">SUM(E7:I7)</f>
        <v>20</v>
      </c>
      <c r="K7" s="34">
        <f>D7*J7</f>
        <v>500</v>
      </c>
      <c r="L7" s="34">
        <f t="shared" ref="L7:L17" si="1">C7-J7</f>
        <v>2</v>
      </c>
      <c r="M7" s="32">
        <f t="shared" ref="M7:M17" si="2">AVERAGE(E7:I7)</f>
        <v>4</v>
      </c>
    </row>
    <row r="8" spans="2:13" x14ac:dyDescent="0.25">
      <c r="B8" s="5" t="s">
        <v>3</v>
      </c>
      <c r="C8" s="2">
        <v>22</v>
      </c>
      <c r="D8" s="6">
        <v>45</v>
      </c>
      <c r="E8" s="3">
        <v>0</v>
      </c>
      <c r="F8" s="1">
        <v>0</v>
      </c>
      <c r="G8" s="1">
        <v>1</v>
      </c>
      <c r="H8" s="1">
        <v>6</v>
      </c>
      <c r="I8" s="4">
        <v>1</v>
      </c>
      <c r="J8" s="33">
        <f t="shared" si="0"/>
        <v>8</v>
      </c>
      <c r="K8" s="34">
        <f t="shared" ref="K7:K17" si="3">D8*J8</f>
        <v>360</v>
      </c>
      <c r="L8" s="34">
        <f t="shared" si="1"/>
        <v>14</v>
      </c>
      <c r="M8" s="32">
        <f t="shared" si="2"/>
        <v>1.6</v>
      </c>
    </row>
    <row r="9" spans="2:13" x14ac:dyDescent="0.25">
      <c r="B9" s="5" t="s">
        <v>4</v>
      </c>
      <c r="C9" s="2">
        <v>30</v>
      </c>
      <c r="D9" s="6">
        <v>20</v>
      </c>
      <c r="E9" s="3">
        <v>1</v>
      </c>
      <c r="F9" s="1">
        <v>4</v>
      </c>
      <c r="G9" s="1">
        <v>1</v>
      </c>
      <c r="H9" s="1">
        <v>2</v>
      </c>
      <c r="I9" s="4">
        <v>4</v>
      </c>
      <c r="J9" s="33">
        <f t="shared" si="0"/>
        <v>12</v>
      </c>
      <c r="K9" s="34">
        <f t="shared" si="3"/>
        <v>240</v>
      </c>
      <c r="L9" s="34">
        <f t="shared" si="1"/>
        <v>18</v>
      </c>
      <c r="M9" s="32">
        <f t="shared" si="2"/>
        <v>2.4</v>
      </c>
    </row>
    <row r="10" spans="2:13" x14ac:dyDescent="0.25">
      <c r="B10" s="5" t="s">
        <v>5</v>
      </c>
      <c r="C10" s="2">
        <v>69</v>
      </c>
      <c r="D10" s="6">
        <v>30</v>
      </c>
      <c r="E10" s="3">
        <v>3</v>
      </c>
      <c r="F10" s="1">
        <v>5</v>
      </c>
      <c r="G10" s="1">
        <v>4</v>
      </c>
      <c r="H10" s="1">
        <v>5</v>
      </c>
      <c r="I10" s="4">
        <v>6</v>
      </c>
      <c r="J10" s="33">
        <f t="shared" si="0"/>
        <v>23</v>
      </c>
      <c r="K10" s="34">
        <f t="shared" si="3"/>
        <v>690</v>
      </c>
      <c r="L10" s="34">
        <f t="shared" si="1"/>
        <v>46</v>
      </c>
      <c r="M10" s="32">
        <f t="shared" si="2"/>
        <v>4.5999999999999996</v>
      </c>
    </row>
    <row r="11" spans="2:13" x14ac:dyDescent="0.25">
      <c r="B11" s="5" t="s">
        <v>6</v>
      </c>
      <c r="C11" s="2">
        <v>34</v>
      </c>
      <c r="D11" s="6">
        <v>20</v>
      </c>
      <c r="E11" s="3">
        <v>5</v>
      </c>
      <c r="F11" s="1">
        <v>0</v>
      </c>
      <c r="G11" s="1">
        <v>4</v>
      </c>
      <c r="H11" s="1">
        <v>5</v>
      </c>
      <c r="I11" s="4">
        <v>3</v>
      </c>
      <c r="J11" s="33">
        <f t="shared" si="0"/>
        <v>17</v>
      </c>
      <c r="K11" s="34">
        <f t="shared" si="3"/>
        <v>340</v>
      </c>
      <c r="L11" s="34">
        <f t="shared" si="1"/>
        <v>17</v>
      </c>
      <c r="M11" s="32">
        <f t="shared" si="2"/>
        <v>3.4</v>
      </c>
    </row>
    <row r="12" spans="2:13" x14ac:dyDescent="0.25">
      <c r="B12" s="5" t="s">
        <v>7</v>
      </c>
      <c r="C12" s="2">
        <v>57</v>
      </c>
      <c r="D12" s="6">
        <v>50</v>
      </c>
      <c r="E12" s="3">
        <v>4</v>
      </c>
      <c r="F12" s="1">
        <v>0</v>
      </c>
      <c r="G12" s="1">
        <v>3</v>
      </c>
      <c r="H12" s="1">
        <v>0</v>
      </c>
      <c r="I12" s="4">
        <v>6</v>
      </c>
      <c r="J12" s="33">
        <f t="shared" si="0"/>
        <v>13</v>
      </c>
      <c r="K12" s="34">
        <f t="shared" si="3"/>
        <v>650</v>
      </c>
      <c r="L12" s="34">
        <f t="shared" si="1"/>
        <v>44</v>
      </c>
      <c r="M12" s="32">
        <f t="shared" si="2"/>
        <v>2.6</v>
      </c>
    </row>
    <row r="13" spans="2:13" x14ac:dyDescent="0.25">
      <c r="B13" s="5" t="s">
        <v>8</v>
      </c>
      <c r="C13" s="2">
        <v>24</v>
      </c>
      <c r="D13" s="6">
        <v>60</v>
      </c>
      <c r="E13" s="3">
        <v>0</v>
      </c>
      <c r="F13" s="1">
        <v>1</v>
      </c>
      <c r="G13" s="1">
        <v>4</v>
      </c>
      <c r="H13" s="1">
        <v>4</v>
      </c>
      <c r="I13" s="4">
        <v>2</v>
      </c>
      <c r="J13" s="33">
        <f t="shared" si="0"/>
        <v>11</v>
      </c>
      <c r="K13" s="34">
        <f t="shared" si="3"/>
        <v>660</v>
      </c>
      <c r="L13" s="34">
        <f t="shared" si="1"/>
        <v>13</v>
      </c>
      <c r="M13" s="32">
        <f t="shared" si="2"/>
        <v>2.2000000000000002</v>
      </c>
    </row>
    <row r="14" spans="2:13" x14ac:dyDescent="0.25">
      <c r="B14" s="5" t="s">
        <v>9</v>
      </c>
      <c r="C14" s="2">
        <v>35</v>
      </c>
      <c r="D14" s="6">
        <v>12</v>
      </c>
      <c r="E14" s="3">
        <v>3</v>
      </c>
      <c r="F14" s="1">
        <v>6</v>
      </c>
      <c r="G14" s="1">
        <v>3</v>
      </c>
      <c r="H14" s="1">
        <v>5</v>
      </c>
      <c r="I14" s="4">
        <v>4</v>
      </c>
      <c r="J14" s="33">
        <f t="shared" si="0"/>
        <v>21</v>
      </c>
      <c r="K14" s="34">
        <f t="shared" si="3"/>
        <v>252</v>
      </c>
      <c r="L14" s="34">
        <f t="shared" si="1"/>
        <v>14</v>
      </c>
      <c r="M14" s="32">
        <f t="shared" si="2"/>
        <v>4.2</v>
      </c>
    </row>
    <row r="15" spans="2:13" x14ac:dyDescent="0.25">
      <c r="B15" s="5" t="s">
        <v>10</v>
      </c>
      <c r="C15" s="2">
        <v>15</v>
      </c>
      <c r="D15" s="6">
        <v>65</v>
      </c>
      <c r="E15" s="3">
        <v>4</v>
      </c>
      <c r="F15" s="1">
        <v>6</v>
      </c>
      <c r="G15" s="1">
        <v>0</v>
      </c>
      <c r="H15" s="1">
        <v>0</v>
      </c>
      <c r="I15" s="4">
        <v>1</v>
      </c>
      <c r="J15" s="33">
        <f t="shared" si="0"/>
        <v>11</v>
      </c>
      <c r="K15" s="34">
        <f t="shared" si="3"/>
        <v>715</v>
      </c>
      <c r="L15" s="34">
        <f t="shared" si="1"/>
        <v>4</v>
      </c>
      <c r="M15" s="32">
        <f t="shared" si="2"/>
        <v>2.2000000000000002</v>
      </c>
    </row>
    <row r="16" spans="2:13" x14ac:dyDescent="0.25">
      <c r="B16" s="5" t="s">
        <v>11</v>
      </c>
      <c r="C16" s="2">
        <v>57</v>
      </c>
      <c r="D16" s="6">
        <v>55</v>
      </c>
      <c r="E16" s="3">
        <v>2</v>
      </c>
      <c r="F16" s="1">
        <v>3</v>
      </c>
      <c r="G16" s="1">
        <v>2</v>
      </c>
      <c r="H16" s="1">
        <v>6</v>
      </c>
      <c r="I16" s="4">
        <v>6</v>
      </c>
      <c r="J16" s="33">
        <f t="shared" si="0"/>
        <v>19</v>
      </c>
      <c r="K16" s="34">
        <f t="shared" si="3"/>
        <v>1045</v>
      </c>
      <c r="L16" s="34">
        <f t="shared" si="1"/>
        <v>38</v>
      </c>
      <c r="M16" s="32">
        <f t="shared" si="2"/>
        <v>3.8</v>
      </c>
    </row>
    <row r="17" spans="2:13" ht="15.75" thickBot="1" x14ac:dyDescent="0.3">
      <c r="B17" s="17" t="s">
        <v>12</v>
      </c>
      <c r="C17" s="18">
        <v>66</v>
      </c>
      <c r="D17" s="19">
        <v>40</v>
      </c>
      <c r="E17" s="20">
        <v>0</v>
      </c>
      <c r="F17" s="21">
        <v>1</v>
      </c>
      <c r="G17" s="21">
        <v>1</v>
      </c>
      <c r="H17" s="21">
        <v>6</v>
      </c>
      <c r="I17" s="22">
        <v>1</v>
      </c>
      <c r="J17" s="33">
        <f t="shared" si="0"/>
        <v>9</v>
      </c>
      <c r="K17" s="34">
        <f>D17*J17</f>
        <v>360</v>
      </c>
      <c r="L17" s="34">
        <f t="shared" si="1"/>
        <v>57</v>
      </c>
      <c r="M17" s="32">
        <f t="shared" si="2"/>
        <v>1.8</v>
      </c>
    </row>
    <row r="18" spans="2:13" ht="15.75" thickBot="1" x14ac:dyDescent="0.3">
      <c r="B18" s="23" t="s">
        <v>22</v>
      </c>
      <c r="C18" s="24" t="s">
        <v>20</v>
      </c>
      <c r="D18" s="25" t="s">
        <v>20</v>
      </c>
      <c r="E18" s="31">
        <f>SUM(E6:E17)</f>
        <v>31</v>
      </c>
      <c r="F18" s="31">
        <f t="shared" ref="F18:I18" si="4">SUM(F6:F17)</f>
        <v>34</v>
      </c>
      <c r="G18" s="31">
        <f t="shared" si="4"/>
        <v>28</v>
      </c>
      <c r="H18" s="31">
        <f t="shared" si="4"/>
        <v>43</v>
      </c>
      <c r="I18" s="31">
        <f t="shared" si="4"/>
        <v>44</v>
      </c>
      <c r="J18" s="33">
        <f>SUM(E18:I18)</f>
        <v>180</v>
      </c>
      <c r="K18" s="31">
        <f>SUM(K6:K17)</f>
        <v>6052</v>
      </c>
      <c r="L18" s="30" t="s">
        <v>20</v>
      </c>
      <c r="M18" s="28" t="s">
        <v>20</v>
      </c>
    </row>
  </sheetData>
  <phoneticPr fontId="1" type="noConversion"/>
  <conditionalFormatting sqref="K18 E6:J18 L6:M18">
    <cfRule type="cellIs" dxfId="4" priority="2" operator="equal">
      <formula>""</formula>
    </cfRule>
  </conditionalFormatting>
  <conditionalFormatting sqref="K6:K17">
    <cfRule type="cellIs" dxfId="1" priority="1" operator="equal">
      <formula>""</formula>
    </cfRule>
  </conditionalFormatting>
  <pageMargins left="0.7" right="0.7" top="0.75" bottom="0.75" header="0.3" footer="0.3"/>
  <ignoredErrors>
    <ignoredError sqref="J6:J17 M6:M17" formulaRange="1"/>
    <ignoredError sqref="J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E33" sqref="E33"/>
    </sheetView>
  </sheetViews>
  <sheetFormatPr baseColWidth="10" defaultRowHeight="15" x14ac:dyDescent="0.25"/>
  <cols>
    <col min="1" max="1" width="3.7109375" customWidth="1"/>
    <col min="2" max="2" width="26.7109375" customWidth="1"/>
    <col min="3" max="3" width="10.5703125" customWidth="1"/>
    <col min="4" max="16" width="10.28515625" customWidth="1"/>
  </cols>
  <sheetData>
    <row r="3" spans="2:16" ht="15.75" thickBot="1" x14ac:dyDescent="0.3"/>
    <row r="4" spans="2:16" ht="15.75" thickBot="1" x14ac:dyDescent="0.3">
      <c r="D4" s="48" t="s">
        <v>26</v>
      </c>
      <c r="E4" s="49"/>
      <c r="F4" s="49"/>
      <c r="G4" s="49"/>
      <c r="H4" s="49"/>
      <c r="I4" s="49"/>
      <c r="J4" s="50"/>
      <c r="K4" s="48" t="s">
        <v>27</v>
      </c>
      <c r="L4" s="49"/>
      <c r="M4" s="49"/>
      <c r="N4" s="49"/>
      <c r="O4" s="49"/>
      <c r="P4" s="50"/>
    </row>
    <row r="5" spans="2:16" ht="48" thickBot="1" x14ac:dyDescent="0.3">
      <c r="B5" s="13" t="s">
        <v>0</v>
      </c>
      <c r="C5" s="15" t="s">
        <v>25</v>
      </c>
      <c r="D5" s="16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5" t="s">
        <v>28</v>
      </c>
      <c r="J5" s="26" t="s">
        <v>21</v>
      </c>
      <c r="K5" s="29" t="s">
        <v>29</v>
      </c>
      <c r="L5" s="29" t="s">
        <v>30</v>
      </c>
      <c r="M5" s="29" t="s">
        <v>31</v>
      </c>
      <c r="N5" s="29" t="s">
        <v>32</v>
      </c>
      <c r="O5" s="29" t="s">
        <v>33</v>
      </c>
      <c r="P5" s="29" t="s">
        <v>34</v>
      </c>
    </row>
    <row r="6" spans="2:16" ht="15.75" thickBot="1" x14ac:dyDescent="0.3">
      <c r="B6" s="35" t="s">
        <v>1</v>
      </c>
      <c r="C6" s="36">
        <v>15.5</v>
      </c>
      <c r="D6" s="37">
        <v>4</v>
      </c>
      <c r="E6" s="38">
        <v>3</v>
      </c>
      <c r="F6" s="38">
        <v>5</v>
      </c>
      <c r="G6" s="38">
        <v>5</v>
      </c>
      <c r="H6" s="38">
        <v>3</v>
      </c>
      <c r="I6" s="39">
        <v>4</v>
      </c>
      <c r="J6" s="40">
        <f>ROUNDDOWN(AVERAGE(D6:I6),0)</f>
        <v>4</v>
      </c>
      <c r="K6" s="41">
        <f>$C6*D6</f>
        <v>62</v>
      </c>
      <c r="L6" s="41">
        <f>$C6*E6</f>
        <v>46.5</v>
      </c>
      <c r="M6" s="41">
        <f t="shared" ref="M6:P6" si="0">$C6*F6</f>
        <v>77.5</v>
      </c>
      <c r="N6" s="41">
        <f>$C6*G6</f>
        <v>77.5</v>
      </c>
      <c r="O6" s="41">
        <f t="shared" si="0"/>
        <v>46.5</v>
      </c>
      <c r="P6" s="41">
        <f>$C6*I6</f>
        <v>62</v>
      </c>
    </row>
    <row r="7" spans="2:16" ht="15.75" thickBot="1" x14ac:dyDescent="0.3">
      <c r="B7" s="5" t="s">
        <v>2</v>
      </c>
      <c r="C7" s="42">
        <v>25.75</v>
      </c>
      <c r="D7" s="3">
        <v>4</v>
      </c>
      <c r="E7" s="1">
        <v>3</v>
      </c>
      <c r="F7" s="1">
        <v>2</v>
      </c>
      <c r="G7" s="1">
        <v>2</v>
      </c>
      <c r="H7" s="1">
        <v>2</v>
      </c>
      <c r="I7" s="4">
        <v>7</v>
      </c>
      <c r="J7" s="40">
        <f>ROUNDDOWN(AVERAGE(D7:I7),0)</f>
        <v>3</v>
      </c>
      <c r="K7" s="41">
        <f t="shared" ref="K7:K17" si="1">$C7*D7</f>
        <v>103</v>
      </c>
      <c r="L7" s="41">
        <f t="shared" ref="L7:L17" si="2">$C7*E7</f>
        <v>77.25</v>
      </c>
      <c r="M7" s="41">
        <f t="shared" ref="M7:M17" si="3">$C7*F7</f>
        <v>51.5</v>
      </c>
      <c r="N7" s="41">
        <f t="shared" ref="N7:N17" si="4">$C7*G7</f>
        <v>51.5</v>
      </c>
      <c r="O7" s="41">
        <f t="shared" ref="O7:O17" si="5">$C7*H7</f>
        <v>51.5</v>
      </c>
      <c r="P7" s="41">
        <f t="shared" ref="P7:P17" si="6">$C7*I7</f>
        <v>180.25</v>
      </c>
    </row>
    <row r="8" spans="2:16" ht="15.75" thickBot="1" x14ac:dyDescent="0.3">
      <c r="B8" s="5" t="s">
        <v>3</v>
      </c>
      <c r="C8" s="42">
        <v>45.1</v>
      </c>
      <c r="D8" s="3">
        <v>3</v>
      </c>
      <c r="E8" s="1">
        <v>7</v>
      </c>
      <c r="F8" s="1">
        <v>4</v>
      </c>
      <c r="G8" s="1">
        <v>5</v>
      </c>
      <c r="H8" s="1">
        <v>5</v>
      </c>
      <c r="I8" s="4">
        <v>4</v>
      </c>
      <c r="J8" s="40">
        <f>ROUNDDOWN(AVERAGE(D8:I8),0)</f>
        <v>4</v>
      </c>
      <c r="K8" s="41">
        <f t="shared" si="1"/>
        <v>135.30000000000001</v>
      </c>
      <c r="L8" s="41">
        <f t="shared" si="2"/>
        <v>315.7</v>
      </c>
      <c r="M8" s="41">
        <f t="shared" si="3"/>
        <v>180.4</v>
      </c>
      <c r="N8" s="41">
        <f t="shared" si="4"/>
        <v>225.5</v>
      </c>
      <c r="O8" s="41">
        <f t="shared" si="5"/>
        <v>225.5</v>
      </c>
      <c r="P8" s="41">
        <f t="shared" si="6"/>
        <v>180.4</v>
      </c>
    </row>
    <row r="9" spans="2:16" ht="15.75" thickBot="1" x14ac:dyDescent="0.3">
      <c r="B9" s="5" t="s">
        <v>4</v>
      </c>
      <c r="C9" s="42">
        <v>20.99</v>
      </c>
      <c r="D9" s="3">
        <v>3</v>
      </c>
      <c r="E9" s="1">
        <v>7</v>
      </c>
      <c r="F9" s="1">
        <v>5</v>
      </c>
      <c r="G9" s="1">
        <v>7</v>
      </c>
      <c r="H9" s="1">
        <v>4</v>
      </c>
      <c r="I9" s="4">
        <v>7</v>
      </c>
      <c r="J9" s="40">
        <f t="shared" ref="J9:J17" si="7">ROUNDDOWN(AVERAGE(D9:I9),0)</f>
        <v>5</v>
      </c>
      <c r="K9" s="41">
        <f t="shared" si="1"/>
        <v>62.97</v>
      </c>
      <c r="L9" s="41">
        <f t="shared" si="2"/>
        <v>146.92999999999998</v>
      </c>
      <c r="M9" s="41">
        <f t="shared" si="3"/>
        <v>104.94999999999999</v>
      </c>
      <c r="N9" s="41">
        <f t="shared" si="4"/>
        <v>146.92999999999998</v>
      </c>
      <c r="O9" s="41">
        <f t="shared" si="5"/>
        <v>83.96</v>
      </c>
      <c r="P9" s="41">
        <f t="shared" si="6"/>
        <v>146.92999999999998</v>
      </c>
    </row>
    <row r="10" spans="2:16" ht="15.75" thickBot="1" x14ac:dyDescent="0.3">
      <c r="B10" s="5" t="s">
        <v>5</v>
      </c>
      <c r="C10" s="42">
        <v>30.8</v>
      </c>
      <c r="D10" s="3">
        <v>5</v>
      </c>
      <c r="E10" s="1">
        <v>3</v>
      </c>
      <c r="F10" s="1">
        <v>1</v>
      </c>
      <c r="G10" s="1">
        <v>4</v>
      </c>
      <c r="H10" s="1">
        <v>5</v>
      </c>
      <c r="I10" s="4">
        <v>2</v>
      </c>
      <c r="J10" s="40">
        <f t="shared" si="7"/>
        <v>3</v>
      </c>
      <c r="K10" s="41">
        <f t="shared" si="1"/>
        <v>154</v>
      </c>
      <c r="L10" s="41">
        <f t="shared" si="2"/>
        <v>92.4</v>
      </c>
      <c r="M10" s="41">
        <f t="shared" si="3"/>
        <v>30.8</v>
      </c>
      <c r="N10" s="41">
        <f t="shared" si="4"/>
        <v>123.2</v>
      </c>
      <c r="O10" s="41">
        <f t="shared" si="5"/>
        <v>154</v>
      </c>
      <c r="P10" s="41">
        <f t="shared" si="6"/>
        <v>61.6</v>
      </c>
    </row>
    <row r="11" spans="2:16" ht="15.75" thickBot="1" x14ac:dyDescent="0.3">
      <c r="B11" s="5" t="s">
        <v>6</v>
      </c>
      <c r="C11" s="42">
        <v>20.45</v>
      </c>
      <c r="D11" s="3">
        <v>6</v>
      </c>
      <c r="E11" s="1">
        <v>6</v>
      </c>
      <c r="F11" s="1">
        <v>6</v>
      </c>
      <c r="G11" s="1">
        <v>1</v>
      </c>
      <c r="H11" s="1">
        <v>4</v>
      </c>
      <c r="I11" s="4">
        <v>4</v>
      </c>
      <c r="J11" s="40">
        <f t="shared" si="7"/>
        <v>4</v>
      </c>
      <c r="K11" s="41">
        <f t="shared" si="1"/>
        <v>122.69999999999999</v>
      </c>
      <c r="L11" s="41">
        <f t="shared" si="2"/>
        <v>122.69999999999999</v>
      </c>
      <c r="M11" s="41">
        <f t="shared" si="3"/>
        <v>122.69999999999999</v>
      </c>
      <c r="N11" s="41">
        <f t="shared" si="4"/>
        <v>20.45</v>
      </c>
      <c r="O11" s="41">
        <f t="shared" si="5"/>
        <v>81.8</v>
      </c>
      <c r="P11" s="41">
        <f t="shared" si="6"/>
        <v>81.8</v>
      </c>
    </row>
    <row r="12" spans="2:16" ht="15.75" thickBot="1" x14ac:dyDescent="0.3">
      <c r="B12" s="5" t="s">
        <v>7</v>
      </c>
      <c r="C12" s="42">
        <v>50.5</v>
      </c>
      <c r="D12" s="3">
        <v>5</v>
      </c>
      <c r="E12" s="1">
        <v>4</v>
      </c>
      <c r="F12" s="1">
        <v>5</v>
      </c>
      <c r="G12" s="1">
        <v>6</v>
      </c>
      <c r="H12" s="1">
        <v>4</v>
      </c>
      <c r="I12" s="4">
        <v>1</v>
      </c>
      <c r="J12" s="40">
        <f t="shared" si="7"/>
        <v>4</v>
      </c>
      <c r="K12" s="41">
        <f t="shared" si="1"/>
        <v>252.5</v>
      </c>
      <c r="L12" s="41">
        <f t="shared" si="2"/>
        <v>202</v>
      </c>
      <c r="M12" s="41">
        <f t="shared" si="3"/>
        <v>252.5</v>
      </c>
      <c r="N12" s="41">
        <f t="shared" si="4"/>
        <v>303</v>
      </c>
      <c r="O12" s="41">
        <f t="shared" si="5"/>
        <v>202</v>
      </c>
      <c r="P12" s="41">
        <f t="shared" si="6"/>
        <v>50.5</v>
      </c>
    </row>
    <row r="13" spans="2:16" ht="15.75" thickBot="1" x14ac:dyDescent="0.3">
      <c r="B13" s="5" t="s">
        <v>8</v>
      </c>
      <c r="C13" s="42">
        <v>60</v>
      </c>
      <c r="D13" s="3">
        <v>3</v>
      </c>
      <c r="E13" s="1">
        <v>2</v>
      </c>
      <c r="F13" s="1">
        <v>3</v>
      </c>
      <c r="G13" s="1">
        <v>1</v>
      </c>
      <c r="H13" s="1">
        <v>2</v>
      </c>
      <c r="I13" s="4">
        <v>2</v>
      </c>
      <c r="J13" s="40">
        <f t="shared" si="7"/>
        <v>2</v>
      </c>
      <c r="K13" s="41">
        <f t="shared" si="1"/>
        <v>180</v>
      </c>
      <c r="L13" s="41">
        <f t="shared" si="2"/>
        <v>120</v>
      </c>
      <c r="M13" s="41">
        <f t="shared" si="3"/>
        <v>180</v>
      </c>
      <c r="N13" s="41">
        <f t="shared" si="4"/>
        <v>60</v>
      </c>
      <c r="O13" s="41">
        <f t="shared" si="5"/>
        <v>120</v>
      </c>
      <c r="P13" s="41">
        <f t="shared" si="6"/>
        <v>120</v>
      </c>
    </row>
    <row r="14" spans="2:16" ht="15.75" thickBot="1" x14ac:dyDescent="0.3">
      <c r="B14" s="5" t="s">
        <v>9</v>
      </c>
      <c r="C14" s="42">
        <v>12.7</v>
      </c>
      <c r="D14" s="3">
        <v>1</v>
      </c>
      <c r="E14" s="1">
        <v>2</v>
      </c>
      <c r="F14" s="1">
        <v>7</v>
      </c>
      <c r="G14" s="1">
        <v>2</v>
      </c>
      <c r="H14" s="1">
        <v>1</v>
      </c>
      <c r="I14" s="4">
        <v>4</v>
      </c>
      <c r="J14" s="40">
        <f t="shared" si="7"/>
        <v>2</v>
      </c>
      <c r="K14" s="41">
        <f t="shared" si="1"/>
        <v>12.7</v>
      </c>
      <c r="L14" s="41">
        <f t="shared" si="2"/>
        <v>25.4</v>
      </c>
      <c r="M14" s="41">
        <f t="shared" si="3"/>
        <v>88.899999999999991</v>
      </c>
      <c r="N14" s="41">
        <f t="shared" si="4"/>
        <v>25.4</v>
      </c>
      <c r="O14" s="41">
        <f t="shared" si="5"/>
        <v>12.7</v>
      </c>
      <c r="P14" s="41">
        <f t="shared" si="6"/>
        <v>50.8</v>
      </c>
    </row>
    <row r="15" spans="2:16" ht="15.75" thickBot="1" x14ac:dyDescent="0.3">
      <c r="B15" s="5" t="s">
        <v>10</v>
      </c>
      <c r="C15" s="42">
        <v>65.8</v>
      </c>
      <c r="D15" s="3">
        <v>7</v>
      </c>
      <c r="E15" s="1">
        <v>7</v>
      </c>
      <c r="F15" s="1">
        <v>4</v>
      </c>
      <c r="G15" s="1">
        <v>4</v>
      </c>
      <c r="H15" s="1">
        <v>7</v>
      </c>
      <c r="I15" s="4">
        <v>6</v>
      </c>
      <c r="J15" s="40">
        <f t="shared" si="7"/>
        <v>5</v>
      </c>
      <c r="K15" s="41">
        <f t="shared" si="1"/>
        <v>460.59999999999997</v>
      </c>
      <c r="L15" s="41">
        <f t="shared" si="2"/>
        <v>460.59999999999997</v>
      </c>
      <c r="M15" s="41">
        <f t="shared" si="3"/>
        <v>263.2</v>
      </c>
      <c r="N15" s="41">
        <f t="shared" si="4"/>
        <v>263.2</v>
      </c>
      <c r="O15" s="41">
        <f t="shared" si="5"/>
        <v>460.59999999999997</v>
      </c>
      <c r="P15" s="41">
        <f t="shared" si="6"/>
        <v>394.79999999999995</v>
      </c>
    </row>
    <row r="16" spans="2:16" ht="15.75" thickBot="1" x14ac:dyDescent="0.3">
      <c r="B16" s="5" t="s">
        <v>11</v>
      </c>
      <c r="C16" s="42">
        <v>55.5</v>
      </c>
      <c r="D16" s="3">
        <v>2</v>
      </c>
      <c r="E16" s="1">
        <v>1</v>
      </c>
      <c r="F16" s="1">
        <v>4</v>
      </c>
      <c r="G16" s="1">
        <v>2</v>
      </c>
      <c r="H16" s="1">
        <v>2</v>
      </c>
      <c r="I16" s="4">
        <v>1</v>
      </c>
      <c r="J16" s="40">
        <f t="shared" si="7"/>
        <v>2</v>
      </c>
      <c r="K16" s="41">
        <f t="shared" si="1"/>
        <v>111</v>
      </c>
      <c r="L16" s="41">
        <f t="shared" si="2"/>
        <v>55.5</v>
      </c>
      <c r="M16" s="41">
        <f t="shared" si="3"/>
        <v>222</v>
      </c>
      <c r="N16" s="41">
        <f t="shared" si="4"/>
        <v>111</v>
      </c>
      <c r="O16" s="41">
        <f t="shared" si="5"/>
        <v>111</v>
      </c>
      <c r="P16" s="41">
        <f t="shared" si="6"/>
        <v>55.5</v>
      </c>
    </row>
    <row r="17" spans="2:16" ht="15.75" thickBot="1" x14ac:dyDescent="0.3">
      <c r="B17" s="43" t="s">
        <v>12</v>
      </c>
      <c r="C17" s="44">
        <v>40</v>
      </c>
      <c r="D17" s="45">
        <v>5</v>
      </c>
      <c r="E17" s="46">
        <v>1</v>
      </c>
      <c r="F17" s="46">
        <v>4</v>
      </c>
      <c r="G17" s="46">
        <v>7</v>
      </c>
      <c r="H17" s="46">
        <v>3</v>
      </c>
      <c r="I17" s="47">
        <v>2</v>
      </c>
      <c r="J17" s="40">
        <f t="shared" si="7"/>
        <v>3</v>
      </c>
      <c r="K17" s="41">
        <f t="shared" si="1"/>
        <v>200</v>
      </c>
      <c r="L17" s="41">
        <f t="shared" si="2"/>
        <v>40</v>
      </c>
      <c r="M17" s="41">
        <f t="shared" si="3"/>
        <v>160</v>
      </c>
      <c r="N17" s="41">
        <f t="shared" si="4"/>
        <v>280</v>
      </c>
      <c r="O17" s="41">
        <f t="shared" si="5"/>
        <v>120</v>
      </c>
      <c r="P17" s="41">
        <f t="shared" si="6"/>
        <v>80</v>
      </c>
    </row>
  </sheetData>
  <mergeCells count="2">
    <mergeCell ref="D4:J4"/>
    <mergeCell ref="K4:P4"/>
  </mergeCells>
  <conditionalFormatting sqref="D6:J17">
    <cfRule type="cellIs" dxfId="0" priority="3" operator="equal">
      <formula>""</formula>
    </cfRule>
  </conditionalFormatting>
  <conditionalFormatting sqref="K6:P17">
    <cfRule type="cellIs" dxfId="3" priority="2" operator="equal">
      <formula>""</formula>
    </cfRule>
  </conditionalFormatting>
  <conditionalFormatting sqref="I6:I17">
    <cfRule type="cellIs" dxfId="2" priority="1" operator="equal">
      <formula>""</formula>
    </cfRule>
  </conditionalFormatting>
  <pageMargins left="0.7" right="0.7" top="0.75" bottom="0.75" header="0.3" footer="0.3"/>
  <pageSetup orientation="portrait" r:id="rId1"/>
  <ignoredErrors>
    <ignoredError sqref="J6:J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Pregunta1</vt:lpstr>
      <vt:lpstr>Pregunta2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Omar</cp:lastModifiedBy>
  <dcterms:created xsi:type="dcterms:W3CDTF">2020-09-06T13:17:44Z</dcterms:created>
  <dcterms:modified xsi:type="dcterms:W3CDTF">2021-07-08T02:00:38Z</dcterms:modified>
</cp:coreProperties>
</file>