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F:\Gih\Genomica_del_paisaje\pasos_en_R\ensamble_parametros\"/>
    </mc:Choice>
  </mc:AlternateContent>
  <xr:revisionPtr revIDLastSave="0" documentId="13_ncr:1_{44AEC86F-9E91-424D-B495-04EC01A03808}" xr6:coauthVersionLast="47" xr6:coauthVersionMax="47" xr10:uidLastSave="{00000000-0000-0000-0000-000000000000}"/>
  <bookViews>
    <workbookView xWindow="390" yWindow="390" windowWidth="27330" windowHeight="14445" xr2:uid="{00000000-000D-0000-FFFF-FFFF00000000}"/>
  </bookViews>
  <sheets>
    <sheet name="resumen_populations" sheetId="1" r:id="rId1"/>
    <sheet name="snp_error" sheetId="2" r:id="rId2"/>
    <sheet name="Hoja2" sheetId="3" r:id="rId3"/>
    <sheet name="Hoja1" sheetId="4" r:id="rId4"/>
  </sheets>
  <definedNames>
    <definedName name="_xlnm._FilterDatabase" localSheetId="3" hidden="1">Hoja1!$A$1:$B$1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3" i="3" l="1"/>
  <c r="K60" i="3"/>
  <c r="K56" i="3"/>
  <c r="K54" i="3"/>
  <c r="K53" i="3"/>
  <c r="C64" i="3"/>
  <c r="D64" i="3"/>
  <c r="E64" i="3"/>
  <c r="F64" i="3"/>
  <c r="G64" i="3"/>
  <c r="H64" i="3"/>
  <c r="I64" i="3"/>
  <c r="J64" i="3"/>
  <c r="K64" i="3"/>
  <c r="B64" i="3"/>
  <c r="C63" i="3"/>
  <c r="D63" i="3"/>
  <c r="E63" i="3"/>
  <c r="F63" i="3"/>
  <c r="G63" i="3"/>
  <c r="H63" i="3"/>
  <c r="I63" i="3"/>
  <c r="J63" i="3"/>
  <c r="B63" i="3"/>
  <c r="C62" i="3"/>
  <c r="D62" i="3"/>
  <c r="E62" i="3"/>
  <c r="F62" i="3"/>
  <c r="G62" i="3"/>
  <c r="H62" i="3"/>
  <c r="I62" i="3"/>
  <c r="J62" i="3"/>
  <c r="K62" i="3"/>
  <c r="B62" i="3"/>
  <c r="C61" i="3"/>
  <c r="D61" i="3"/>
  <c r="E61" i="3"/>
  <c r="F61" i="3"/>
  <c r="G61" i="3"/>
  <c r="H61" i="3"/>
  <c r="I61" i="3"/>
  <c r="J61" i="3"/>
  <c r="K61" i="3"/>
  <c r="B61" i="3"/>
  <c r="C60" i="3"/>
  <c r="D60" i="3"/>
  <c r="E60" i="3"/>
  <c r="F60" i="3"/>
  <c r="G60" i="3"/>
  <c r="H60" i="3"/>
  <c r="I60" i="3"/>
  <c r="J60" i="3"/>
  <c r="B60" i="3"/>
  <c r="C57" i="3"/>
  <c r="D57" i="3"/>
  <c r="E57" i="3"/>
  <c r="F57" i="3"/>
  <c r="G57" i="3"/>
  <c r="H57" i="3"/>
  <c r="I57" i="3"/>
  <c r="J57" i="3"/>
  <c r="K57" i="3"/>
  <c r="C56" i="3"/>
  <c r="D56" i="3"/>
  <c r="E56" i="3"/>
  <c r="F56" i="3"/>
  <c r="G56" i="3"/>
  <c r="H56" i="3"/>
  <c r="I56" i="3"/>
  <c r="J56" i="3"/>
  <c r="C55" i="3"/>
  <c r="D55" i="3"/>
  <c r="E55" i="3"/>
  <c r="F55" i="3"/>
  <c r="G55" i="3"/>
  <c r="H55" i="3"/>
  <c r="I55" i="3"/>
  <c r="J55" i="3"/>
  <c r="K55" i="3"/>
  <c r="C54" i="3"/>
  <c r="D54" i="3"/>
  <c r="E54" i="3"/>
  <c r="F54" i="3"/>
  <c r="G54" i="3"/>
  <c r="H54" i="3"/>
  <c r="I54" i="3"/>
  <c r="J54" i="3"/>
  <c r="B57" i="3"/>
  <c r="B56" i="3"/>
  <c r="B55" i="3"/>
  <c r="B54" i="3"/>
  <c r="C53" i="3"/>
  <c r="D53" i="3"/>
  <c r="E53" i="3"/>
  <c r="F53" i="3"/>
  <c r="G53" i="3"/>
  <c r="H53" i="3"/>
  <c r="I53" i="3"/>
  <c r="J53" i="3"/>
  <c r="B53" i="3"/>
</calcChain>
</file>

<file path=xl/sharedStrings.xml><?xml version="1.0" encoding="utf-8"?>
<sst xmlns="http://schemas.openxmlformats.org/spreadsheetml/2006/main" count="616" uniqueCount="91">
  <si>
    <t># Variant positions</t>
  </si>
  <si>
    <t># Pop ID</t>
  </si>
  <si>
    <t>Private</t>
  </si>
  <si>
    <t>Num_Indv</t>
  </si>
  <si>
    <t>Var</t>
  </si>
  <si>
    <t>StdErr</t>
  </si>
  <si>
    <t>P</t>
  </si>
  <si>
    <t>Obs_Het</t>
  </si>
  <si>
    <t>Obs_Hom</t>
  </si>
  <si>
    <t>Exp_Het</t>
  </si>
  <si>
    <t>Exp_Hom</t>
  </si>
  <si>
    <t>Pi</t>
  </si>
  <si>
    <t>Fis</t>
  </si>
  <si>
    <t>PNDL</t>
  </si>
  <si>
    <t># All positions (variant and fixed)</t>
  </si>
  <si>
    <t>Sites</t>
  </si>
  <si>
    <t>Variant_Sites</t>
  </si>
  <si>
    <t>Polymorphic_Sites</t>
  </si>
  <si>
    <t>%Polymorphic_Loci</t>
  </si>
  <si>
    <t>m3</t>
  </si>
  <si>
    <t>m5</t>
  </si>
  <si>
    <t>m7</t>
  </si>
  <si>
    <t>m3_M2</t>
  </si>
  <si>
    <t>m5_M2</t>
  </si>
  <si>
    <t>param</t>
  </si>
  <si>
    <t>pair</t>
  </si>
  <si>
    <t>SNP.error.rate</t>
  </si>
  <si>
    <t>B103_N11P34-B103r_N11P34</t>
  </si>
  <si>
    <t>K11_N4P1-K11r_N4P1</t>
  </si>
  <si>
    <t>PP4_NNAP1-PP4r_NNAP1</t>
  </si>
  <si>
    <t>M2_N5P9-M2r_N5P9</t>
  </si>
  <si>
    <t>AMP08_NNAPNA-AMP08r_NNAPNA</t>
  </si>
  <si>
    <t>AMP05_NNAPNA-AMP05r_NNAPNA</t>
  </si>
  <si>
    <t>CA10_N04TAF-CA10r_N04TAF</t>
  </si>
  <si>
    <t>F101_N9P32-F101r_N9P32</t>
  </si>
  <si>
    <t>CC26_N04TAF-CC26r_N04TAF</t>
  </si>
  <si>
    <t>Parameter</t>
  </si>
  <si>
    <t>nloci</t>
  </si>
  <si>
    <t>nMissLoc</t>
  </si>
  <si>
    <t>MissTotProp</t>
  </si>
  <si>
    <t>shareMissLoc</t>
  </si>
  <si>
    <t>loci.mismatches</t>
  </si>
  <si>
    <t>unshareMissLoc</t>
  </si>
  <si>
    <t>loci.error.rate</t>
  </si>
  <si>
    <t>n.loci.woNA</t>
  </si>
  <si>
    <t>allele.mismatches</t>
  </si>
  <si>
    <t>allele.error.rate</t>
  </si>
  <si>
    <t>interplaca</t>
  </si>
  <si>
    <t>id</t>
  </si>
  <si>
    <t>placa</t>
  </si>
  <si>
    <t>B103_N11P34</t>
  </si>
  <si>
    <t>B103r_N11P34</t>
  </si>
  <si>
    <t>K11_N4P1</t>
  </si>
  <si>
    <t>K11r_N4P1</t>
  </si>
  <si>
    <t>PP4_NNAP1</t>
  </si>
  <si>
    <t>PP4r_NNAP1</t>
  </si>
  <si>
    <t>M2_N5P9</t>
  </si>
  <si>
    <t>M2r_N5P9</t>
  </si>
  <si>
    <t>AMP08_NNAPNA</t>
  </si>
  <si>
    <t>AMP08r_NNAPNA</t>
  </si>
  <si>
    <t>AMP05_NNAPNA</t>
  </si>
  <si>
    <t>AMP05r_NNAPNA</t>
  </si>
  <si>
    <t>CA10_N04TAF</t>
  </si>
  <si>
    <t>CA10r_N04TAF</t>
  </si>
  <si>
    <t>F101_N9P32</t>
  </si>
  <si>
    <t>F101r_N9P32</t>
  </si>
  <si>
    <t>CC26_N04TAF</t>
  </si>
  <si>
    <t>CC26r_N04TAF</t>
  </si>
  <si>
    <t>placa1</t>
  </si>
  <si>
    <t>placa2</t>
  </si>
  <si>
    <t>placa3</t>
  </si>
  <si>
    <t>placa4</t>
  </si>
  <si>
    <t>A10_N07P06</t>
  </si>
  <si>
    <t>B113_N05P34</t>
  </si>
  <si>
    <t>D70_N09P19</t>
  </si>
  <si>
    <t>E89_N16P29</t>
  </si>
  <si>
    <t>K118_NNAP45</t>
  </si>
  <si>
    <t>A122_N03P40</t>
  </si>
  <si>
    <t>B84_NNAP24</t>
  </si>
  <si>
    <t>C36_N06P12</t>
  </si>
  <si>
    <t>D163_N18P43</t>
  </si>
  <si>
    <t>E166NNAP38</t>
  </si>
  <si>
    <t>A131_N10P46</t>
  </si>
  <si>
    <t>C17_N5P6</t>
  </si>
  <si>
    <t>D168_N19P47</t>
  </si>
  <si>
    <t>E66_N14P20</t>
  </si>
  <si>
    <t>F100_N10P32</t>
  </si>
  <si>
    <t>A27_N8P9</t>
  </si>
  <si>
    <t>D142_N14P38</t>
  </si>
  <si>
    <t>E47_N11P11</t>
  </si>
  <si>
    <t>F108_N8P32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</si>
</sst>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9"/>
  <sheetViews>
    <sheetView tabSelected="1" zoomScale="85" zoomScaleNormal="85" workbookViewId="0">
      <selection activeCell="E41" sqref="E41"/>
    </sheetView>
  </sheetViews>
  <sheetFormatPr baseColWidth="10" defaultColWidth="9.140625" defaultRowHeight="15" x14ac:dyDescent="0.25"/>
  <cols>
    <col min="4" max="4" width="15.42578125" customWidth="1"/>
    <col min="5" max="5" width="18" customWidth="1"/>
    <col min="6" max="6" width="21.5703125" customWidth="1"/>
    <col min="7" max="7" width="10.28515625" customWidth="1"/>
    <col min="10" max="10" width="10.5703125" customWidth="1"/>
  </cols>
  <sheetData>
    <row r="1" spans="1:30" x14ac:dyDescent="0.25">
      <c r="A1" t="s">
        <v>19</v>
      </c>
    </row>
    <row r="2" spans="1:30" x14ac:dyDescent="0.25">
      <c r="A2" t="s">
        <v>0</v>
      </c>
    </row>
    <row r="3" spans="1:3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4</v>
      </c>
      <c r="H3" t="s">
        <v>5</v>
      </c>
      <c r="I3" s="1" t="s">
        <v>7</v>
      </c>
      <c r="J3" t="s">
        <v>4</v>
      </c>
      <c r="K3" t="s">
        <v>5</v>
      </c>
      <c r="L3" s="1" t="s">
        <v>8</v>
      </c>
      <c r="M3" t="s">
        <v>4</v>
      </c>
      <c r="N3" t="s">
        <v>5</v>
      </c>
      <c r="O3" s="1" t="s">
        <v>9</v>
      </c>
      <c r="P3" t="s">
        <v>4</v>
      </c>
      <c r="Q3" t="s">
        <v>5</v>
      </c>
      <c r="R3" s="1" t="s">
        <v>10</v>
      </c>
      <c r="S3" t="s">
        <v>4</v>
      </c>
      <c r="T3" t="s">
        <v>5</v>
      </c>
      <c r="U3" s="1" t="s">
        <v>11</v>
      </c>
      <c r="V3" t="s">
        <v>4</v>
      </c>
      <c r="W3" t="s">
        <v>5</v>
      </c>
      <c r="X3" s="1" t="s">
        <v>12</v>
      </c>
      <c r="Y3" t="s">
        <v>4</v>
      </c>
      <c r="Z3" t="s">
        <v>5</v>
      </c>
    </row>
    <row r="4" spans="1:30" x14ac:dyDescent="0.25">
      <c r="A4" t="s">
        <v>13</v>
      </c>
      <c r="B4">
        <v>0</v>
      </c>
      <c r="C4">
        <v>15.582190000000001</v>
      </c>
      <c r="D4">
        <v>4.4960100000000001</v>
      </c>
      <c r="E4">
        <v>1.34E-2</v>
      </c>
      <c r="F4">
        <v>0.83772000000000002</v>
      </c>
      <c r="G4">
        <v>1.6650000000000002E-2</v>
      </c>
      <c r="H4">
        <v>8.1999999999999998E-4</v>
      </c>
      <c r="I4">
        <v>0.24312</v>
      </c>
      <c r="J4">
        <v>4.7210000000000002E-2</v>
      </c>
      <c r="K4">
        <v>1.3699999999999999E-3</v>
      </c>
      <c r="L4">
        <v>0.75688</v>
      </c>
      <c r="M4">
        <v>4.7210000000000002E-2</v>
      </c>
      <c r="N4">
        <v>1.3699999999999999E-3</v>
      </c>
      <c r="O4">
        <v>0.23859</v>
      </c>
      <c r="P4">
        <v>1.805E-2</v>
      </c>
      <c r="Q4">
        <v>8.4999999999999995E-4</v>
      </c>
      <c r="R4">
        <v>0.76141000000000003</v>
      </c>
      <c r="S4">
        <v>1.805E-2</v>
      </c>
      <c r="T4">
        <v>8.4999999999999995E-4</v>
      </c>
      <c r="U4">
        <v>0.24682000000000001</v>
      </c>
      <c r="V4">
        <v>1.9369999999999998E-2</v>
      </c>
      <c r="W4">
        <v>8.8000000000000003E-4</v>
      </c>
      <c r="X4">
        <v>4.0849999999999997E-2</v>
      </c>
      <c r="Y4">
        <v>0.15851000000000001</v>
      </c>
      <c r="Z4">
        <v>1.34E-2</v>
      </c>
    </row>
    <row r="5" spans="1:30" x14ac:dyDescent="0.25">
      <c r="A5" t="s">
        <v>14</v>
      </c>
    </row>
    <row r="6" spans="1:30" x14ac:dyDescent="0.25">
      <c r="A6" t="s">
        <v>1</v>
      </c>
      <c r="B6" t="s">
        <v>2</v>
      </c>
      <c r="C6" s="1" t="s">
        <v>15</v>
      </c>
      <c r="D6" s="1" t="s">
        <v>16</v>
      </c>
      <c r="E6" t="s">
        <v>17</v>
      </c>
      <c r="F6" t="s">
        <v>18</v>
      </c>
      <c r="G6" t="s">
        <v>3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s="1" t="s">
        <v>7</v>
      </c>
      <c r="N6" t="s">
        <v>4</v>
      </c>
      <c r="O6" t="s">
        <v>5</v>
      </c>
      <c r="P6" s="1" t="s">
        <v>8</v>
      </c>
      <c r="Q6" t="s">
        <v>4</v>
      </c>
      <c r="R6" t="s">
        <v>5</v>
      </c>
      <c r="S6" s="1" t="s">
        <v>9</v>
      </c>
      <c r="T6" t="s">
        <v>4</v>
      </c>
      <c r="U6" t="s">
        <v>5</v>
      </c>
      <c r="V6" s="1" t="s">
        <v>10</v>
      </c>
      <c r="W6" t="s">
        <v>4</v>
      </c>
      <c r="X6" t="s">
        <v>5</v>
      </c>
      <c r="Y6" t="s">
        <v>11</v>
      </c>
      <c r="Z6" t="s">
        <v>4</v>
      </c>
      <c r="AA6" t="s">
        <v>5</v>
      </c>
      <c r="AB6" s="1" t="s">
        <v>12</v>
      </c>
      <c r="AC6" t="s">
        <v>4</v>
      </c>
      <c r="AD6" t="s">
        <v>5</v>
      </c>
    </row>
    <row r="7" spans="1:30" x14ac:dyDescent="0.25">
      <c r="A7" t="s">
        <v>13</v>
      </c>
      <c r="B7">
        <v>0</v>
      </c>
      <c r="C7">
        <v>4998419</v>
      </c>
      <c r="D7">
        <v>25045</v>
      </c>
      <c r="E7">
        <v>25045</v>
      </c>
      <c r="F7">
        <v>0.50105999999999995</v>
      </c>
      <c r="G7">
        <v>15.60872</v>
      </c>
      <c r="H7">
        <v>4.6565300000000001</v>
      </c>
      <c r="I7">
        <v>9.7000000000000005E-4</v>
      </c>
      <c r="J7">
        <v>0.99919000000000002</v>
      </c>
      <c r="K7">
        <v>2.1000000000000001E-4</v>
      </c>
      <c r="L7">
        <v>1.0000000000000001E-5</v>
      </c>
      <c r="M7">
        <v>1.2199999999999999E-3</v>
      </c>
      <c r="N7">
        <v>5.2999999999999998E-4</v>
      </c>
      <c r="O7">
        <v>1.0000000000000001E-5</v>
      </c>
      <c r="P7">
        <v>0.99878</v>
      </c>
      <c r="Q7">
        <v>5.2999999999999998E-4</v>
      </c>
      <c r="R7">
        <v>1.0000000000000001E-5</v>
      </c>
      <c r="S7">
        <v>1.1999999999999999E-3</v>
      </c>
      <c r="T7">
        <v>3.6999999999999999E-4</v>
      </c>
      <c r="U7">
        <v>1.0000000000000001E-5</v>
      </c>
      <c r="V7">
        <v>0.99880000000000002</v>
      </c>
      <c r="W7">
        <v>3.6999999999999999E-4</v>
      </c>
      <c r="X7">
        <v>1.0000000000000001E-5</v>
      </c>
      <c r="Y7">
        <v>1.24E-3</v>
      </c>
      <c r="Z7">
        <v>4.0000000000000002E-4</v>
      </c>
      <c r="AA7">
        <v>1.0000000000000001E-5</v>
      </c>
      <c r="AB7">
        <v>2.0000000000000001E-4</v>
      </c>
      <c r="AC7">
        <v>8.0000000000000004E-4</v>
      </c>
      <c r="AD7">
        <v>9.7000000000000005E-4</v>
      </c>
    </row>
    <row r="9" spans="1:30" x14ac:dyDescent="0.25">
      <c r="A9" t="s">
        <v>20</v>
      </c>
    </row>
    <row r="10" spans="1:30" x14ac:dyDescent="0.25">
      <c r="A10" t="s">
        <v>0</v>
      </c>
    </row>
    <row r="11" spans="1:30" x14ac:dyDescent="0.25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4</v>
      </c>
      <c r="H11" t="s">
        <v>5</v>
      </c>
      <c r="I11" t="s">
        <v>7</v>
      </c>
      <c r="J11" t="s">
        <v>4</v>
      </c>
      <c r="K11" t="s">
        <v>5</v>
      </c>
      <c r="L11" t="s">
        <v>8</v>
      </c>
      <c r="M11" t="s">
        <v>4</v>
      </c>
      <c r="N11" t="s">
        <v>5</v>
      </c>
      <c r="O11" t="s">
        <v>9</v>
      </c>
      <c r="P11" t="s">
        <v>4</v>
      </c>
      <c r="Q11" t="s">
        <v>5</v>
      </c>
      <c r="R11" t="s">
        <v>10</v>
      </c>
      <c r="S11" t="s">
        <v>4</v>
      </c>
      <c r="T11" t="s">
        <v>5</v>
      </c>
      <c r="U11" t="s">
        <v>11</v>
      </c>
      <c r="V11" t="s">
        <v>4</v>
      </c>
      <c r="W11" t="s">
        <v>5</v>
      </c>
      <c r="X11" s="1" t="s">
        <v>12</v>
      </c>
      <c r="Y11" t="s">
        <v>4</v>
      </c>
      <c r="Z11" t="s">
        <v>5</v>
      </c>
    </row>
    <row r="12" spans="1:30" x14ac:dyDescent="0.25">
      <c r="A12" t="s">
        <v>13</v>
      </c>
      <c r="B12">
        <v>0</v>
      </c>
      <c r="C12">
        <v>15.52816</v>
      </c>
      <c r="D12">
        <v>4.2721200000000001</v>
      </c>
      <c r="E12">
        <v>1.6129999999999999E-2</v>
      </c>
      <c r="F12">
        <v>0.82874999999999999</v>
      </c>
      <c r="G12">
        <v>1.8550000000000001E-2</v>
      </c>
      <c r="H12">
        <v>1.06E-3</v>
      </c>
      <c r="I12">
        <v>0.26347999999999999</v>
      </c>
      <c r="J12">
        <v>5.4170000000000003E-2</v>
      </c>
      <c r="K12">
        <v>1.82E-3</v>
      </c>
      <c r="L12">
        <v>0.73651999999999995</v>
      </c>
      <c r="M12">
        <v>5.4170000000000003E-2</v>
      </c>
      <c r="N12">
        <v>1.82E-3</v>
      </c>
      <c r="O12">
        <v>0.24675</v>
      </c>
      <c r="P12">
        <v>1.9300000000000001E-2</v>
      </c>
      <c r="Q12">
        <v>1.08E-3</v>
      </c>
      <c r="R12">
        <v>0.75324999999999998</v>
      </c>
      <c r="S12">
        <v>1.9300000000000001E-2</v>
      </c>
      <c r="T12">
        <v>1.08E-3</v>
      </c>
      <c r="U12">
        <v>0.25525999999999999</v>
      </c>
      <c r="V12">
        <v>2.0709999999999999E-2</v>
      </c>
      <c r="W12">
        <v>1.1199999999999999E-3</v>
      </c>
      <c r="X12">
        <v>5.7200000000000003E-3</v>
      </c>
      <c r="Y12">
        <v>0.15315000000000001</v>
      </c>
      <c r="Z12">
        <v>1.6129999999999999E-2</v>
      </c>
    </row>
    <row r="13" spans="1:30" x14ac:dyDescent="0.25">
      <c r="A13" t="s">
        <v>14</v>
      </c>
    </row>
    <row r="14" spans="1:30" x14ac:dyDescent="0.25">
      <c r="A14" t="s">
        <v>1</v>
      </c>
      <c r="B14" t="s">
        <v>2</v>
      </c>
      <c r="C14" s="1" t="s">
        <v>15</v>
      </c>
      <c r="D14" s="1" t="s">
        <v>16</v>
      </c>
      <c r="E14" t="s">
        <v>17</v>
      </c>
      <c r="F14" t="s">
        <v>18</v>
      </c>
      <c r="G14" t="s">
        <v>3</v>
      </c>
      <c r="H14" t="s">
        <v>4</v>
      </c>
      <c r="I14" t="s">
        <v>5</v>
      </c>
      <c r="J14" t="s">
        <v>6</v>
      </c>
      <c r="K14" t="s">
        <v>4</v>
      </c>
      <c r="L14" t="s">
        <v>5</v>
      </c>
      <c r="M14" s="1" t="s">
        <v>7</v>
      </c>
      <c r="N14" t="s">
        <v>4</v>
      </c>
      <c r="O14" t="s">
        <v>5</v>
      </c>
      <c r="P14" t="s">
        <v>8</v>
      </c>
      <c r="Q14" t="s">
        <v>4</v>
      </c>
      <c r="R14" t="s">
        <v>5</v>
      </c>
      <c r="S14" t="s">
        <v>9</v>
      </c>
      <c r="T14" t="s">
        <v>4</v>
      </c>
      <c r="U14" t="s">
        <v>5</v>
      </c>
      <c r="V14" t="s">
        <v>10</v>
      </c>
      <c r="W14" t="s">
        <v>4</v>
      </c>
      <c r="X14" t="s">
        <v>5</v>
      </c>
      <c r="Y14" t="s">
        <v>11</v>
      </c>
      <c r="Z14" t="s">
        <v>4</v>
      </c>
      <c r="AA14" t="s">
        <v>5</v>
      </c>
      <c r="AB14" t="s">
        <v>12</v>
      </c>
      <c r="AC14" t="s">
        <v>4</v>
      </c>
      <c r="AD14" t="s">
        <v>5</v>
      </c>
    </row>
    <row r="15" spans="1:30" x14ac:dyDescent="0.25">
      <c r="A15" t="s">
        <v>13</v>
      </c>
      <c r="B15">
        <v>0</v>
      </c>
      <c r="C15">
        <v>3284009</v>
      </c>
      <c r="D15">
        <v>16423</v>
      </c>
      <c r="E15">
        <v>16423</v>
      </c>
      <c r="F15">
        <v>0.50009000000000003</v>
      </c>
      <c r="G15">
        <v>15.565770000000001</v>
      </c>
      <c r="H15">
        <v>4.52515</v>
      </c>
      <c r="I15">
        <v>1.17E-3</v>
      </c>
      <c r="J15">
        <v>0.99914000000000003</v>
      </c>
      <c r="K15">
        <v>2.4000000000000001E-4</v>
      </c>
      <c r="L15">
        <v>1.0000000000000001E-5</v>
      </c>
      <c r="M15">
        <v>1.32E-3</v>
      </c>
      <c r="N15">
        <v>6.2E-4</v>
      </c>
      <c r="O15">
        <v>1.0000000000000001E-5</v>
      </c>
      <c r="P15">
        <v>0.99868000000000001</v>
      </c>
      <c r="Q15">
        <v>6.2E-4</v>
      </c>
      <c r="R15">
        <v>1.0000000000000001E-5</v>
      </c>
      <c r="S15">
        <v>1.23E-3</v>
      </c>
      <c r="T15">
        <v>4.0000000000000002E-4</v>
      </c>
      <c r="U15">
        <v>1.0000000000000001E-5</v>
      </c>
      <c r="V15">
        <v>0.99877000000000005</v>
      </c>
      <c r="W15">
        <v>4.0000000000000002E-4</v>
      </c>
      <c r="X15">
        <v>1.0000000000000001E-5</v>
      </c>
      <c r="Y15">
        <v>1.2800000000000001E-3</v>
      </c>
      <c r="Z15">
        <v>4.2999999999999999E-4</v>
      </c>
      <c r="AA15">
        <v>1.0000000000000001E-5</v>
      </c>
      <c r="AB15">
        <v>3.0000000000000001E-5</v>
      </c>
      <c r="AC15">
        <v>7.6999999999999996E-4</v>
      </c>
      <c r="AD15">
        <v>1.17E-3</v>
      </c>
    </row>
    <row r="17" spans="1:30" x14ac:dyDescent="0.25">
      <c r="A17" t="s">
        <v>21</v>
      </c>
    </row>
    <row r="18" spans="1:30" x14ac:dyDescent="0.25">
      <c r="A18" t="s">
        <v>0</v>
      </c>
    </row>
    <row r="19" spans="1:30" x14ac:dyDescent="0.25">
      <c r="A19" t="s">
        <v>1</v>
      </c>
      <c r="B19" t="s">
        <v>2</v>
      </c>
      <c r="C19" t="s">
        <v>3</v>
      </c>
      <c r="D19" t="s">
        <v>4</v>
      </c>
      <c r="E19" t="s">
        <v>5</v>
      </c>
      <c r="F19" t="s">
        <v>6</v>
      </c>
      <c r="G19" t="s">
        <v>4</v>
      </c>
      <c r="H19" t="s">
        <v>5</v>
      </c>
      <c r="I19" t="s">
        <v>7</v>
      </c>
      <c r="J19" t="s">
        <v>4</v>
      </c>
      <c r="K19" t="s">
        <v>5</v>
      </c>
      <c r="L19" t="s">
        <v>8</v>
      </c>
      <c r="M19" t="s">
        <v>4</v>
      </c>
      <c r="N19" t="s">
        <v>5</v>
      </c>
      <c r="O19" t="s">
        <v>9</v>
      </c>
      <c r="P19" t="s">
        <v>4</v>
      </c>
      <c r="Q19" t="s">
        <v>5</v>
      </c>
      <c r="R19" t="s">
        <v>10</v>
      </c>
      <c r="S19" t="s">
        <v>4</v>
      </c>
      <c r="T19" t="s">
        <v>5</v>
      </c>
      <c r="U19" t="s">
        <v>11</v>
      </c>
      <c r="V19" t="s">
        <v>4</v>
      </c>
      <c r="W19" t="s">
        <v>5</v>
      </c>
      <c r="X19" s="1" t="s">
        <v>12</v>
      </c>
      <c r="Y19" t="s">
        <v>4</v>
      </c>
      <c r="Z19" t="s">
        <v>5</v>
      </c>
    </row>
    <row r="20" spans="1:30" x14ac:dyDescent="0.25">
      <c r="A20" t="s">
        <v>13</v>
      </c>
      <c r="B20">
        <v>0</v>
      </c>
      <c r="C20">
        <v>15.302849999999999</v>
      </c>
      <c r="D20">
        <v>4.2437699999999996</v>
      </c>
      <c r="E20">
        <v>1.9189999999999999E-2</v>
      </c>
      <c r="F20">
        <v>0.82360999999999995</v>
      </c>
      <c r="G20">
        <v>1.941E-2</v>
      </c>
      <c r="H20">
        <v>1.2999999999999999E-3</v>
      </c>
      <c r="I20">
        <v>0.27683999999999997</v>
      </c>
      <c r="J20">
        <v>5.8950000000000002E-2</v>
      </c>
      <c r="K20">
        <v>2.2599999999999999E-3</v>
      </c>
      <c r="L20">
        <v>0.72316000000000003</v>
      </c>
      <c r="M20">
        <v>5.8950000000000002E-2</v>
      </c>
      <c r="N20">
        <v>2.2599999999999999E-3</v>
      </c>
      <c r="O20">
        <v>0.25173000000000001</v>
      </c>
      <c r="P20">
        <v>1.9730000000000001E-2</v>
      </c>
      <c r="Q20">
        <v>1.31E-3</v>
      </c>
      <c r="R20">
        <v>0.74826999999999999</v>
      </c>
      <c r="S20">
        <v>1.9730000000000001E-2</v>
      </c>
      <c r="T20">
        <v>1.31E-3</v>
      </c>
      <c r="U20">
        <v>0.26052999999999998</v>
      </c>
      <c r="V20">
        <v>2.1180000000000001E-2</v>
      </c>
      <c r="W20">
        <v>1.3600000000000001E-3</v>
      </c>
      <c r="X20">
        <v>-1.372E-2</v>
      </c>
      <c r="Y20">
        <v>0.15415000000000001</v>
      </c>
      <c r="Z20">
        <v>1.9189999999999999E-2</v>
      </c>
    </row>
    <row r="21" spans="1:30" x14ac:dyDescent="0.25">
      <c r="A21" t="s">
        <v>14</v>
      </c>
    </row>
    <row r="22" spans="1:30" x14ac:dyDescent="0.25">
      <c r="A22" t="s">
        <v>1</v>
      </c>
      <c r="B22" t="s">
        <v>2</v>
      </c>
      <c r="C22" s="1" t="s">
        <v>15</v>
      </c>
      <c r="D22" s="1" t="s">
        <v>16</v>
      </c>
      <c r="E22" t="s">
        <v>17</v>
      </c>
      <c r="F22" t="s">
        <v>18</v>
      </c>
      <c r="G22" t="s">
        <v>3</v>
      </c>
      <c r="H22" t="s">
        <v>4</v>
      </c>
      <c r="I22" t="s">
        <v>5</v>
      </c>
      <c r="J22" t="s">
        <v>6</v>
      </c>
      <c r="K22" t="s">
        <v>4</v>
      </c>
      <c r="L22" t="s">
        <v>5</v>
      </c>
      <c r="M22" s="1" t="s">
        <v>7</v>
      </c>
      <c r="N22" t="s">
        <v>4</v>
      </c>
      <c r="O22" t="s">
        <v>5</v>
      </c>
      <c r="P22" t="s">
        <v>8</v>
      </c>
      <c r="Q22" t="s">
        <v>4</v>
      </c>
      <c r="R22" t="s">
        <v>5</v>
      </c>
      <c r="S22" t="s">
        <v>9</v>
      </c>
      <c r="T22" t="s">
        <v>4</v>
      </c>
      <c r="U22" t="s">
        <v>5</v>
      </c>
      <c r="V22" t="s">
        <v>10</v>
      </c>
      <c r="W22" t="s">
        <v>4</v>
      </c>
      <c r="X22" t="s">
        <v>5</v>
      </c>
      <c r="Y22" t="s">
        <v>11</v>
      </c>
      <c r="Z22" t="s">
        <v>4</v>
      </c>
      <c r="AA22" t="s">
        <v>5</v>
      </c>
      <c r="AB22" t="s">
        <v>12</v>
      </c>
      <c r="AC22" t="s">
        <v>4</v>
      </c>
      <c r="AD22" t="s">
        <v>5</v>
      </c>
    </row>
    <row r="23" spans="1:30" x14ac:dyDescent="0.25">
      <c r="A23" t="s">
        <v>13</v>
      </c>
      <c r="B23">
        <v>0</v>
      </c>
      <c r="C23">
        <v>2352302</v>
      </c>
      <c r="D23">
        <v>11527</v>
      </c>
      <c r="E23">
        <v>11527</v>
      </c>
      <c r="F23">
        <v>0.49003000000000002</v>
      </c>
      <c r="G23">
        <v>15.417120000000001</v>
      </c>
      <c r="H23">
        <v>4.4191599999999998</v>
      </c>
      <c r="I23">
        <v>1.3699999999999999E-3</v>
      </c>
      <c r="J23">
        <v>0.99914000000000003</v>
      </c>
      <c r="K23">
        <v>2.5000000000000001E-4</v>
      </c>
      <c r="L23">
        <v>1.0000000000000001E-5</v>
      </c>
      <c r="M23">
        <v>1.3600000000000001E-3</v>
      </c>
      <c r="N23">
        <v>6.6E-4</v>
      </c>
      <c r="O23">
        <v>2.0000000000000002E-5</v>
      </c>
      <c r="P23">
        <v>0.99863999999999997</v>
      </c>
      <c r="Q23">
        <v>6.6E-4</v>
      </c>
      <c r="R23">
        <v>2.0000000000000002E-5</v>
      </c>
      <c r="S23">
        <v>1.23E-3</v>
      </c>
      <c r="T23">
        <v>4.0999999999999999E-4</v>
      </c>
      <c r="U23">
        <v>1.0000000000000001E-5</v>
      </c>
      <c r="V23">
        <v>0.99877000000000005</v>
      </c>
      <c r="W23">
        <v>4.0999999999999999E-4</v>
      </c>
      <c r="X23">
        <v>1.0000000000000001E-5</v>
      </c>
      <c r="Y23">
        <v>1.2800000000000001E-3</v>
      </c>
      <c r="Z23">
        <v>4.2999999999999999E-4</v>
      </c>
      <c r="AA23">
        <v>1.0000000000000001E-5</v>
      </c>
      <c r="AB23">
        <v>-6.9999999999999994E-5</v>
      </c>
      <c r="AC23">
        <v>7.6000000000000004E-4</v>
      </c>
      <c r="AD23">
        <v>1.3699999999999999E-3</v>
      </c>
    </row>
    <row r="25" spans="1:30" x14ac:dyDescent="0.25">
      <c r="A25" t="s">
        <v>22</v>
      </c>
    </row>
    <row r="26" spans="1:30" x14ac:dyDescent="0.25">
      <c r="A26" t="s">
        <v>0</v>
      </c>
    </row>
    <row r="27" spans="1:30" x14ac:dyDescent="0.25">
      <c r="A27" t="s">
        <v>1</v>
      </c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4</v>
      </c>
      <c r="H27" t="s">
        <v>5</v>
      </c>
      <c r="I27" t="s">
        <v>7</v>
      </c>
      <c r="J27" t="s">
        <v>4</v>
      </c>
      <c r="K27" t="s">
        <v>5</v>
      </c>
      <c r="L27" t="s">
        <v>8</v>
      </c>
      <c r="M27" t="s">
        <v>4</v>
      </c>
      <c r="N27" t="s">
        <v>5</v>
      </c>
      <c r="O27" t="s">
        <v>9</v>
      </c>
      <c r="P27" t="s">
        <v>4</v>
      </c>
      <c r="Q27" t="s">
        <v>5</v>
      </c>
      <c r="R27" t="s">
        <v>10</v>
      </c>
      <c r="S27" t="s">
        <v>4</v>
      </c>
      <c r="T27" t="s">
        <v>5</v>
      </c>
      <c r="U27" t="s">
        <v>11</v>
      </c>
      <c r="V27" t="s">
        <v>4</v>
      </c>
      <c r="W27" t="s">
        <v>5</v>
      </c>
      <c r="X27" s="1" t="s">
        <v>12</v>
      </c>
      <c r="Y27" t="s">
        <v>4</v>
      </c>
      <c r="Z27" t="s">
        <v>5</v>
      </c>
    </row>
    <row r="28" spans="1:30" x14ac:dyDescent="0.25">
      <c r="A28" t="s">
        <v>13</v>
      </c>
      <c r="B28">
        <v>0</v>
      </c>
      <c r="C28">
        <v>15.60688</v>
      </c>
      <c r="D28">
        <v>4.4592499999999999</v>
      </c>
      <c r="E28">
        <v>1.286E-2</v>
      </c>
      <c r="F28">
        <v>0.83101999999999998</v>
      </c>
      <c r="G28">
        <v>1.797E-2</v>
      </c>
      <c r="H28">
        <v>8.1999999999999998E-4</v>
      </c>
      <c r="I28">
        <v>0.25968999999999998</v>
      </c>
      <c r="J28">
        <v>5.2760000000000001E-2</v>
      </c>
      <c r="K28">
        <v>1.4E-3</v>
      </c>
      <c r="L28">
        <v>0.74031000000000002</v>
      </c>
      <c r="M28">
        <v>5.2760000000000001E-2</v>
      </c>
      <c r="N28">
        <v>1.4E-3</v>
      </c>
      <c r="O28">
        <v>0.24492</v>
      </c>
      <c r="P28">
        <v>1.89E-2</v>
      </c>
      <c r="Q28">
        <v>8.4000000000000003E-4</v>
      </c>
      <c r="R28">
        <v>0.75507999999999997</v>
      </c>
      <c r="S28">
        <v>1.89E-2</v>
      </c>
      <c r="T28">
        <v>8.4000000000000003E-4</v>
      </c>
      <c r="U28">
        <v>0.25335000000000002</v>
      </c>
      <c r="V28">
        <v>2.0279999999999999E-2</v>
      </c>
      <c r="W28">
        <v>8.7000000000000001E-4</v>
      </c>
      <c r="X28">
        <v>1.1440000000000001E-2</v>
      </c>
      <c r="Y28">
        <v>0.1532</v>
      </c>
      <c r="Z28">
        <v>1.286E-2</v>
      </c>
    </row>
    <row r="29" spans="1:30" x14ac:dyDescent="0.25">
      <c r="A29" t="s">
        <v>14</v>
      </c>
    </row>
    <row r="30" spans="1:30" x14ac:dyDescent="0.25">
      <c r="A30" t="s">
        <v>1</v>
      </c>
      <c r="B30" t="s">
        <v>2</v>
      </c>
      <c r="C30" s="1" t="s">
        <v>15</v>
      </c>
      <c r="D30" s="1" t="s">
        <v>16</v>
      </c>
      <c r="E30" t="s">
        <v>17</v>
      </c>
      <c r="F30" t="s">
        <v>18</v>
      </c>
      <c r="G30" t="s">
        <v>3</v>
      </c>
      <c r="H30" t="s">
        <v>4</v>
      </c>
      <c r="I30" t="s">
        <v>5</v>
      </c>
      <c r="J30" t="s">
        <v>6</v>
      </c>
      <c r="K30" t="s">
        <v>4</v>
      </c>
      <c r="L30" t="s">
        <v>5</v>
      </c>
      <c r="M30" s="1" t="s">
        <v>7</v>
      </c>
      <c r="N30" t="s">
        <v>4</v>
      </c>
      <c r="O30" t="s">
        <v>5</v>
      </c>
      <c r="P30" t="s">
        <v>8</v>
      </c>
      <c r="Q30" t="s">
        <v>4</v>
      </c>
      <c r="R30" t="s">
        <v>5</v>
      </c>
      <c r="S30" t="s">
        <v>9</v>
      </c>
      <c r="T30" t="s">
        <v>4</v>
      </c>
      <c r="U30" t="s">
        <v>5</v>
      </c>
      <c r="V30" t="s">
        <v>10</v>
      </c>
      <c r="W30" t="s">
        <v>4</v>
      </c>
      <c r="X30" t="s">
        <v>5</v>
      </c>
      <c r="Y30" t="s">
        <v>11</v>
      </c>
      <c r="Z30" t="s">
        <v>4</v>
      </c>
      <c r="AA30" t="s">
        <v>5</v>
      </c>
      <c r="AB30" t="s">
        <v>12</v>
      </c>
      <c r="AC30" t="s">
        <v>4</v>
      </c>
      <c r="AD30" t="s">
        <v>5</v>
      </c>
    </row>
    <row r="31" spans="1:30" x14ac:dyDescent="0.25">
      <c r="A31" t="s">
        <v>13</v>
      </c>
      <c r="B31">
        <v>0</v>
      </c>
      <c r="C31">
        <v>4888163</v>
      </c>
      <c r="D31">
        <v>26974</v>
      </c>
      <c r="E31">
        <v>26974</v>
      </c>
      <c r="F31">
        <v>0.55181999999999998</v>
      </c>
      <c r="G31">
        <v>15.62279</v>
      </c>
      <c r="H31">
        <v>4.6320899999999998</v>
      </c>
      <c r="I31">
        <v>9.7000000000000005E-4</v>
      </c>
      <c r="J31">
        <v>0.99907000000000001</v>
      </c>
      <c r="K31">
        <v>2.5999999999999998E-4</v>
      </c>
      <c r="L31">
        <v>1.0000000000000001E-5</v>
      </c>
      <c r="M31">
        <v>1.4300000000000001E-3</v>
      </c>
      <c r="N31">
        <v>6.6E-4</v>
      </c>
      <c r="O31">
        <v>1.0000000000000001E-5</v>
      </c>
      <c r="P31">
        <v>0.99856999999999996</v>
      </c>
      <c r="Q31">
        <v>6.6E-4</v>
      </c>
      <c r="R31">
        <v>1.0000000000000001E-5</v>
      </c>
      <c r="S31">
        <v>1.3500000000000001E-3</v>
      </c>
      <c r="T31">
        <v>4.2999999999999999E-4</v>
      </c>
      <c r="U31">
        <v>1.0000000000000001E-5</v>
      </c>
      <c r="V31">
        <v>0.99865000000000004</v>
      </c>
      <c r="W31">
        <v>4.2999999999999999E-4</v>
      </c>
      <c r="X31">
        <v>1.0000000000000001E-5</v>
      </c>
      <c r="Y31">
        <v>1.4E-3</v>
      </c>
      <c r="Z31">
        <v>4.6000000000000001E-4</v>
      </c>
      <c r="AA31">
        <v>1.0000000000000001E-5</v>
      </c>
      <c r="AB31">
        <v>6.0000000000000002E-5</v>
      </c>
      <c r="AC31">
        <v>8.4999999999999995E-4</v>
      </c>
      <c r="AD31">
        <v>9.7000000000000005E-4</v>
      </c>
    </row>
    <row r="33" spans="1:30" x14ac:dyDescent="0.25">
      <c r="A33" t="s">
        <v>23</v>
      </c>
    </row>
    <row r="34" spans="1:30" x14ac:dyDescent="0.25">
      <c r="A34" t="s">
        <v>0</v>
      </c>
    </row>
    <row r="35" spans="1:30" x14ac:dyDescent="0.25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4</v>
      </c>
      <c r="H35" t="s">
        <v>5</v>
      </c>
      <c r="I35" t="s">
        <v>7</v>
      </c>
      <c r="J35" t="s">
        <v>4</v>
      </c>
      <c r="K35" t="s">
        <v>5</v>
      </c>
      <c r="L35" t="s">
        <v>8</v>
      </c>
      <c r="M35" t="s">
        <v>4</v>
      </c>
      <c r="N35" t="s">
        <v>5</v>
      </c>
      <c r="O35" t="s">
        <v>9</v>
      </c>
      <c r="P35" t="s">
        <v>4</v>
      </c>
      <c r="Q35" t="s">
        <v>5</v>
      </c>
      <c r="R35" t="s">
        <v>10</v>
      </c>
      <c r="S35" t="s">
        <v>4</v>
      </c>
      <c r="T35" t="s">
        <v>5</v>
      </c>
      <c r="U35" t="s">
        <v>11</v>
      </c>
      <c r="V35" t="s">
        <v>4</v>
      </c>
      <c r="W35" t="s">
        <v>5</v>
      </c>
      <c r="X35" s="1" t="s">
        <v>12</v>
      </c>
      <c r="Y35" t="s">
        <v>4</v>
      </c>
      <c r="Z35" t="s">
        <v>5</v>
      </c>
    </row>
    <row r="36" spans="1:30" x14ac:dyDescent="0.25">
      <c r="A36" t="s">
        <v>13</v>
      </c>
      <c r="B36">
        <v>0</v>
      </c>
      <c r="C36">
        <v>15.51154</v>
      </c>
      <c r="D36">
        <v>4.3262700000000001</v>
      </c>
      <c r="E36">
        <v>1.5650000000000001E-2</v>
      </c>
      <c r="F36">
        <v>0.82377</v>
      </c>
      <c r="G36">
        <v>1.9380000000000001E-2</v>
      </c>
      <c r="H36">
        <v>1.0499999999999999E-3</v>
      </c>
      <c r="I36">
        <v>0.27483999999999997</v>
      </c>
      <c r="J36">
        <v>5.8319999999999997E-2</v>
      </c>
      <c r="K36">
        <v>1.82E-3</v>
      </c>
      <c r="L36">
        <v>0.72516000000000003</v>
      </c>
      <c r="M36">
        <v>5.8319999999999997E-2</v>
      </c>
      <c r="N36">
        <v>1.82E-3</v>
      </c>
      <c r="O36">
        <v>0.25158999999999998</v>
      </c>
      <c r="P36">
        <v>1.9800000000000002E-2</v>
      </c>
      <c r="Q36">
        <v>1.06E-3</v>
      </c>
      <c r="R36">
        <v>0.74841000000000002</v>
      </c>
      <c r="S36">
        <v>1.9800000000000002E-2</v>
      </c>
      <c r="T36">
        <v>1.06E-3</v>
      </c>
      <c r="U36">
        <v>0.26028000000000001</v>
      </c>
      <c r="V36">
        <v>2.1250000000000002E-2</v>
      </c>
      <c r="W36">
        <v>1.1000000000000001E-3</v>
      </c>
      <c r="X36">
        <v>-1.163E-2</v>
      </c>
      <c r="Y36">
        <v>0.15365999999999999</v>
      </c>
      <c r="Z36">
        <v>1.5650000000000001E-2</v>
      </c>
    </row>
    <row r="37" spans="1:30" x14ac:dyDescent="0.25">
      <c r="A37" t="s">
        <v>14</v>
      </c>
    </row>
    <row r="38" spans="1:30" x14ac:dyDescent="0.25">
      <c r="A38" t="s">
        <v>1</v>
      </c>
      <c r="B38" t="s">
        <v>2</v>
      </c>
      <c r="C38" s="1" t="s">
        <v>15</v>
      </c>
      <c r="D38" s="1" t="s">
        <v>16</v>
      </c>
      <c r="E38" t="s">
        <v>17</v>
      </c>
      <c r="F38" t="s">
        <v>18</v>
      </c>
      <c r="G38" t="s">
        <v>3</v>
      </c>
      <c r="H38" t="s">
        <v>4</v>
      </c>
      <c r="I38" t="s">
        <v>5</v>
      </c>
      <c r="J38" t="s">
        <v>6</v>
      </c>
      <c r="K38" t="s">
        <v>4</v>
      </c>
      <c r="L38" t="s">
        <v>5</v>
      </c>
      <c r="M38" s="1" t="s">
        <v>7</v>
      </c>
      <c r="N38" t="s">
        <v>4</v>
      </c>
      <c r="O38" t="s">
        <v>5</v>
      </c>
      <c r="P38" t="s">
        <v>8</v>
      </c>
      <c r="Q38" t="s">
        <v>4</v>
      </c>
      <c r="R38" t="s">
        <v>5</v>
      </c>
      <c r="S38" t="s">
        <v>9</v>
      </c>
      <c r="T38" t="s">
        <v>4</v>
      </c>
      <c r="U38" t="s">
        <v>5</v>
      </c>
      <c r="V38" t="s">
        <v>10</v>
      </c>
      <c r="W38" t="s">
        <v>4</v>
      </c>
      <c r="X38" t="s">
        <v>5</v>
      </c>
      <c r="Y38" t="s">
        <v>11</v>
      </c>
      <c r="Z38" t="s">
        <v>4</v>
      </c>
      <c r="AA38" t="s">
        <v>5</v>
      </c>
      <c r="AB38" t="s">
        <v>12</v>
      </c>
      <c r="AC38" t="s">
        <v>4</v>
      </c>
      <c r="AD38" t="s">
        <v>5</v>
      </c>
    </row>
    <row r="39" spans="1:30" x14ac:dyDescent="0.25">
      <c r="A39" t="s">
        <v>13</v>
      </c>
      <c r="B39">
        <v>0</v>
      </c>
      <c r="C39">
        <v>3211102</v>
      </c>
      <c r="D39">
        <v>17674</v>
      </c>
      <c r="E39">
        <v>17674</v>
      </c>
      <c r="F39">
        <v>0.5504</v>
      </c>
      <c r="G39">
        <v>15.57479</v>
      </c>
      <c r="H39">
        <v>4.5125700000000002</v>
      </c>
      <c r="I39">
        <v>1.1900000000000001E-3</v>
      </c>
      <c r="J39">
        <v>0.99902999999999997</v>
      </c>
      <c r="K39">
        <v>2.7999999999999998E-4</v>
      </c>
      <c r="L39">
        <v>1.0000000000000001E-5</v>
      </c>
      <c r="M39">
        <v>1.5100000000000001E-3</v>
      </c>
      <c r="N39">
        <v>7.2999999999999996E-4</v>
      </c>
      <c r="O39">
        <v>2.0000000000000002E-5</v>
      </c>
      <c r="P39">
        <v>0.99848999999999999</v>
      </c>
      <c r="Q39">
        <v>7.2999999999999996E-4</v>
      </c>
      <c r="R39">
        <v>2.0000000000000002E-5</v>
      </c>
      <c r="S39">
        <v>1.3799999999999999E-3</v>
      </c>
      <c r="T39">
        <v>4.6000000000000001E-4</v>
      </c>
      <c r="U39">
        <v>1.0000000000000001E-5</v>
      </c>
      <c r="V39">
        <v>0.99861999999999995</v>
      </c>
      <c r="W39">
        <v>4.6000000000000001E-4</v>
      </c>
      <c r="X39">
        <v>1.0000000000000001E-5</v>
      </c>
      <c r="Y39">
        <v>1.4300000000000001E-3</v>
      </c>
      <c r="Z39">
        <v>4.8999999999999998E-4</v>
      </c>
      <c r="AA39">
        <v>1.0000000000000001E-5</v>
      </c>
      <c r="AB39">
        <v>-6.0000000000000002E-5</v>
      </c>
      <c r="AC39">
        <v>8.4999999999999995E-4</v>
      </c>
      <c r="AD39">
        <v>1.1900000000000001E-3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7C29-92D5-47D7-99AA-51E2578D7C2D}">
  <dimension ref="A1:C46"/>
  <sheetViews>
    <sheetView zoomScale="120" zoomScaleNormal="120" workbookViewId="0">
      <selection activeCell="E8" sqref="E8"/>
    </sheetView>
  </sheetViews>
  <sheetFormatPr baseColWidth="10" defaultRowHeight="15" x14ac:dyDescent="0.25"/>
  <cols>
    <col min="3" max="3" width="14.5703125" customWidth="1"/>
  </cols>
  <sheetData>
    <row r="1" spans="1:3" x14ac:dyDescent="0.25">
      <c r="A1" t="s">
        <v>24</v>
      </c>
      <c r="B1" t="s">
        <v>25</v>
      </c>
      <c r="C1" t="s">
        <v>26</v>
      </c>
    </row>
    <row r="2" spans="1:3" x14ac:dyDescent="0.25">
      <c r="A2" t="s">
        <v>19</v>
      </c>
      <c r="B2" t="s">
        <v>27</v>
      </c>
      <c r="C2">
        <v>3.3483398987056802E-2</v>
      </c>
    </row>
    <row r="3" spans="1:3" x14ac:dyDescent="0.25">
      <c r="A3" t="s">
        <v>19</v>
      </c>
      <c r="B3" t="s">
        <v>28</v>
      </c>
      <c r="C3">
        <v>3.07402120717781E-2</v>
      </c>
    </row>
    <row r="4" spans="1:3" x14ac:dyDescent="0.25">
      <c r="A4" t="s">
        <v>19</v>
      </c>
      <c r="B4" t="s">
        <v>29</v>
      </c>
      <c r="C4">
        <v>3.2808474091039201E-2</v>
      </c>
    </row>
    <row r="5" spans="1:3" x14ac:dyDescent="0.25">
      <c r="A5" t="s">
        <v>19</v>
      </c>
      <c r="B5" t="s">
        <v>30</v>
      </c>
      <c r="C5">
        <v>2.5890868596882E-2</v>
      </c>
    </row>
    <row r="6" spans="1:3" x14ac:dyDescent="0.25">
      <c r="A6" t="s">
        <v>19</v>
      </c>
      <c r="B6" t="s">
        <v>31</v>
      </c>
      <c r="C6">
        <v>3.1381553769613497E-2</v>
      </c>
    </row>
    <row r="7" spans="1:3" x14ac:dyDescent="0.25">
      <c r="A7" t="s">
        <v>19</v>
      </c>
      <c r="B7" t="s">
        <v>32</v>
      </c>
      <c r="C7">
        <v>1.20184899845917E-2</v>
      </c>
    </row>
    <row r="8" spans="1:3" x14ac:dyDescent="0.25">
      <c r="A8" t="s">
        <v>19</v>
      </c>
      <c r="B8" t="s">
        <v>33</v>
      </c>
      <c r="C8">
        <v>4.1145431908460303E-2</v>
      </c>
    </row>
    <row r="9" spans="1:3" x14ac:dyDescent="0.25">
      <c r="A9" t="s">
        <v>19</v>
      </c>
      <c r="B9" t="s">
        <v>34</v>
      </c>
      <c r="C9">
        <v>3.5609489232605603E-2</v>
      </c>
    </row>
    <row r="10" spans="1:3" x14ac:dyDescent="0.25">
      <c r="A10" t="s">
        <v>19</v>
      </c>
      <c r="B10" t="s">
        <v>35</v>
      </c>
      <c r="C10">
        <v>2.84777027669487E-2</v>
      </c>
    </row>
    <row r="11" spans="1:3" x14ac:dyDescent="0.25">
      <c r="A11" t="s">
        <v>22</v>
      </c>
      <c r="B11" t="s">
        <v>27</v>
      </c>
      <c r="C11">
        <v>3.0659278056864699E-2</v>
      </c>
    </row>
    <row r="12" spans="1:3" x14ac:dyDescent="0.25">
      <c r="A12" t="s">
        <v>22</v>
      </c>
      <c r="B12" t="s">
        <v>28</v>
      </c>
      <c r="C12">
        <v>2.8484136310223299E-2</v>
      </c>
    </row>
    <row r="13" spans="1:3" x14ac:dyDescent="0.25">
      <c r="A13" t="s">
        <v>22</v>
      </c>
      <c r="B13" t="s">
        <v>29</v>
      </c>
      <c r="C13">
        <v>2.7684739376177499E-2</v>
      </c>
    </row>
    <row r="14" spans="1:3" x14ac:dyDescent="0.25">
      <c r="A14" t="s">
        <v>22</v>
      </c>
      <c r="B14" t="s">
        <v>30</v>
      </c>
      <c r="C14">
        <v>2.46116776386558E-2</v>
      </c>
    </row>
    <row r="15" spans="1:3" x14ac:dyDescent="0.25">
      <c r="A15" t="s">
        <v>22</v>
      </c>
      <c r="B15" t="s">
        <v>31</v>
      </c>
      <c r="C15">
        <v>3.0557779556978901E-2</v>
      </c>
    </row>
    <row r="16" spans="1:3" x14ac:dyDescent="0.25">
      <c r="A16" t="s">
        <v>22</v>
      </c>
      <c r="B16" t="s">
        <v>32</v>
      </c>
      <c r="C16">
        <v>1.2532358137814901E-2</v>
      </c>
    </row>
    <row r="17" spans="1:3" x14ac:dyDescent="0.25">
      <c r="A17" t="s">
        <v>22</v>
      </c>
      <c r="B17" t="s">
        <v>33</v>
      </c>
      <c r="C17">
        <v>3.9713577526852097E-2</v>
      </c>
    </row>
    <row r="18" spans="1:3" x14ac:dyDescent="0.25">
      <c r="A18" t="s">
        <v>22</v>
      </c>
      <c r="B18" t="s">
        <v>34</v>
      </c>
      <c r="C18">
        <v>3.4238380119650302E-2</v>
      </c>
    </row>
    <row r="19" spans="1:3" x14ac:dyDescent="0.25">
      <c r="A19" t="s">
        <v>22</v>
      </c>
      <c r="B19" t="s">
        <v>35</v>
      </c>
      <c r="C19">
        <v>2.6773112208891999E-2</v>
      </c>
    </row>
    <row r="20" spans="1:3" x14ac:dyDescent="0.25">
      <c r="A20" t="s">
        <v>20</v>
      </c>
      <c r="B20" t="s">
        <v>27</v>
      </c>
      <c r="C20">
        <v>2.2679874869655899E-2</v>
      </c>
    </row>
    <row r="21" spans="1:3" x14ac:dyDescent="0.25">
      <c r="A21" t="s">
        <v>20</v>
      </c>
      <c r="B21" t="s">
        <v>28</v>
      </c>
      <c r="C21">
        <v>2.1242082496524001E-2</v>
      </c>
    </row>
    <row r="22" spans="1:3" x14ac:dyDescent="0.25">
      <c r="A22" t="s">
        <v>20</v>
      </c>
      <c r="B22" t="s">
        <v>29</v>
      </c>
      <c r="C22">
        <v>2.25867168593708E-2</v>
      </c>
    </row>
    <row r="23" spans="1:3" x14ac:dyDescent="0.25">
      <c r="A23" t="s">
        <v>20</v>
      </c>
      <c r="B23" t="s">
        <v>30</v>
      </c>
      <c r="C23">
        <v>1.9009573662097899E-2</v>
      </c>
    </row>
    <row r="24" spans="1:3" x14ac:dyDescent="0.25">
      <c r="A24" t="s">
        <v>20</v>
      </c>
      <c r="B24" t="s">
        <v>31</v>
      </c>
      <c r="C24">
        <v>2.9418221734357899E-2</v>
      </c>
    </row>
    <row r="25" spans="1:3" x14ac:dyDescent="0.25">
      <c r="A25" t="s">
        <v>20</v>
      </c>
      <c r="B25" t="s">
        <v>32</v>
      </c>
      <c r="C25">
        <v>8.7256493506493501E-3</v>
      </c>
    </row>
    <row r="26" spans="1:3" x14ac:dyDescent="0.25">
      <c r="A26" t="s">
        <v>20</v>
      </c>
      <c r="B26" t="s">
        <v>33</v>
      </c>
      <c r="C26">
        <v>2.87076586867985E-2</v>
      </c>
    </row>
    <row r="27" spans="1:3" x14ac:dyDescent="0.25">
      <c r="A27" t="s">
        <v>20</v>
      </c>
      <c r="B27" t="s">
        <v>34</v>
      </c>
      <c r="C27">
        <v>2.29483847010769E-2</v>
      </c>
    </row>
    <row r="28" spans="1:3" x14ac:dyDescent="0.25">
      <c r="A28" t="s">
        <v>20</v>
      </c>
      <c r="B28" t="s">
        <v>35</v>
      </c>
      <c r="C28">
        <v>1.9516796053108899E-2</v>
      </c>
    </row>
    <row r="29" spans="1:3" x14ac:dyDescent="0.25">
      <c r="A29" t="s">
        <v>23</v>
      </c>
      <c r="B29" t="s">
        <v>27</v>
      </c>
      <c r="C29">
        <v>1.8915204914719898E-2</v>
      </c>
    </row>
    <row r="30" spans="1:3" x14ac:dyDescent="0.25">
      <c r="A30" t="s">
        <v>23</v>
      </c>
      <c r="B30" t="s">
        <v>28</v>
      </c>
      <c r="C30">
        <v>2.0466786355475799E-2</v>
      </c>
    </row>
    <row r="31" spans="1:3" x14ac:dyDescent="0.25">
      <c r="A31" t="s">
        <v>23</v>
      </c>
      <c r="B31" t="s">
        <v>29</v>
      </c>
      <c r="C31">
        <v>2.1457456466121998E-2</v>
      </c>
    </row>
    <row r="32" spans="1:3" x14ac:dyDescent="0.25">
      <c r="A32" t="s">
        <v>23</v>
      </c>
      <c r="B32" t="s">
        <v>30</v>
      </c>
      <c r="C32">
        <v>1.5649952091983398E-2</v>
      </c>
    </row>
    <row r="33" spans="1:3" x14ac:dyDescent="0.25">
      <c r="A33" t="s">
        <v>23</v>
      </c>
      <c r="B33" t="s">
        <v>31</v>
      </c>
      <c r="C33">
        <v>2.5074952303079899E-2</v>
      </c>
    </row>
    <row r="34" spans="1:3" x14ac:dyDescent="0.25">
      <c r="A34" t="s">
        <v>23</v>
      </c>
      <c r="B34" t="s">
        <v>32</v>
      </c>
      <c r="C34">
        <v>8.4155909896228807E-3</v>
      </c>
    </row>
    <row r="35" spans="1:3" x14ac:dyDescent="0.25">
      <c r="A35" t="s">
        <v>23</v>
      </c>
      <c r="B35" t="s">
        <v>33</v>
      </c>
      <c r="C35">
        <v>3.5446552521980597E-2</v>
      </c>
    </row>
    <row r="36" spans="1:3" x14ac:dyDescent="0.25">
      <c r="A36" t="s">
        <v>23</v>
      </c>
      <c r="B36" t="s">
        <v>34</v>
      </c>
      <c r="C36">
        <v>2.2428620571035399E-2</v>
      </c>
    </row>
    <row r="37" spans="1:3" x14ac:dyDescent="0.25">
      <c r="A37" t="s">
        <v>23</v>
      </c>
      <c r="B37" t="s">
        <v>35</v>
      </c>
      <c r="C37">
        <v>1.7006572260993301E-2</v>
      </c>
    </row>
    <row r="38" spans="1:3" x14ac:dyDescent="0.25">
      <c r="A38" t="s">
        <v>21</v>
      </c>
      <c r="B38" t="s">
        <v>27</v>
      </c>
      <c r="C38">
        <v>2.0263157894736799E-2</v>
      </c>
    </row>
    <row r="39" spans="1:3" x14ac:dyDescent="0.25">
      <c r="A39" t="s">
        <v>21</v>
      </c>
      <c r="B39" t="s">
        <v>28</v>
      </c>
      <c r="C39">
        <v>1.85001651800463E-2</v>
      </c>
    </row>
    <row r="40" spans="1:3" x14ac:dyDescent="0.25">
      <c r="A40" t="s">
        <v>21</v>
      </c>
      <c r="B40" t="s">
        <v>29</v>
      </c>
      <c r="C40">
        <v>1.8602106414991101E-2</v>
      </c>
    </row>
    <row r="41" spans="1:3" x14ac:dyDescent="0.25">
      <c r="A41" t="s">
        <v>21</v>
      </c>
      <c r="B41" t="s">
        <v>30</v>
      </c>
      <c r="C41">
        <v>1.54527559055118E-2</v>
      </c>
    </row>
    <row r="42" spans="1:3" x14ac:dyDescent="0.25">
      <c r="A42" t="s">
        <v>21</v>
      </c>
      <c r="B42" t="s">
        <v>31</v>
      </c>
      <c r="C42">
        <v>2.78981295572229E-2</v>
      </c>
    </row>
    <row r="43" spans="1:3" x14ac:dyDescent="0.25">
      <c r="A43" t="s">
        <v>21</v>
      </c>
      <c r="B43" t="s">
        <v>32</v>
      </c>
      <c r="C43">
        <v>7.2978495669942601E-3</v>
      </c>
    </row>
    <row r="44" spans="1:3" x14ac:dyDescent="0.25">
      <c r="A44" t="s">
        <v>21</v>
      </c>
      <c r="B44" t="s">
        <v>33</v>
      </c>
      <c r="C44">
        <v>3.14435445450214E-2</v>
      </c>
    </row>
    <row r="45" spans="1:3" x14ac:dyDescent="0.25">
      <c r="A45" t="s">
        <v>21</v>
      </c>
      <c r="B45" t="s">
        <v>34</v>
      </c>
      <c r="C45">
        <v>1.9882179675994101E-2</v>
      </c>
    </row>
    <row r="46" spans="1:3" x14ac:dyDescent="0.25">
      <c r="A46" t="s">
        <v>21</v>
      </c>
      <c r="B46" t="s">
        <v>35</v>
      </c>
      <c r="C46">
        <v>1.6223571279045401E-2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A6D15-87AB-46EB-BBC8-22EE73A40E9A}">
  <dimension ref="A1:L71"/>
  <sheetViews>
    <sheetView topLeftCell="A25" zoomScale="55" zoomScaleNormal="55" workbookViewId="0">
      <selection activeCell="C67" sqref="C67"/>
    </sheetView>
  </sheetViews>
  <sheetFormatPr baseColWidth="10" defaultRowHeight="21" x14ac:dyDescent="0.35"/>
  <cols>
    <col min="1" max="1" width="17.42578125" style="2" customWidth="1"/>
    <col min="2" max="2" width="36.140625" style="2" customWidth="1"/>
    <col min="3" max="3" width="22.42578125" style="2" customWidth="1"/>
    <col min="4" max="5" width="22.5703125" style="2" customWidth="1"/>
    <col min="6" max="6" width="17.28515625" style="2" customWidth="1"/>
    <col min="7" max="7" width="22.7109375" style="2" customWidth="1"/>
    <col min="8" max="8" width="25.5703125" style="2" customWidth="1"/>
    <col min="9" max="9" width="18.28515625" style="2" customWidth="1"/>
    <col min="10" max="10" width="22.28515625" style="2" customWidth="1"/>
    <col min="11" max="11" width="22.42578125" style="2" customWidth="1"/>
    <col min="12" max="12" width="23" style="2" customWidth="1"/>
    <col min="13" max="16384" width="11.42578125" style="2"/>
  </cols>
  <sheetData>
    <row r="1" spans="1:12" x14ac:dyDescent="0.35">
      <c r="A1" s="2" t="s">
        <v>36</v>
      </c>
      <c r="B1" s="2" t="s">
        <v>25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</row>
    <row r="2" spans="1:12" x14ac:dyDescent="0.35">
      <c r="A2" s="2" t="s">
        <v>19</v>
      </c>
      <c r="B2" s="2" t="s">
        <v>27</v>
      </c>
      <c r="C2" s="2">
        <v>25045</v>
      </c>
      <c r="D2" s="2">
        <v>7275</v>
      </c>
      <c r="E2" s="2">
        <v>0.29047714114593698</v>
      </c>
      <c r="F2" s="2">
        <v>1989</v>
      </c>
      <c r="G2" s="2">
        <v>5286</v>
      </c>
      <c r="H2" s="2">
        <v>0.72659793814433005</v>
      </c>
      <c r="I2" s="2">
        <v>0.21106009183469801</v>
      </c>
      <c r="J2" s="2">
        <v>17770</v>
      </c>
      <c r="K2" s="2">
        <v>595</v>
      </c>
      <c r="L2" s="2">
        <v>3.3483398987056802E-2</v>
      </c>
    </row>
    <row r="3" spans="1:12" x14ac:dyDescent="0.35">
      <c r="A3" s="2" t="s">
        <v>19</v>
      </c>
      <c r="B3" s="2" t="s">
        <v>28</v>
      </c>
      <c r="C3" s="2">
        <v>25045</v>
      </c>
      <c r="D3" s="2">
        <v>5429</v>
      </c>
      <c r="E3" s="2">
        <v>0.21676981433419801</v>
      </c>
      <c r="F3" s="2">
        <v>1380</v>
      </c>
      <c r="G3" s="2">
        <v>4049</v>
      </c>
      <c r="H3" s="2">
        <v>0.74580954135199895</v>
      </c>
      <c r="I3" s="2">
        <v>0.16166899580754601</v>
      </c>
      <c r="J3" s="2">
        <v>19616</v>
      </c>
      <c r="K3" s="2">
        <v>603</v>
      </c>
      <c r="L3" s="2">
        <v>3.07402120717781E-2</v>
      </c>
    </row>
    <row r="4" spans="1:12" x14ac:dyDescent="0.35">
      <c r="A4" s="2" t="s">
        <v>19</v>
      </c>
      <c r="B4" s="2" t="s">
        <v>29</v>
      </c>
      <c r="C4" s="2">
        <v>25045</v>
      </c>
      <c r="D4" s="2">
        <v>7580</v>
      </c>
      <c r="E4" s="2">
        <v>0.302655220602915</v>
      </c>
      <c r="F4" s="2">
        <v>2232</v>
      </c>
      <c r="G4" s="2">
        <v>5348</v>
      </c>
      <c r="H4" s="2">
        <v>0.70554089709762502</v>
      </c>
      <c r="I4" s="2">
        <v>0.21353563585546001</v>
      </c>
      <c r="J4" s="2">
        <v>17465</v>
      </c>
      <c r="K4" s="2">
        <v>573</v>
      </c>
      <c r="L4" s="2">
        <v>3.2808474091039201E-2</v>
      </c>
    </row>
    <row r="5" spans="1:12" x14ac:dyDescent="0.35">
      <c r="A5" s="2" t="s">
        <v>19</v>
      </c>
      <c r="B5" s="2" t="s">
        <v>30</v>
      </c>
      <c r="C5" s="2">
        <v>25045</v>
      </c>
      <c r="D5" s="2">
        <v>3493</v>
      </c>
      <c r="E5" s="2">
        <v>0.13946895587941699</v>
      </c>
      <c r="F5" s="2">
        <v>1020</v>
      </c>
      <c r="G5" s="2">
        <v>2473</v>
      </c>
      <c r="H5" s="2">
        <v>0.707987403378185</v>
      </c>
      <c r="I5" s="2">
        <v>9.8742263924935098E-2</v>
      </c>
      <c r="J5" s="2">
        <v>21552</v>
      </c>
      <c r="K5" s="2">
        <v>558</v>
      </c>
      <c r="L5" s="2">
        <v>2.5890868596882E-2</v>
      </c>
    </row>
    <row r="6" spans="1:12" x14ac:dyDescent="0.35">
      <c r="A6" s="2" t="s">
        <v>19</v>
      </c>
      <c r="B6" s="2" t="s">
        <v>31</v>
      </c>
      <c r="C6" s="2">
        <v>25045</v>
      </c>
      <c r="D6" s="2">
        <v>4141</v>
      </c>
      <c r="E6" s="2">
        <v>0.165342383709323</v>
      </c>
      <c r="F6" s="2">
        <v>1008</v>
      </c>
      <c r="G6" s="2">
        <v>3133</v>
      </c>
      <c r="H6" s="2">
        <v>0.75658053610239095</v>
      </c>
      <c r="I6" s="2">
        <v>0.125094829307247</v>
      </c>
      <c r="J6" s="2">
        <v>20904</v>
      </c>
      <c r="K6" s="2">
        <v>656</v>
      </c>
      <c r="L6" s="2">
        <v>3.1381553769613497E-2</v>
      </c>
    </row>
    <row r="7" spans="1:12" x14ac:dyDescent="0.35">
      <c r="A7" s="2" t="s">
        <v>19</v>
      </c>
      <c r="B7" s="2" t="s">
        <v>32</v>
      </c>
      <c r="C7" s="2">
        <v>25045</v>
      </c>
      <c r="D7" s="2">
        <v>2330</v>
      </c>
      <c r="E7" s="2">
        <v>9.3032541425434198E-2</v>
      </c>
      <c r="F7" s="2">
        <v>1311</v>
      </c>
      <c r="G7" s="2">
        <v>1019</v>
      </c>
      <c r="H7" s="2">
        <v>0.43733905579399102</v>
      </c>
      <c r="I7" s="2">
        <v>4.0686763825114797E-2</v>
      </c>
      <c r="J7" s="2">
        <v>22715</v>
      </c>
      <c r="K7" s="2">
        <v>273</v>
      </c>
      <c r="L7" s="2">
        <v>1.20184899845917E-2</v>
      </c>
    </row>
    <row r="8" spans="1:12" x14ac:dyDescent="0.35">
      <c r="A8" s="2" t="s">
        <v>19</v>
      </c>
      <c r="B8" s="2" t="s">
        <v>33</v>
      </c>
      <c r="C8" s="2">
        <v>25045</v>
      </c>
      <c r="D8" s="2">
        <v>8178</v>
      </c>
      <c r="E8" s="2">
        <v>0.32653224196446401</v>
      </c>
      <c r="F8" s="2">
        <v>1996</v>
      </c>
      <c r="G8" s="2">
        <v>6182</v>
      </c>
      <c r="H8" s="2">
        <v>0.75593054536561499</v>
      </c>
      <c r="I8" s="2">
        <v>0.24683569574765399</v>
      </c>
      <c r="J8" s="2">
        <v>16867</v>
      </c>
      <c r="K8" s="2">
        <v>694</v>
      </c>
      <c r="L8" s="2">
        <v>4.1145431908460303E-2</v>
      </c>
    </row>
    <row r="9" spans="1:12" x14ac:dyDescent="0.35">
      <c r="A9" s="2" t="s">
        <v>19</v>
      </c>
      <c r="B9" s="2" t="s">
        <v>34</v>
      </c>
      <c r="C9" s="2">
        <v>25045</v>
      </c>
      <c r="D9" s="2">
        <v>4938</v>
      </c>
      <c r="E9" s="2">
        <v>0.19716510281493299</v>
      </c>
      <c r="F9" s="2">
        <v>1272</v>
      </c>
      <c r="G9" s="2">
        <v>3666</v>
      </c>
      <c r="H9" s="2">
        <v>0.74240583232077795</v>
      </c>
      <c r="I9" s="2">
        <v>0.146376522259932</v>
      </c>
      <c r="J9" s="2">
        <v>20107</v>
      </c>
      <c r="K9" s="2">
        <v>716</v>
      </c>
      <c r="L9" s="2">
        <v>3.5609489232605603E-2</v>
      </c>
    </row>
    <row r="10" spans="1:12" x14ac:dyDescent="0.35">
      <c r="A10" s="2" t="s">
        <v>19</v>
      </c>
      <c r="B10" s="2" t="s">
        <v>35</v>
      </c>
      <c r="C10" s="2">
        <v>25045</v>
      </c>
      <c r="D10" s="2">
        <v>4011</v>
      </c>
      <c r="E10" s="2">
        <v>0.16015172689159499</v>
      </c>
      <c r="F10" s="2">
        <v>971</v>
      </c>
      <c r="G10" s="2">
        <v>3040</v>
      </c>
      <c r="H10" s="2">
        <v>0.75791573173772098</v>
      </c>
      <c r="I10" s="2">
        <v>0.121381513276103</v>
      </c>
      <c r="J10" s="2">
        <v>21034</v>
      </c>
      <c r="K10" s="2">
        <v>599</v>
      </c>
      <c r="L10" s="2">
        <v>2.84777027669487E-2</v>
      </c>
    </row>
    <row r="11" spans="1:12" x14ac:dyDescent="0.35">
      <c r="A11" s="2" t="s">
        <v>22</v>
      </c>
      <c r="B11" s="2" t="s">
        <v>27</v>
      </c>
      <c r="C11" s="2">
        <v>26974</v>
      </c>
      <c r="D11" s="2">
        <v>7665</v>
      </c>
      <c r="E11" s="2">
        <v>0.28416252687773402</v>
      </c>
      <c r="F11" s="2">
        <v>2117</v>
      </c>
      <c r="G11" s="2">
        <v>5548</v>
      </c>
      <c r="H11" s="2">
        <v>0.72380952380952401</v>
      </c>
      <c r="I11" s="2">
        <v>0.20567954326388399</v>
      </c>
      <c r="J11" s="2">
        <v>19309</v>
      </c>
      <c r="K11" s="2">
        <v>592</v>
      </c>
      <c r="L11" s="2">
        <v>3.0659278056864699E-2</v>
      </c>
    </row>
    <row r="12" spans="1:12" x14ac:dyDescent="0.35">
      <c r="A12" s="2" t="s">
        <v>22</v>
      </c>
      <c r="B12" s="2" t="s">
        <v>28</v>
      </c>
      <c r="C12" s="2">
        <v>26974</v>
      </c>
      <c r="D12" s="2">
        <v>5699</v>
      </c>
      <c r="E12" s="2">
        <v>0.21127752650700701</v>
      </c>
      <c r="F12" s="2">
        <v>1399</v>
      </c>
      <c r="G12" s="2">
        <v>4300</v>
      </c>
      <c r="H12" s="2">
        <v>0.75451833655027201</v>
      </c>
      <c r="I12" s="2">
        <v>0.159412767850523</v>
      </c>
      <c r="J12" s="2">
        <v>21275</v>
      </c>
      <c r="K12" s="2">
        <v>606</v>
      </c>
      <c r="L12" s="2">
        <v>2.8484136310223299E-2</v>
      </c>
    </row>
    <row r="13" spans="1:12" x14ac:dyDescent="0.35">
      <c r="A13" s="2" t="s">
        <v>22</v>
      </c>
      <c r="B13" s="2" t="s">
        <v>29</v>
      </c>
      <c r="C13" s="2">
        <v>26974</v>
      </c>
      <c r="D13" s="2">
        <v>7866</v>
      </c>
      <c r="E13" s="2">
        <v>0.29161414695632798</v>
      </c>
      <c r="F13" s="2">
        <v>2326</v>
      </c>
      <c r="G13" s="2">
        <v>5540</v>
      </c>
      <c r="H13" s="2">
        <v>0.70429697431985805</v>
      </c>
      <c r="I13" s="2">
        <v>0.20538296137020801</v>
      </c>
      <c r="J13" s="2">
        <v>19108</v>
      </c>
      <c r="K13" s="2">
        <v>529</v>
      </c>
      <c r="L13" s="2">
        <v>2.7684739376177499E-2</v>
      </c>
    </row>
    <row r="14" spans="1:12" x14ac:dyDescent="0.35">
      <c r="A14" s="2" t="s">
        <v>22</v>
      </c>
      <c r="B14" s="2" t="s">
        <v>30</v>
      </c>
      <c r="C14" s="2">
        <v>26974</v>
      </c>
      <c r="D14" s="2">
        <v>3733</v>
      </c>
      <c r="E14" s="2">
        <v>0.138392526136279</v>
      </c>
      <c r="F14" s="2">
        <v>1084</v>
      </c>
      <c r="G14" s="2">
        <v>2649</v>
      </c>
      <c r="H14" s="2">
        <v>0.70961693008304305</v>
      </c>
      <c r="I14" s="2">
        <v>9.8205679543263896E-2</v>
      </c>
      <c r="J14" s="2">
        <v>23241</v>
      </c>
      <c r="K14" s="2">
        <v>572</v>
      </c>
      <c r="L14" s="2">
        <v>2.46116776386558E-2</v>
      </c>
    </row>
    <row r="15" spans="1:12" x14ac:dyDescent="0.35">
      <c r="A15" s="2" t="s">
        <v>22</v>
      </c>
      <c r="B15" s="2" t="s">
        <v>31</v>
      </c>
      <c r="C15" s="2">
        <v>26974</v>
      </c>
      <c r="D15" s="2">
        <v>4492</v>
      </c>
      <c r="E15" s="2">
        <v>0.166530733298732</v>
      </c>
      <c r="F15" s="2">
        <v>1144</v>
      </c>
      <c r="G15" s="2">
        <v>3348</v>
      </c>
      <c r="H15" s="2">
        <v>0.74532502226179898</v>
      </c>
      <c r="I15" s="2">
        <v>0.124119522503151</v>
      </c>
      <c r="J15" s="2">
        <v>22482</v>
      </c>
      <c r="K15" s="2">
        <v>687</v>
      </c>
      <c r="L15" s="2">
        <v>3.0557779556978901E-2</v>
      </c>
    </row>
    <row r="16" spans="1:12" x14ac:dyDescent="0.35">
      <c r="A16" s="2" t="s">
        <v>22</v>
      </c>
      <c r="B16" s="2" t="s">
        <v>32</v>
      </c>
      <c r="C16" s="2">
        <v>26974</v>
      </c>
      <c r="D16" s="2">
        <v>2637</v>
      </c>
      <c r="E16" s="2">
        <v>9.7760806702750794E-2</v>
      </c>
      <c r="F16" s="2">
        <v>1410</v>
      </c>
      <c r="G16" s="2">
        <v>1227</v>
      </c>
      <c r="H16" s="2">
        <v>0.465301478953356</v>
      </c>
      <c r="I16" s="2">
        <v>4.5488247942463103E-2</v>
      </c>
      <c r="J16" s="2">
        <v>24337</v>
      </c>
      <c r="K16" s="2">
        <v>305</v>
      </c>
      <c r="L16" s="2">
        <v>1.2532358137814901E-2</v>
      </c>
    </row>
    <row r="17" spans="1:12" x14ac:dyDescent="0.35">
      <c r="A17" s="2" t="s">
        <v>22</v>
      </c>
      <c r="B17" s="2" t="s">
        <v>33</v>
      </c>
      <c r="C17" s="2">
        <v>26974</v>
      </c>
      <c r="D17" s="2">
        <v>8819</v>
      </c>
      <c r="E17" s="2">
        <v>0.32694446504040903</v>
      </c>
      <c r="F17" s="2">
        <v>2231</v>
      </c>
      <c r="G17" s="2">
        <v>6588</v>
      </c>
      <c r="H17" s="2">
        <v>0.747023472048985</v>
      </c>
      <c r="I17" s="2">
        <v>0.24423518944168501</v>
      </c>
      <c r="J17" s="2">
        <v>18155</v>
      </c>
      <c r="K17" s="2">
        <v>721</v>
      </c>
      <c r="L17" s="2">
        <v>3.9713577526852097E-2</v>
      </c>
    </row>
    <row r="18" spans="1:12" x14ac:dyDescent="0.35">
      <c r="A18" s="2" t="s">
        <v>22</v>
      </c>
      <c r="B18" s="2" t="s">
        <v>34</v>
      </c>
      <c r="C18" s="2">
        <v>26974</v>
      </c>
      <c r="D18" s="2">
        <v>5244</v>
      </c>
      <c r="E18" s="2">
        <v>0.194409431304219</v>
      </c>
      <c r="F18" s="2">
        <v>1324</v>
      </c>
      <c r="G18" s="2">
        <v>3920</v>
      </c>
      <c r="H18" s="2">
        <v>0.747520976353928</v>
      </c>
      <c r="I18" s="2">
        <v>0.14532512790094201</v>
      </c>
      <c r="J18" s="2">
        <v>21730</v>
      </c>
      <c r="K18" s="2">
        <v>744</v>
      </c>
      <c r="L18" s="2">
        <v>3.4238380119650302E-2</v>
      </c>
    </row>
    <row r="19" spans="1:12" x14ac:dyDescent="0.35">
      <c r="A19" s="2" t="s">
        <v>22</v>
      </c>
      <c r="B19" s="2" t="s">
        <v>35</v>
      </c>
      <c r="C19" s="2">
        <v>26974</v>
      </c>
      <c r="D19" s="2">
        <v>4302</v>
      </c>
      <c r="E19" s="2">
        <v>0.15948691332394199</v>
      </c>
      <c r="F19" s="2">
        <v>1060</v>
      </c>
      <c r="G19" s="2">
        <v>3242</v>
      </c>
      <c r="H19" s="2">
        <v>0.75360297536029797</v>
      </c>
      <c r="I19" s="2">
        <v>0.12018981241195199</v>
      </c>
      <c r="J19" s="2">
        <v>22672</v>
      </c>
      <c r="K19" s="2">
        <v>607</v>
      </c>
      <c r="L19" s="2">
        <v>2.6773112208891999E-2</v>
      </c>
    </row>
    <row r="20" spans="1:12" x14ac:dyDescent="0.35">
      <c r="A20" s="2" t="s">
        <v>20</v>
      </c>
      <c r="B20" s="2" t="s">
        <v>27</v>
      </c>
      <c r="C20" s="2">
        <v>16423</v>
      </c>
      <c r="D20" s="2">
        <v>4915</v>
      </c>
      <c r="E20" s="2">
        <v>0.29927540644218498</v>
      </c>
      <c r="F20" s="2">
        <v>1468</v>
      </c>
      <c r="G20" s="2">
        <v>3447</v>
      </c>
      <c r="H20" s="2">
        <v>0.70132248219735505</v>
      </c>
      <c r="I20" s="2">
        <v>0.209888570906655</v>
      </c>
      <c r="J20" s="2">
        <v>11508</v>
      </c>
      <c r="K20" s="2">
        <v>261</v>
      </c>
      <c r="L20" s="2">
        <v>2.2679874869655899E-2</v>
      </c>
    </row>
    <row r="21" spans="1:12" x14ac:dyDescent="0.35">
      <c r="A21" s="2" t="s">
        <v>20</v>
      </c>
      <c r="B21" s="2" t="s">
        <v>28</v>
      </c>
      <c r="C21" s="2">
        <v>16423</v>
      </c>
      <c r="D21" s="2">
        <v>3477</v>
      </c>
      <c r="E21" s="2">
        <v>0.21171527735492901</v>
      </c>
      <c r="F21" s="2">
        <v>908</v>
      </c>
      <c r="G21" s="2">
        <v>2569</v>
      </c>
      <c r="H21" s="2">
        <v>0.73885533505895895</v>
      </c>
      <c r="I21" s="2">
        <v>0.156426962187177</v>
      </c>
      <c r="J21" s="2">
        <v>12946</v>
      </c>
      <c r="K21" s="2">
        <v>275</v>
      </c>
      <c r="L21" s="2">
        <v>2.1242082496524001E-2</v>
      </c>
    </row>
    <row r="22" spans="1:12" x14ac:dyDescent="0.35">
      <c r="A22" s="2" t="s">
        <v>20</v>
      </c>
      <c r="B22" s="2" t="s">
        <v>29</v>
      </c>
      <c r="C22" s="2">
        <v>16423</v>
      </c>
      <c r="D22" s="2">
        <v>5266</v>
      </c>
      <c r="E22" s="2">
        <v>0.32064787188698801</v>
      </c>
      <c r="F22" s="2">
        <v>1557</v>
      </c>
      <c r="G22" s="2">
        <v>3709</v>
      </c>
      <c r="H22" s="2">
        <v>0.704329661982529</v>
      </c>
      <c r="I22" s="2">
        <v>0.22584180722157901</v>
      </c>
      <c r="J22" s="2">
        <v>11157</v>
      </c>
      <c r="K22" s="2">
        <v>252</v>
      </c>
      <c r="L22" s="2">
        <v>2.25867168593708E-2</v>
      </c>
    </row>
    <row r="23" spans="1:12" x14ac:dyDescent="0.35">
      <c r="A23" s="2" t="s">
        <v>20</v>
      </c>
      <c r="B23" s="2" t="s">
        <v>30</v>
      </c>
      <c r="C23" s="2">
        <v>16423</v>
      </c>
      <c r="D23" s="2">
        <v>1904</v>
      </c>
      <c r="E23" s="2">
        <v>0.115934969250441</v>
      </c>
      <c r="F23" s="2">
        <v>571</v>
      </c>
      <c r="G23" s="2">
        <v>1333</v>
      </c>
      <c r="H23" s="2">
        <v>0.70010504201680701</v>
      </c>
      <c r="I23" s="2">
        <v>8.1166656518297506E-2</v>
      </c>
      <c r="J23" s="2">
        <v>14519</v>
      </c>
      <c r="K23" s="2">
        <v>276</v>
      </c>
      <c r="L23" s="2">
        <v>1.9009573662097899E-2</v>
      </c>
    </row>
    <row r="24" spans="1:12" x14ac:dyDescent="0.35">
      <c r="A24" s="2" t="s">
        <v>20</v>
      </c>
      <c r="B24" s="2" t="s">
        <v>31</v>
      </c>
      <c r="C24" s="2">
        <v>16423</v>
      </c>
      <c r="D24" s="2">
        <v>2758</v>
      </c>
      <c r="E24" s="2">
        <v>0.167935212811301</v>
      </c>
      <c r="F24" s="2">
        <v>589</v>
      </c>
      <c r="G24" s="2">
        <v>2169</v>
      </c>
      <c r="H24" s="2">
        <v>0.78643944887599704</v>
      </c>
      <c r="I24" s="2">
        <v>0.13207087621019301</v>
      </c>
      <c r="J24" s="2">
        <v>13665</v>
      </c>
      <c r="K24" s="2">
        <v>402</v>
      </c>
      <c r="L24" s="2">
        <v>2.9418221734357899E-2</v>
      </c>
    </row>
    <row r="25" spans="1:12" x14ac:dyDescent="0.35">
      <c r="A25" s="2" t="s">
        <v>20</v>
      </c>
      <c r="B25" s="2" t="s">
        <v>32</v>
      </c>
      <c r="C25" s="2">
        <v>16423</v>
      </c>
      <c r="D25" s="2">
        <v>1639</v>
      </c>
      <c r="E25" s="2">
        <v>9.9799062290689897E-2</v>
      </c>
      <c r="F25" s="2">
        <v>899</v>
      </c>
      <c r="G25" s="2">
        <v>740</v>
      </c>
      <c r="H25" s="2">
        <v>0.451494813910921</v>
      </c>
      <c r="I25" s="2">
        <v>4.5058759057419497E-2</v>
      </c>
      <c r="J25" s="2">
        <v>14784</v>
      </c>
      <c r="K25" s="2">
        <v>129</v>
      </c>
      <c r="L25" s="2">
        <v>8.7256493506493501E-3</v>
      </c>
    </row>
    <row r="26" spans="1:12" x14ac:dyDescent="0.35">
      <c r="A26" s="2" t="s">
        <v>20</v>
      </c>
      <c r="B26" s="2" t="s">
        <v>33</v>
      </c>
      <c r="C26" s="2">
        <v>16423</v>
      </c>
      <c r="D26" s="2">
        <v>6356</v>
      </c>
      <c r="E26" s="2">
        <v>0.38701820617426802</v>
      </c>
      <c r="F26" s="2">
        <v>1379</v>
      </c>
      <c r="G26" s="2">
        <v>4977</v>
      </c>
      <c r="H26" s="2">
        <v>0.78303964757709299</v>
      </c>
      <c r="I26" s="2">
        <v>0.30305059976861698</v>
      </c>
      <c r="J26" s="2">
        <v>10067</v>
      </c>
      <c r="K26" s="2">
        <v>289</v>
      </c>
      <c r="L26" s="2">
        <v>2.87076586867985E-2</v>
      </c>
    </row>
    <row r="27" spans="1:12" x14ac:dyDescent="0.35">
      <c r="A27" s="2" t="s">
        <v>20</v>
      </c>
      <c r="B27" s="2" t="s">
        <v>34</v>
      </c>
      <c r="C27" s="2">
        <v>16423</v>
      </c>
      <c r="D27" s="2">
        <v>2958</v>
      </c>
      <c r="E27" s="2">
        <v>0.18011325579979301</v>
      </c>
      <c r="F27" s="2">
        <v>702</v>
      </c>
      <c r="G27" s="2">
        <v>2256</v>
      </c>
      <c r="H27" s="2">
        <v>0.76267748478701802</v>
      </c>
      <c r="I27" s="2">
        <v>0.137368324910187</v>
      </c>
      <c r="J27" s="2">
        <v>13465</v>
      </c>
      <c r="K27" s="2">
        <v>309</v>
      </c>
      <c r="L27" s="2">
        <v>2.29483847010769E-2</v>
      </c>
    </row>
    <row r="28" spans="1:12" x14ac:dyDescent="0.35">
      <c r="A28" s="2" t="s">
        <v>20</v>
      </c>
      <c r="B28" s="2" t="s">
        <v>35</v>
      </c>
      <c r="C28" s="2">
        <v>16423</v>
      </c>
      <c r="D28" s="2">
        <v>2640</v>
      </c>
      <c r="E28" s="2">
        <v>0.16075016744809101</v>
      </c>
      <c r="F28" s="2">
        <v>609</v>
      </c>
      <c r="G28" s="2">
        <v>2031</v>
      </c>
      <c r="H28" s="2">
        <v>0.76931818181818201</v>
      </c>
      <c r="I28" s="2">
        <v>0.123668026548134</v>
      </c>
      <c r="J28" s="2">
        <v>13783</v>
      </c>
      <c r="K28" s="2">
        <v>269</v>
      </c>
      <c r="L28" s="2">
        <v>1.9516796053108899E-2</v>
      </c>
    </row>
    <row r="29" spans="1:12" x14ac:dyDescent="0.35">
      <c r="A29" s="2" t="s">
        <v>23</v>
      </c>
      <c r="B29" s="2" t="s">
        <v>27</v>
      </c>
      <c r="C29" s="2">
        <v>17674</v>
      </c>
      <c r="D29" s="2">
        <v>5303</v>
      </c>
      <c r="E29" s="2">
        <v>0.30004526422994199</v>
      </c>
      <c r="F29" s="2">
        <v>1589</v>
      </c>
      <c r="G29" s="2">
        <v>3714</v>
      </c>
      <c r="H29" s="2">
        <v>0.70035828776164399</v>
      </c>
      <c r="I29" s="2">
        <v>0.210139187507073</v>
      </c>
      <c r="J29" s="2">
        <v>12371</v>
      </c>
      <c r="K29" s="2">
        <v>234</v>
      </c>
      <c r="L29" s="2">
        <v>1.8915204914719898E-2</v>
      </c>
    </row>
    <row r="30" spans="1:12" x14ac:dyDescent="0.35">
      <c r="A30" s="2" t="s">
        <v>23</v>
      </c>
      <c r="B30" s="2" t="s">
        <v>28</v>
      </c>
      <c r="C30" s="2">
        <v>17674</v>
      </c>
      <c r="D30" s="2">
        <v>3749</v>
      </c>
      <c r="E30" s="2">
        <v>0.21211949756704801</v>
      </c>
      <c r="F30" s="2">
        <v>1036</v>
      </c>
      <c r="G30" s="2">
        <v>2713</v>
      </c>
      <c r="H30" s="2">
        <v>0.72365964257135196</v>
      </c>
      <c r="I30" s="2">
        <v>0.153502319791785</v>
      </c>
      <c r="J30" s="2">
        <v>13925</v>
      </c>
      <c r="K30" s="2">
        <v>285</v>
      </c>
      <c r="L30" s="2">
        <v>2.0466786355475799E-2</v>
      </c>
    </row>
    <row r="31" spans="1:12" x14ac:dyDescent="0.35">
      <c r="A31" s="2" t="s">
        <v>23</v>
      </c>
      <c r="B31" s="2" t="s">
        <v>29</v>
      </c>
      <c r="C31" s="2">
        <v>17674</v>
      </c>
      <c r="D31" s="2">
        <v>5557</v>
      </c>
      <c r="E31" s="2">
        <v>0.31441665723661899</v>
      </c>
      <c r="F31" s="2">
        <v>1670</v>
      </c>
      <c r="G31" s="2">
        <v>3887</v>
      </c>
      <c r="H31" s="2">
        <v>0.69947813568472195</v>
      </c>
      <c r="I31" s="2">
        <v>0.219927577232092</v>
      </c>
      <c r="J31" s="2">
        <v>12117</v>
      </c>
      <c r="K31" s="2">
        <v>260</v>
      </c>
      <c r="L31" s="2">
        <v>2.1457456466121998E-2</v>
      </c>
    </row>
    <row r="32" spans="1:12" x14ac:dyDescent="0.35">
      <c r="A32" s="2" t="s">
        <v>23</v>
      </c>
      <c r="B32" s="2" t="s">
        <v>30</v>
      </c>
      <c r="C32" s="2">
        <v>17674</v>
      </c>
      <c r="D32" s="2">
        <v>2019</v>
      </c>
      <c r="E32" s="2">
        <v>0.11423560031685</v>
      </c>
      <c r="F32" s="2">
        <v>609</v>
      </c>
      <c r="G32" s="2">
        <v>1410</v>
      </c>
      <c r="H32" s="2">
        <v>0.69836552748885605</v>
      </c>
      <c r="I32" s="2">
        <v>7.9778205273282804E-2</v>
      </c>
      <c r="J32" s="2">
        <v>15655</v>
      </c>
      <c r="K32" s="2">
        <v>245</v>
      </c>
      <c r="L32" s="2">
        <v>1.5649952091983398E-2</v>
      </c>
    </row>
    <row r="33" spans="1:12" x14ac:dyDescent="0.35">
      <c r="A33" s="2" t="s">
        <v>23</v>
      </c>
      <c r="B33" s="2" t="s">
        <v>31</v>
      </c>
      <c r="C33" s="2">
        <v>17674</v>
      </c>
      <c r="D33" s="2">
        <v>2998</v>
      </c>
      <c r="E33" s="2">
        <v>0.16962770170872499</v>
      </c>
      <c r="F33" s="2">
        <v>674</v>
      </c>
      <c r="G33" s="2">
        <v>2324</v>
      </c>
      <c r="H33" s="2">
        <v>0.77518345563709101</v>
      </c>
      <c r="I33" s="2">
        <v>0.131492587982347</v>
      </c>
      <c r="J33" s="2">
        <v>14676</v>
      </c>
      <c r="K33" s="2">
        <v>368</v>
      </c>
      <c r="L33" s="2">
        <v>2.5074952303079899E-2</v>
      </c>
    </row>
    <row r="34" spans="1:12" x14ac:dyDescent="0.35">
      <c r="A34" s="2" t="s">
        <v>23</v>
      </c>
      <c r="B34" s="2" t="s">
        <v>32</v>
      </c>
      <c r="C34" s="2">
        <v>17674</v>
      </c>
      <c r="D34" s="2">
        <v>1870</v>
      </c>
      <c r="E34" s="2">
        <v>0.105805137490098</v>
      </c>
      <c r="F34" s="2">
        <v>985</v>
      </c>
      <c r="G34" s="2">
        <v>885</v>
      </c>
      <c r="H34" s="2">
        <v>0.473262032085562</v>
      </c>
      <c r="I34" s="2">
        <v>5.0073554373656202E-2</v>
      </c>
      <c r="J34" s="2">
        <v>15804</v>
      </c>
      <c r="K34" s="2">
        <v>133</v>
      </c>
      <c r="L34" s="2">
        <v>8.4155909896228807E-3</v>
      </c>
    </row>
    <row r="35" spans="1:12" x14ac:dyDescent="0.35">
      <c r="A35" s="2" t="s">
        <v>23</v>
      </c>
      <c r="B35" s="2" t="s">
        <v>33</v>
      </c>
      <c r="C35" s="2">
        <v>17674</v>
      </c>
      <c r="D35" s="2">
        <v>6869</v>
      </c>
      <c r="E35" s="2">
        <v>0.38864999434197101</v>
      </c>
      <c r="F35" s="2">
        <v>1521</v>
      </c>
      <c r="G35" s="2">
        <v>5348</v>
      </c>
      <c r="H35" s="2">
        <v>0.77857038870286799</v>
      </c>
      <c r="I35" s="2">
        <v>0.30259137716419598</v>
      </c>
      <c r="J35" s="2">
        <v>10805</v>
      </c>
      <c r="K35" s="2">
        <v>383</v>
      </c>
      <c r="L35" s="2">
        <v>3.5446552521980597E-2</v>
      </c>
    </row>
    <row r="36" spans="1:12" x14ac:dyDescent="0.35">
      <c r="A36" s="2" t="s">
        <v>23</v>
      </c>
      <c r="B36" s="2" t="s">
        <v>34</v>
      </c>
      <c r="C36" s="2">
        <v>17674</v>
      </c>
      <c r="D36" s="2">
        <v>3139</v>
      </c>
      <c r="E36" s="2">
        <v>0.177605522236053</v>
      </c>
      <c r="F36" s="2">
        <v>756</v>
      </c>
      <c r="G36" s="2">
        <v>2383</v>
      </c>
      <c r="H36" s="2">
        <v>0.75915896782414805</v>
      </c>
      <c r="I36" s="2">
        <v>0.13483082494059101</v>
      </c>
      <c r="J36" s="2">
        <v>14535</v>
      </c>
      <c r="K36" s="2">
        <v>326</v>
      </c>
      <c r="L36" s="2">
        <v>2.2428620571035399E-2</v>
      </c>
    </row>
    <row r="37" spans="1:12" x14ac:dyDescent="0.35">
      <c r="A37" s="2" t="s">
        <v>23</v>
      </c>
      <c r="B37" s="2" t="s">
        <v>35</v>
      </c>
      <c r="C37" s="2">
        <v>17674</v>
      </c>
      <c r="D37" s="2">
        <v>2915</v>
      </c>
      <c r="E37" s="2">
        <v>0.16493153785221201</v>
      </c>
      <c r="F37" s="2">
        <v>722</v>
      </c>
      <c r="G37" s="2">
        <v>2193</v>
      </c>
      <c r="H37" s="2">
        <v>0.75231560891938298</v>
      </c>
      <c r="I37" s="2">
        <v>0.12408057032929699</v>
      </c>
      <c r="J37" s="2">
        <v>14759</v>
      </c>
      <c r="K37" s="2">
        <v>251</v>
      </c>
      <c r="L37" s="2">
        <v>1.7006572260993301E-2</v>
      </c>
    </row>
    <row r="38" spans="1:12" x14ac:dyDescent="0.35">
      <c r="A38" s="2" t="s">
        <v>21</v>
      </c>
      <c r="B38" s="2" t="s">
        <v>27</v>
      </c>
      <c r="C38" s="2">
        <v>11527</v>
      </c>
      <c r="D38" s="2">
        <v>3927</v>
      </c>
      <c r="E38" s="2">
        <v>0.34067840721783599</v>
      </c>
      <c r="F38" s="2">
        <v>1185</v>
      </c>
      <c r="G38" s="2">
        <v>2742</v>
      </c>
      <c r="H38" s="2">
        <v>0.69824293353705102</v>
      </c>
      <c r="I38" s="2">
        <v>0.237876290448512</v>
      </c>
      <c r="J38" s="2">
        <v>7600</v>
      </c>
      <c r="K38" s="2">
        <v>154</v>
      </c>
      <c r="L38" s="2">
        <v>2.0263157894736799E-2</v>
      </c>
    </row>
    <row r="39" spans="1:12" x14ac:dyDescent="0.35">
      <c r="A39" s="2" t="s">
        <v>21</v>
      </c>
      <c r="B39" s="2" t="s">
        <v>28</v>
      </c>
      <c r="C39" s="2">
        <v>11527</v>
      </c>
      <c r="D39" s="2">
        <v>2446</v>
      </c>
      <c r="E39" s="2">
        <v>0.21219744946647001</v>
      </c>
      <c r="F39" s="2">
        <v>735</v>
      </c>
      <c r="G39" s="2">
        <v>1711</v>
      </c>
      <c r="H39" s="2">
        <v>0.69950940310711396</v>
      </c>
      <c r="I39" s="2">
        <v>0.14843411121714201</v>
      </c>
      <c r="J39" s="2">
        <v>9081</v>
      </c>
      <c r="K39" s="2">
        <v>168</v>
      </c>
      <c r="L39" s="2">
        <v>1.85001651800463E-2</v>
      </c>
    </row>
    <row r="40" spans="1:12" x14ac:dyDescent="0.35">
      <c r="A40" s="2" t="s">
        <v>21</v>
      </c>
      <c r="B40" s="2" t="s">
        <v>29</v>
      </c>
      <c r="C40" s="2">
        <v>11527</v>
      </c>
      <c r="D40" s="2">
        <v>4216</v>
      </c>
      <c r="E40" s="2">
        <v>0.36574997831179001</v>
      </c>
      <c r="F40" s="2">
        <v>1393</v>
      </c>
      <c r="G40" s="2">
        <v>2823</v>
      </c>
      <c r="H40" s="2">
        <v>0.66959203036053105</v>
      </c>
      <c r="I40" s="2">
        <v>0.244903270582112</v>
      </c>
      <c r="J40" s="2">
        <v>7311</v>
      </c>
      <c r="K40" s="2">
        <v>136</v>
      </c>
      <c r="L40" s="2">
        <v>1.8602106414991101E-2</v>
      </c>
    </row>
    <row r="41" spans="1:12" x14ac:dyDescent="0.35">
      <c r="A41" s="2" t="s">
        <v>21</v>
      </c>
      <c r="B41" s="2" t="s">
        <v>30</v>
      </c>
      <c r="C41" s="2">
        <v>11527</v>
      </c>
      <c r="D41" s="2">
        <v>1367</v>
      </c>
      <c r="E41" s="2">
        <v>0.118591133859634</v>
      </c>
      <c r="F41" s="2">
        <v>360</v>
      </c>
      <c r="G41" s="2">
        <v>1007</v>
      </c>
      <c r="H41" s="2">
        <v>0.73664959765910798</v>
      </c>
      <c r="I41" s="2">
        <v>8.7360111043636696E-2</v>
      </c>
      <c r="J41" s="2">
        <v>10160</v>
      </c>
      <c r="K41" s="2">
        <v>157</v>
      </c>
      <c r="L41" s="2">
        <v>1.54527559055118E-2</v>
      </c>
    </row>
    <row r="42" spans="1:12" x14ac:dyDescent="0.35">
      <c r="A42" s="2" t="s">
        <v>21</v>
      </c>
      <c r="B42" s="2" t="s">
        <v>31</v>
      </c>
      <c r="C42" s="2">
        <v>11527</v>
      </c>
      <c r="D42" s="2">
        <v>2064</v>
      </c>
      <c r="E42" s="2">
        <v>0.17905786414505101</v>
      </c>
      <c r="F42" s="2">
        <v>285</v>
      </c>
      <c r="G42" s="2">
        <v>1779</v>
      </c>
      <c r="H42" s="2">
        <v>0.86191860465116299</v>
      </c>
      <c r="I42" s="2">
        <v>0.15433330441571999</v>
      </c>
      <c r="J42" s="2">
        <v>9463</v>
      </c>
      <c r="K42" s="2">
        <v>264</v>
      </c>
      <c r="L42" s="2">
        <v>2.78981295572229E-2</v>
      </c>
    </row>
    <row r="43" spans="1:12" x14ac:dyDescent="0.35">
      <c r="A43" s="2" t="s">
        <v>21</v>
      </c>
      <c r="B43" s="2" t="s">
        <v>32</v>
      </c>
      <c r="C43" s="2">
        <v>11527</v>
      </c>
      <c r="D43" s="2">
        <v>1250</v>
      </c>
      <c r="E43" s="2">
        <v>0.108441051444435</v>
      </c>
      <c r="F43" s="2">
        <v>675</v>
      </c>
      <c r="G43" s="2">
        <v>575</v>
      </c>
      <c r="H43" s="2">
        <v>0.46</v>
      </c>
      <c r="I43" s="2">
        <v>4.9882883664439999E-2</v>
      </c>
      <c r="J43" s="2">
        <v>10277</v>
      </c>
      <c r="K43" s="2">
        <v>75</v>
      </c>
      <c r="L43" s="2">
        <v>7.2978495669942601E-3</v>
      </c>
    </row>
    <row r="44" spans="1:12" x14ac:dyDescent="0.35">
      <c r="A44" s="2" t="s">
        <v>21</v>
      </c>
      <c r="B44" s="2" t="s">
        <v>33</v>
      </c>
      <c r="C44" s="2">
        <v>11527</v>
      </c>
      <c r="D44" s="2">
        <v>5230</v>
      </c>
      <c r="E44" s="2">
        <v>0.45371735924351497</v>
      </c>
      <c r="F44" s="2">
        <v>996</v>
      </c>
      <c r="G44" s="2">
        <v>4234</v>
      </c>
      <c r="H44" s="2">
        <v>0.80956022944550698</v>
      </c>
      <c r="I44" s="2">
        <v>0.36731152945258999</v>
      </c>
      <c r="J44" s="2">
        <v>6297</v>
      </c>
      <c r="K44" s="2">
        <v>198</v>
      </c>
      <c r="L44" s="2">
        <v>3.14435445450214E-2</v>
      </c>
    </row>
    <row r="45" spans="1:12" x14ac:dyDescent="0.35">
      <c r="A45" s="2" t="s">
        <v>21</v>
      </c>
      <c r="B45" s="2" t="s">
        <v>34</v>
      </c>
      <c r="C45" s="2">
        <v>11527</v>
      </c>
      <c r="D45" s="2">
        <v>2021</v>
      </c>
      <c r="E45" s="2">
        <v>0.17532749197536199</v>
      </c>
      <c r="F45" s="2">
        <v>464</v>
      </c>
      <c r="G45" s="2">
        <v>1557</v>
      </c>
      <c r="H45" s="2">
        <v>0.770410687778328</v>
      </c>
      <c r="I45" s="2">
        <v>0.135074173679188</v>
      </c>
      <c r="J45" s="2">
        <v>9506</v>
      </c>
      <c r="K45" s="2">
        <v>189</v>
      </c>
      <c r="L45" s="2">
        <v>1.9882179675994101E-2</v>
      </c>
    </row>
    <row r="46" spans="1:12" x14ac:dyDescent="0.35">
      <c r="A46" s="2" t="s">
        <v>21</v>
      </c>
      <c r="B46" s="2" t="s">
        <v>35</v>
      </c>
      <c r="C46" s="2">
        <v>11527</v>
      </c>
      <c r="D46" s="2">
        <v>1973</v>
      </c>
      <c r="E46" s="2">
        <v>0.17116335559989601</v>
      </c>
      <c r="F46" s="2">
        <v>503</v>
      </c>
      <c r="G46" s="2">
        <v>1470</v>
      </c>
      <c r="H46" s="2">
        <v>0.74505828687278297</v>
      </c>
      <c r="I46" s="2">
        <v>0.12752667649865501</v>
      </c>
      <c r="J46" s="2">
        <v>9554</v>
      </c>
      <c r="K46" s="2">
        <v>155</v>
      </c>
      <c r="L46" s="2">
        <v>1.6223571279045401E-2</v>
      </c>
    </row>
    <row r="52" spans="1:11" ht="23.25" x14ac:dyDescent="0.35">
      <c r="A52" s="3"/>
      <c r="B52" s="3" t="s">
        <v>37</v>
      </c>
      <c r="C52" s="3" t="s">
        <v>38</v>
      </c>
      <c r="D52" s="3" t="s">
        <v>39</v>
      </c>
      <c r="E52" s="3" t="s">
        <v>40</v>
      </c>
      <c r="F52" s="3" t="s">
        <v>41</v>
      </c>
      <c r="G52" s="3" t="s">
        <v>42</v>
      </c>
      <c r="H52" s="3" t="s">
        <v>43</v>
      </c>
      <c r="I52" s="3" t="s">
        <v>44</v>
      </c>
      <c r="J52" s="3" t="s">
        <v>45</v>
      </c>
      <c r="K52" s="3" t="s">
        <v>46</v>
      </c>
    </row>
    <row r="53" spans="1:11" ht="23.25" x14ac:dyDescent="0.35">
      <c r="A53" s="3" t="s">
        <v>19</v>
      </c>
      <c r="B53" s="3">
        <f>AVERAGE(C2:C10)</f>
        <v>25045</v>
      </c>
      <c r="C53" s="3">
        <f t="shared" ref="C53:K53" si="0">AVERAGE(D2:D10)</f>
        <v>5263.8888888888887</v>
      </c>
      <c r="D53" s="3">
        <f t="shared" si="0"/>
        <v>0.21017723652980183</v>
      </c>
      <c r="E53" s="3">
        <f t="shared" si="0"/>
        <v>1464.3333333333333</v>
      </c>
      <c r="F53" s="3">
        <f t="shared" si="0"/>
        <v>3799.5555555555557</v>
      </c>
      <c r="G53" s="3">
        <f t="shared" si="0"/>
        <v>0.70401194236584841</v>
      </c>
      <c r="H53" s="3">
        <f t="shared" si="0"/>
        <v>0.15170914575985442</v>
      </c>
      <c r="I53" s="3">
        <f t="shared" si="0"/>
        <v>19781.111111111109</v>
      </c>
      <c r="J53" s="3">
        <f t="shared" si="0"/>
        <v>585.22222222222217</v>
      </c>
      <c r="K53" s="3">
        <f>AVERAGE(L2:L10)</f>
        <v>3.0172846823219548E-2</v>
      </c>
    </row>
    <row r="54" spans="1:11" ht="23.25" x14ac:dyDescent="0.35">
      <c r="A54" s="3" t="s">
        <v>22</v>
      </c>
      <c r="B54" s="3">
        <f>AVERAGE(C11:C19)</f>
        <v>26974</v>
      </c>
      <c r="C54" s="3">
        <f t="shared" ref="C54:K54" si="1">AVERAGE(D11:D19)</f>
        <v>5606.333333333333</v>
      </c>
      <c r="D54" s="3">
        <f t="shared" si="1"/>
        <v>0.20784211957193344</v>
      </c>
      <c r="E54" s="3">
        <f t="shared" si="1"/>
        <v>1566.1111111111111</v>
      </c>
      <c r="F54" s="3">
        <f t="shared" si="1"/>
        <v>4040.2222222222222</v>
      </c>
      <c r="G54" s="3">
        <f t="shared" si="1"/>
        <v>0.70566840997122926</v>
      </c>
      <c r="H54" s="3">
        <f t="shared" si="1"/>
        <v>0.14978209469200798</v>
      </c>
      <c r="I54" s="3">
        <f t="shared" si="1"/>
        <v>21367.666666666668</v>
      </c>
      <c r="J54" s="3">
        <f t="shared" si="1"/>
        <v>595.88888888888891</v>
      </c>
      <c r="K54" s="3">
        <f>AVERAGE(L11:L19)</f>
        <v>2.8361670992456605E-2</v>
      </c>
    </row>
    <row r="55" spans="1:11" ht="23.25" x14ac:dyDescent="0.35">
      <c r="A55" s="3" t="s">
        <v>20</v>
      </c>
      <c r="B55" s="3">
        <f>AVERAGE(C20:C28)</f>
        <v>16423</v>
      </c>
      <c r="C55" s="3">
        <f t="shared" ref="C55:K55" si="2">AVERAGE(D20:D28)</f>
        <v>3545.8888888888887</v>
      </c>
      <c r="D55" s="3">
        <f t="shared" si="2"/>
        <v>0.21590993660652064</v>
      </c>
      <c r="E55" s="3">
        <f t="shared" si="2"/>
        <v>964.66666666666663</v>
      </c>
      <c r="F55" s="3">
        <f t="shared" si="2"/>
        <v>2581.2222222222222</v>
      </c>
      <c r="G55" s="3">
        <f t="shared" si="2"/>
        <v>0.71084245535831792</v>
      </c>
      <c r="H55" s="3">
        <f t="shared" si="2"/>
        <v>0.15717117592536212</v>
      </c>
      <c r="I55" s="3">
        <f t="shared" si="2"/>
        <v>12877.111111111111</v>
      </c>
      <c r="J55" s="3">
        <f t="shared" si="2"/>
        <v>273.55555555555554</v>
      </c>
      <c r="K55" s="3">
        <f t="shared" si="2"/>
        <v>2.1648328712626688E-2</v>
      </c>
    </row>
    <row r="56" spans="1:11" ht="23.25" x14ac:dyDescent="0.35">
      <c r="A56" s="3" t="s">
        <v>23</v>
      </c>
      <c r="B56" s="3">
        <f>AVERAGE(C29:C37)</f>
        <v>17674</v>
      </c>
      <c r="C56" s="3">
        <f t="shared" ref="C56:K56" si="3">AVERAGE(D29:D37)</f>
        <v>3824.3333333333335</v>
      </c>
      <c r="D56" s="3">
        <f t="shared" si="3"/>
        <v>0.21638187921994645</v>
      </c>
      <c r="E56" s="3">
        <f t="shared" si="3"/>
        <v>1062.4444444444443</v>
      </c>
      <c r="F56" s="3">
        <f t="shared" si="3"/>
        <v>2761.8888888888887</v>
      </c>
      <c r="G56" s="3">
        <f t="shared" si="3"/>
        <v>0.70670578296395847</v>
      </c>
      <c r="H56" s="3">
        <f t="shared" si="3"/>
        <v>0.15626846717714668</v>
      </c>
      <c r="I56" s="3">
        <f t="shared" si="3"/>
        <v>13849.666666666666</v>
      </c>
      <c r="J56" s="3">
        <f t="shared" si="3"/>
        <v>276.11111111111109</v>
      </c>
      <c r="K56" s="3">
        <f>AVERAGE(L29:L37)</f>
        <v>2.0540187608334797E-2</v>
      </c>
    </row>
    <row r="57" spans="1:11" ht="23.25" x14ac:dyDescent="0.35">
      <c r="A57" s="3" t="s">
        <v>21</v>
      </c>
      <c r="B57" s="3">
        <f>AVERAGE(C38:C46)</f>
        <v>11527</v>
      </c>
      <c r="C57" s="3">
        <f t="shared" ref="C57:K57" si="4">AVERAGE(D38:D46)</f>
        <v>2721.5555555555557</v>
      </c>
      <c r="D57" s="3">
        <f t="shared" si="4"/>
        <v>0.23610267680710992</v>
      </c>
      <c r="E57" s="3">
        <f t="shared" si="4"/>
        <v>732.88888888888891</v>
      </c>
      <c r="F57" s="3">
        <f t="shared" si="4"/>
        <v>1988.6666666666667</v>
      </c>
      <c r="G57" s="3">
        <f t="shared" si="4"/>
        <v>0.71677130815684276</v>
      </c>
      <c r="H57" s="3">
        <f t="shared" si="4"/>
        <v>0.17252248344466622</v>
      </c>
      <c r="I57" s="3">
        <f t="shared" si="4"/>
        <v>8805.4444444444453</v>
      </c>
      <c r="J57" s="3">
        <f t="shared" si="4"/>
        <v>166.22222222222223</v>
      </c>
      <c r="K57" s="3">
        <f t="shared" si="4"/>
        <v>1.9507051113284893E-2</v>
      </c>
    </row>
    <row r="58" spans="1:11" ht="23.25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23.25" x14ac:dyDescent="0.35">
      <c r="A59" s="3" t="s">
        <v>47</v>
      </c>
      <c r="B59" s="3" t="s">
        <v>37</v>
      </c>
      <c r="C59" s="3" t="s">
        <v>38</v>
      </c>
      <c r="D59" s="3" t="s">
        <v>39</v>
      </c>
      <c r="E59" s="3" t="s">
        <v>40</v>
      </c>
      <c r="F59" s="3" t="s">
        <v>41</v>
      </c>
      <c r="G59" s="3" t="s">
        <v>42</v>
      </c>
      <c r="H59" s="3" t="s">
        <v>43</v>
      </c>
      <c r="I59" s="3" t="s">
        <v>44</v>
      </c>
      <c r="J59" s="3" t="s">
        <v>45</v>
      </c>
      <c r="K59" s="3" t="s">
        <v>46</v>
      </c>
    </row>
    <row r="60" spans="1:11" ht="23.25" x14ac:dyDescent="0.35">
      <c r="A60" s="3" t="s">
        <v>19</v>
      </c>
      <c r="B60" s="3">
        <f>AVERAGE(C2,C4,C6,C8,C9)</f>
        <v>25045</v>
      </c>
      <c r="C60" s="3">
        <f t="shared" ref="C60:K60" si="5">AVERAGE(D2,D4,D6,D8,D9)</f>
        <v>6422.4</v>
      </c>
      <c r="D60" s="3">
        <f t="shared" si="5"/>
        <v>0.25643441804751438</v>
      </c>
      <c r="E60" s="3">
        <f t="shared" si="5"/>
        <v>1699.4</v>
      </c>
      <c r="F60" s="3">
        <f t="shared" si="5"/>
        <v>4723</v>
      </c>
      <c r="G60" s="3">
        <f t="shared" si="5"/>
        <v>0.73741114980614786</v>
      </c>
      <c r="H60" s="3">
        <f t="shared" si="5"/>
        <v>0.18858055500099818</v>
      </c>
      <c r="I60" s="3">
        <f t="shared" si="5"/>
        <v>18622.599999999999</v>
      </c>
      <c r="J60" s="3">
        <f t="shared" si="5"/>
        <v>646.79999999999995</v>
      </c>
      <c r="K60" s="3">
        <f>AVERAGE(L2,L4,L6,L8,L9)</f>
        <v>3.4885669597755076E-2</v>
      </c>
    </row>
    <row r="61" spans="1:11" ht="23.25" x14ac:dyDescent="0.35">
      <c r="A61" s="3" t="s">
        <v>22</v>
      </c>
      <c r="B61" s="3">
        <f>AVERAGE(C11,C13,C15,C17,C18)</f>
        <v>26974</v>
      </c>
      <c r="C61" s="3">
        <f t="shared" ref="C61:K61" si="6">AVERAGE(D11,D13,D15,D17,D18)</f>
        <v>6817.2</v>
      </c>
      <c r="D61" s="3">
        <f t="shared" si="6"/>
        <v>0.25273226069548438</v>
      </c>
      <c r="E61" s="3">
        <f t="shared" si="6"/>
        <v>1828.4</v>
      </c>
      <c r="F61" s="3">
        <f t="shared" si="6"/>
        <v>4988.8</v>
      </c>
      <c r="G61" s="3">
        <f t="shared" si="6"/>
        <v>0.73359519375881876</v>
      </c>
      <c r="H61" s="3">
        <f t="shared" si="6"/>
        <v>0.18494846889597399</v>
      </c>
      <c r="I61" s="3">
        <f t="shared" si="6"/>
        <v>20156.8</v>
      </c>
      <c r="J61" s="3">
        <f t="shared" si="6"/>
        <v>654.6</v>
      </c>
      <c r="K61" s="3">
        <f t="shared" si="6"/>
        <v>3.2570750927304701E-2</v>
      </c>
    </row>
    <row r="62" spans="1:11" ht="23.25" x14ac:dyDescent="0.35">
      <c r="A62" s="3" t="s">
        <v>20</v>
      </c>
      <c r="B62" s="3">
        <f>AVERAGE(C20,C22,C24,C26,C27)</f>
        <v>16423</v>
      </c>
      <c r="C62" s="3">
        <f t="shared" ref="C62:K62" si="7">AVERAGE(D20,D22,D24,D26,D27)</f>
        <v>4450.6000000000004</v>
      </c>
      <c r="D62" s="3">
        <f t="shared" si="7"/>
        <v>0.27099799062290703</v>
      </c>
      <c r="E62" s="3">
        <f t="shared" si="7"/>
        <v>1139</v>
      </c>
      <c r="F62" s="3">
        <f t="shared" si="7"/>
        <v>3311.6</v>
      </c>
      <c r="G62" s="3">
        <f t="shared" si="7"/>
        <v>0.74756174508399842</v>
      </c>
      <c r="H62" s="3">
        <f t="shared" si="7"/>
        <v>0.2016440358034462</v>
      </c>
      <c r="I62" s="3">
        <f t="shared" si="7"/>
        <v>11972.4</v>
      </c>
      <c r="J62" s="3">
        <f t="shared" si="7"/>
        <v>302.60000000000002</v>
      </c>
      <c r="K62" s="3">
        <f t="shared" si="7"/>
        <v>2.5268171370252002E-2</v>
      </c>
    </row>
    <row r="63" spans="1:11" ht="23.25" x14ac:dyDescent="0.35">
      <c r="A63" s="3" t="s">
        <v>23</v>
      </c>
      <c r="B63" s="3">
        <f>AVERAGE(C29,C31,C33,C35,C36)</f>
        <v>17674</v>
      </c>
      <c r="C63" s="3">
        <f t="shared" ref="C63:K63" si="8">AVERAGE(D29,D31,D33,D35,D36)</f>
        <v>4773.2</v>
      </c>
      <c r="D63" s="3">
        <f t="shared" si="8"/>
        <v>0.27006902795066201</v>
      </c>
      <c r="E63" s="3">
        <f t="shared" si="8"/>
        <v>1242</v>
      </c>
      <c r="F63" s="3">
        <f t="shared" si="8"/>
        <v>3531.2</v>
      </c>
      <c r="G63" s="3">
        <f t="shared" si="8"/>
        <v>0.7425498471220946</v>
      </c>
      <c r="H63" s="3">
        <f t="shared" si="8"/>
        <v>0.19979631096525979</v>
      </c>
      <c r="I63" s="3">
        <f t="shared" si="8"/>
        <v>12900.8</v>
      </c>
      <c r="J63" s="3">
        <f t="shared" si="8"/>
        <v>314.2</v>
      </c>
      <c r="K63" s="3">
        <f>AVERAGE(L29,L31,L33,L35,L36)</f>
        <v>2.4664557355387556E-2</v>
      </c>
    </row>
    <row r="64" spans="1:11" ht="23.25" x14ac:dyDescent="0.35">
      <c r="A64" s="3" t="s">
        <v>21</v>
      </c>
      <c r="B64" s="3">
        <f>AVERAGE(C38,C40,C42,C44,C45)</f>
        <v>11527</v>
      </c>
      <c r="C64" s="3">
        <f t="shared" ref="C64:K64" si="9">AVERAGE(D38,D40,D42,D44,D45)</f>
        <v>3491.6</v>
      </c>
      <c r="D64" s="3">
        <f t="shared" si="9"/>
        <v>0.30290622017871083</v>
      </c>
      <c r="E64" s="3">
        <f t="shared" si="9"/>
        <v>864.6</v>
      </c>
      <c r="F64" s="3">
        <f t="shared" si="9"/>
        <v>2627</v>
      </c>
      <c r="G64" s="3">
        <f t="shared" si="9"/>
        <v>0.76194489715451597</v>
      </c>
      <c r="H64" s="3">
        <f t="shared" si="9"/>
        <v>0.2278997137156244</v>
      </c>
      <c r="I64" s="3">
        <f t="shared" si="9"/>
        <v>8035.4</v>
      </c>
      <c r="J64" s="3">
        <f t="shared" si="9"/>
        <v>188.2</v>
      </c>
      <c r="K64" s="3">
        <f t="shared" si="9"/>
        <v>2.3617823617593257E-2</v>
      </c>
    </row>
    <row r="65" spans="1:11" ht="23.25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23.25" x14ac:dyDescent="0.35">
      <c r="A66" s="3"/>
      <c r="B66" s="4" t="s">
        <v>15</v>
      </c>
      <c r="C66" s="4" t="s">
        <v>16</v>
      </c>
      <c r="D66" s="3" t="s">
        <v>17</v>
      </c>
      <c r="E66" s="3" t="s">
        <v>18</v>
      </c>
      <c r="F66" s="3"/>
      <c r="G66" s="3"/>
      <c r="H66" s="3"/>
      <c r="I66" s="3"/>
      <c r="J66" s="3"/>
      <c r="K66" s="3"/>
    </row>
    <row r="67" spans="1:11" ht="23.25" x14ac:dyDescent="0.35">
      <c r="A67" s="3" t="s">
        <v>19</v>
      </c>
      <c r="B67" s="3">
        <v>5071454</v>
      </c>
      <c r="C67" s="3">
        <v>28115</v>
      </c>
      <c r="D67" s="3">
        <v>28115</v>
      </c>
      <c r="E67" s="3">
        <v>0.55437999999999998</v>
      </c>
      <c r="F67" s="3"/>
      <c r="G67" s="3"/>
      <c r="H67" s="3"/>
      <c r="I67" s="3"/>
      <c r="J67" s="3"/>
      <c r="K67" s="3"/>
    </row>
    <row r="68" spans="1:11" ht="23.25" x14ac:dyDescent="0.35">
      <c r="A68" s="3" t="s">
        <v>22</v>
      </c>
      <c r="B68" s="3">
        <v>4952423</v>
      </c>
      <c r="C68" s="3">
        <v>29895</v>
      </c>
      <c r="D68" s="3">
        <v>29895</v>
      </c>
      <c r="E68" s="3">
        <v>0.60363999999999995</v>
      </c>
      <c r="F68" s="3"/>
      <c r="G68" s="3"/>
      <c r="H68" s="3"/>
      <c r="I68" s="3"/>
      <c r="J68" s="3"/>
      <c r="K68" s="3"/>
    </row>
    <row r="69" spans="1:11" ht="23.25" x14ac:dyDescent="0.35">
      <c r="A69" s="3" t="s">
        <v>20</v>
      </c>
      <c r="B69" s="3">
        <v>3345734</v>
      </c>
      <c r="C69" s="3">
        <v>19180</v>
      </c>
      <c r="D69" s="3">
        <v>19180</v>
      </c>
      <c r="E69" s="3">
        <v>0.57326999999999995</v>
      </c>
      <c r="F69" s="3"/>
      <c r="G69" s="3"/>
      <c r="H69" s="3"/>
      <c r="I69" s="3"/>
      <c r="J69" s="3"/>
      <c r="K69" s="3"/>
    </row>
    <row r="70" spans="1:11" ht="23.25" x14ac:dyDescent="0.35">
      <c r="A70" s="3" t="s">
        <v>23</v>
      </c>
      <c r="B70" s="3">
        <v>3267905</v>
      </c>
      <c r="C70" s="3">
        <v>20229</v>
      </c>
      <c r="D70" s="3">
        <v>20229</v>
      </c>
      <c r="E70" s="3">
        <v>0.61902000000000001</v>
      </c>
      <c r="F70" s="3"/>
      <c r="G70" s="3"/>
      <c r="H70" s="3"/>
      <c r="I70" s="3"/>
      <c r="J70" s="3"/>
      <c r="K70" s="3"/>
    </row>
    <row r="71" spans="1:11" ht="23.25" x14ac:dyDescent="0.35">
      <c r="A71" s="3" t="s">
        <v>21</v>
      </c>
      <c r="B71" s="3">
        <v>2409056</v>
      </c>
      <c r="C71" s="3">
        <v>13853</v>
      </c>
      <c r="D71" s="3">
        <v>13853</v>
      </c>
      <c r="E71" s="3">
        <v>0.57504</v>
      </c>
      <c r="F71" s="3"/>
      <c r="G71" s="3"/>
      <c r="H71" s="3"/>
      <c r="I71" s="3"/>
      <c r="J71" s="3"/>
      <c r="K7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7D12-6055-4C36-9FD0-480A0EC1536F}">
  <dimension ref="A1:B38"/>
  <sheetViews>
    <sheetView workbookViewId="0">
      <selection activeCell="B38" sqref="A1:B38"/>
    </sheetView>
  </sheetViews>
  <sheetFormatPr baseColWidth="10" defaultRowHeight="15" x14ac:dyDescent="0.25"/>
  <cols>
    <col min="1" max="1" width="22.85546875" customWidth="1"/>
  </cols>
  <sheetData>
    <row r="1" spans="1:2" ht="21" x14ac:dyDescent="0.35">
      <c r="A1" s="2" t="s">
        <v>48</v>
      </c>
      <c r="B1" s="2" t="s">
        <v>49</v>
      </c>
    </row>
    <row r="2" spans="1:2" ht="21" x14ac:dyDescent="0.35">
      <c r="A2" s="5" t="s">
        <v>82</v>
      </c>
      <c r="B2" s="5" t="s">
        <v>68</v>
      </c>
    </row>
    <row r="3" spans="1:2" ht="21" x14ac:dyDescent="0.35">
      <c r="A3" s="5" t="s">
        <v>51</v>
      </c>
      <c r="B3" s="5" t="s">
        <v>68</v>
      </c>
    </row>
    <row r="4" spans="1:2" ht="21" x14ac:dyDescent="0.35">
      <c r="A4" s="5" t="s">
        <v>83</v>
      </c>
      <c r="B4" s="5" t="s">
        <v>68</v>
      </c>
    </row>
    <row r="5" spans="1:2" ht="21" x14ac:dyDescent="0.35">
      <c r="A5" s="5" t="s">
        <v>84</v>
      </c>
      <c r="B5" s="5" t="s">
        <v>68</v>
      </c>
    </row>
    <row r="6" spans="1:2" ht="21" x14ac:dyDescent="0.35">
      <c r="A6" s="5" t="s">
        <v>85</v>
      </c>
      <c r="B6" s="5" t="s">
        <v>68</v>
      </c>
    </row>
    <row r="7" spans="1:2" ht="21" x14ac:dyDescent="0.35">
      <c r="A7" s="5" t="s">
        <v>86</v>
      </c>
      <c r="B7" s="5" t="s">
        <v>68</v>
      </c>
    </row>
    <row r="8" spans="1:2" ht="21" x14ac:dyDescent="0.35">
      <c r="A8" s="5" t="s">
        <v>64</v>
      </c>
      <c r="B8" s="5" t="s">
        <v>68</v>
      </c>
    </row>
    <row r="9" spans="1:2" ht="21" x14ac:dyDescent="0.35">
      <c r="A9" s="5" t="s">
        <v>52</v>
      </c>
      <c r="B9" s="5" t="s">
        <v>68</v>
      </c>
    </row>
    <row r="10" spans="1:2" ht="21" x14ac:dyDescent="0.35">
      <c r="A10" s="5" t="s">
        <v>53</v>
      </c>
      <c r="B10" s="5" t="s">
        <v>68</v>
      </c>
    </row>
    <row r="11" spans="1:2" ht="21" x14ac:dyDescent="0.35">
      <c r="A11" s="5" t="s">
        <v>56</v>
      </c>
      <c r="B11" s="5" t="s">
        <v>68</v>
      </c>
    </row>
    <row r="12" spans="1:2" ht="21" x14ac:dyDescent="0.35">
      <c r="A12" s="5" t="s">
        <v>87</v>
      </c>
      <c r="B12" s="5" t="s">
        <v>69</v>
      </c>
    </row>
    <row r="13" spans="1:2" ht="21" x14ac:dyDescent="0.35">
      <c r="A13" s="5" t="s">
        <v>50</v>
      </c>
      <c r="B13" s="5" t="s">
        <v>69</v>
      </c>
    </row>
    <row r="14" spans="1:2" ht="21" x14ac:dyDescent="0.35">
      <c r="A14" s="5" t="s">
        <v>88</v>
      </c>
      <c r="B14" s="5" t="s">
        <v>69</v>
      </c>
    </row>
    <row r="15" spans="1:2" ht="21" x14ac:dyDescent="0.35">
      <c r="A15" s="5" t="s">
        <v>89</v>
      </c>
      <c r="B15" s="5" t="s">
        <v>69</v>
      </c>
    </row>
    <row r="16" spans="1:2" ht="21" x14ac:dyDescent="0.35">
      <c r="A16" s="5" t="s">
        <v>90</v>
      </c>
      <c r="B16" s="5" t="s">
        <v>69</v>
      </c>
    </row>
    <row r="17" spans="1:2" ht="21" x14ac:dyDescent="0.35">
      <c r="A17" s="5" t="s">
        <v>57</v>
      </c>
      <c r="B17" s="5" t="s">
        <v>69</v>
      </c>
    </row>
    <row r="18" spans="1:2" ht="21" x14ac:dyDescent="0.35">
      <c r="A18" s="5" t="s">
        <v>54</v>
      </c>
      <c r="B18" s="5" t="s">
        <v>69</v>
      </c>
    </row>
    <row r="19" spans="1:2" ht="21" x14ac:dyDescent="0.35">
      <c r="A19" s="5" t="s">
        <v>55</v>
      </c>
      <c r="B19" s="5" t="s">
        <v>69</v>
      </c>
    </row>
    <row r="20" spans="1:2" ht="21" x14ac:dyDescent="0.35">
      <c r="A20" s="2" t="s">
        <v>72</v>
      </c>
      <c r="B20" s="2" t="s">
        <v>70</v>
      </c>
    </row>
    <row r="21" spans="1:2" ht="21" x14ac:dyDescent="0.35">
      <c r="A21" s="5" t="s">
        <v>60</v>
      </c>
      <c r="B21" s="5" t="s">
        <v>70</v>
      </c>
    </row>
    <row r="22" spans="1:2" ht="21" x14ac:dyDescent="0.35">
      <c r="A22" s="5" t="s">
        <v>61</v>
      </c>
      <c r="B22" s="5" t="s">
        <v>70</v>
      </c>
    </row>
    <row r="23" spans="1:2" ht="21" x14ac:dyDescent="0.35">
      <c r="A23" s="5" t="s">
        <v>59</v>
      </c>
      <c r="B23" s="5" t="s">
        <v>70</v>
      </c>
    </row>
    <row r="24" spans="1:2" ht="21" x14ac:dyDescent="0.35">
      <c r="A24" s="2" t="s">
        <v>73</v>
      </c>
      <c r="B24" s="2" t="s">
        <v>70</v>
      </c>
    </row>
    <row r="25" spans="1:2" ht="21" x14ac:dyDescent="0.35">
      <c r="A25" s="5" t="s">
        <v>62</v>
      </c>
      <c r="B25" s="5" t="s">
        <v>70</v>
      </c>
    </row>
    <row r="26" spans="1:2" ht="21" x14ac:dyDescent="0.35">
      <c r="A26" s="2" t="s">
        <v>74</v>
      </c>
      <c r="B26" s="2" t="s">
        <v>70</v>
      </c>
    </row>
    <row r="27" spans="1:2" ht="21" x14ac:dyDescent="0.35">
      <c r="A27" s="5" t="s">
        <v>75</v>
      </c>
      <c r="B27" s="5" t="s">
        <v>70</v>
      </c>
    </row>
    <row r="28" spans="1:2" ht="21" x14ac:dyDescent="0.35">
      <c r="A28" s="2" t="s">
        <v>76</v>
      </c>
      <c r="B28" s="2" t="s">
        <v>70</v>
      </c>
    </row>
    <row r="29" spans="1:2" ht="21" x14ac:dyDescent="0.35">
      <c r="A29" s="2" t="s">
        <v>77</v>
      </c>
      <c r="B29" s="2" t="s">
        <v>71</v>
      </c>
    </row>
    <row r="30" spans="1:2" ht="21" x14ac:dyDescent="0.35">
      <c r="A30" s="2" t="s">
        <v>58</v>
      </c>
      <c r="B30" s="2" t="s">
        <v>71</v>
      </c>
    </row>
    <row r="31" spans="1:2" ht="21" x14ac:dyDescent="0.35">
      <c r="A31" s="2" t="s">
        <v>78</v>
      </c>
      <c r="B31" s="2" t="s">
        <v>71</v>
      </c>
    </row>
    <row r="32" spans="1:2" ht="21" x14ac:dyDescent="0.35">
      <c r="A32" s="2" t="s">
        <v>79</v>
      </c>
      <c r="B32" s="2" t="s">
        <v>71</v>
      </c>
    </row>
    <row r="33" spans="1:2" ht="21" x14ac:dyDescent="0.35">
      <c r="A33" s="2" t="s">
        <v>63</v>
      </c>
      <c r="B33" s="2" t="s">
        <v>71</v>
      </c>
    </row>
    <row r="34" spans="1:2" ht="21" x14ac:dyDescent="0.35">
      <c r="A34" s="2" t="s">
        <v>66</v>
      </c>
      <c r="B34" s="2" t="s">
        <v>71</v>
      </c>
    </row>
    <row r="35" spans="1:2" ht="21" x14ac:dyDescent="0.35">
      <c r="A35" s="2" t="s">
        <v>67</v>
      </c>
      <c r="B35" s="2" t="s">
        <v>71</v>
      </c>
    </row>
    <row r="36" spans="1:2" ht="21" x14ac:dyDescent="0.35">
      <c r="A36" s="2" t="s">
        <v>80</v>
      </c>
      <c r="B36" s="2" t="s">
        <v>71</v>
      </c>
    </row>
    <row r="37" spans="1:2" ht="21" x14ac:dyDescent="0.35">
      <c r="A37" s="2" t="s">
        <v>81</v>
      </c>
      <c r="B37" s="2" t="s">
        <v>71</v>
      </c>
    </row>
    <row r="38" spans="1:2" ht="21" x14ac:dyDescent="0.35">
      <c r="A38" s="2" t="s">
        <v>65</v>
      </c>
      <c r="B38" s="2" t="s">
        <v>71</v>
      </c>
    </row>
  </sheetData>
  <autoFilter ref="A1:B1" xr:uid="{BFDD7D12-6055-4C36-9FD0-480A0EC1536F}">
    <sortState xmlns:xlrd2="http://schemas.microsoft.com/office/spreadsheetml/2017/richdata2" ref="A2:B38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resumen_populations</vt:lpstr>
      <vt:lpstr>snp_error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Santiago Clemente</dc:creator>
  <cp:lastModifiedBy>OMAR SANTIAGO CLEMENTE</cp:lastModifiedBy>
  <dcterms:created xsi:type="dcterms:W3CDTF">2015-06-05T18:19:34Z</dcterms:created>
  <dcterms:modified xsi:type="dcterms:W3CDTF">2025-03-04T01:03:33Z</dcterms:modified>
</cp:coreProperties>
</file>