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flores/Documents/Proyecto Escuela Parra/Proyect, ExtraccionexcelPY/"/>
    </mc:Choice>
  </mc:AlternateContent>
  <xr:revisionPtr revIDLastSave="0" documentId="13_ncr:1_{1392DEE0-CB1A-E24B-828C-AD77BD11E1B7}" xr6:coauthVersionLast="47" xr6:coauthVersionMax="47" xr10:uidLastSave="{00000000-0000-0000-0000-000000000000}"/>
  <bookViews>
    <workbookView xWindow="0" yWindow="0" windowWidth="33600" windowHeight="21000" activeTab="6" xr2:uid="{3E97BDC5-6566-3849-8B1E-D506F727382F}"/>
  </bookViews>
  <sheets>
    <sheet name="13623" sheetId="2" r:id="rId1"/>
    <sheet name="16137" sheetId="6" r:id="rId2"/>
    <sheet name="16866" sheetId="7" r:id="rId3"/>
    <sheet name="19975" sheetId="3" r:id="rId4"/>
    <sheet name="20149" sheetId="4" r:id="rId5"/>
    <sheet name="22691" sheetId="5" r:id="rId6"/>
    <sheet name="26808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9" l="1"/>
  <c r="J38" i="9"/>
  <c r="I38" i="9"/>
  <c r="F38" i="9"/>
  <c r="J37" i="9"/>
  <c r="I37" i="9"/>
  <c r="F37" i="9"/>
  <c r="J36" i="9"/>
  <c r="I36" i="9"/>
  <c r="F36" i="9"/>
  <c r="J35" i="9"/>
  <c r="I35" i="9"/>
  <c r="F35" i="9"/>
  <c r="J34" i="9"/>
  <c r="I34" i="9"/>
  <c r="F34" i="9"/>
  <c r="J33" i="9"/>
  <c r="I33" i="9"/>
  <c r="F33" i="9"/>
  <c r="Q22" i="9"/>
  <c r="N22" i="9"/>
  <c r="R21" i="9"/>
  <c r="Q21" i="9"/>
  <c r="O21" i="9"/>
  <c r="R20" i="9"/>
  <c r="Q20" i="9"/>
  <c r="O20" i="9"/>
  <c r="R19" i="9"/>
  <c r="Q19" i="9"/>
  <c r="O19" i="9"/>
  <c r="R18" i="9"/>
  <c r="Q18" i="9"/>
  <c r="O18" i="9"/>
  <c r="R17" i="9"/>
  <c r="Q17" i="9"/>
  <c r="O17" i="9"/>
  <c r="R16" i="9"/>
  <c r="Q16" i="9"/>
  <c r="O16" i="9"/>
  <c r="R15" i="9"/>
  <c r="Q15" i="9"/>
  <c r="O15" i="9"/>
  <c r="R14" i="9"/>
  <c r="Q14" i="9"/>
  <c r="O14" i="9"/>
  <c r="J10" i="9"/>
  <c r="E10" i="9"/>
  <c r="J9" i="9"/>
  <c r="G9" i="9"/>
  <c r="J41" i="7"/>
  <c r="J38" i="7"/>
  <c r="I38" i="7"/>
  <c r="F38" i="7"/>
  <c r="J37" i="7"/>
  <c r="I37" i="7"/>
  <c r="F37" i="7"/>
  <c r="J36" i="7"/>
  <c r="I36" i="7"/>
  <c r="F36" i="7"/>
  <c r="J35" i="7"/>
  <c r="I35" i="7"/>
  <c r="F35" i="7"/>
  <c r="I34" i="7"/>
  <c r="F34" i="7"/>
  <c r="J33" i="7"/>
  <c r="I33" i="7"/>
  <c r="F33" i="7"/>
  <c r="Q22" i="7"/>
  <c r="N22" i="7"/>
  <c r="R21" i="7"/>
  <c r="Q21" i="7"/>
  <c r="O21" i="7"/>
  <c r="R20" i="7"/>
  <c r="Q20" i="7"/>
  <c r="O20" i="7"/>
  <c r="R19" i="7"/>
  <c r="Q19" i="7"/>
  <c r="O19" i="7"/>
  <c r="R18" i="7"/>
  <c r="Q18" i="7"/>
  <c r="O18" i="7"/>
  <c r="R17" i="7"/>
  <c r="Q17" i="7"/>
  <c r="O17" i="7"/>
  <c r="R16" i="7"/>
  <c r="Q16" i="7"/>
  <c r="O16" i="7"/>
  <c r="R15" i="7"/>
  <c r="Q15" i="7"/>
  <c r="O15" i="7"/>
  <c r="R14" i="7"/>
  <c r="Q14" i="7"/>
  <c r="O14" i="7"/>
  <c r="J10" i="7"/>
  <c r="E10" i="7"/>
  <c r="J9" i="7"/>
  <c r="G9" i="7"/>
  <c r="J41" i="6"/>
  <c r="J38" i="6"/>
  <c r="I38" i="6"/>
  <c r="F38" i="6"/>
  <c r="J37" i="6"/>
  <c r="I37" i="6"/>
  <c r="F37" i="6"/>
  <c r="J36" i="6"/>
  <c r="I36" i="6"/>
  <c r="F36" i="6"/>
  <c r="J35" i="6"/>
  <c r="I35" i="6"/>
  <c r="F35" i="6"/>
  <c r="J34" i="6"/>
  <c r="I34" i="6"/>
  <c r="F34" i="6"/>
  <c r="J33" i="6"/>
  <c r="I33" i="6"/>
  <c r="F33" i="6"/>
  <c r="Q22" i="6"/>
  <c r="N22" i="6"/>
  <c r="R21" i="6"/>
  <c r="Q21" i="6"/>
  <c r="O21" i="6"/>
  <c r="R20" i="6"/>
  <c r="Q20" i="6"/>
  <c r="O20" i="6"/>
  <c r="R19" i="6"/>
  <c r="Q19" i="6"/>
  <c r="O19" i="6"/>
  <c r="R18" i="6"/>
  <c r="Q18" i="6"/>
  <c r="O18" i="6"/>
  <c r="R17" i="6"/>
  <c r="Q17" i="6"/>
  <c r="O17" i="6"/>
  <c r="R16" i="6"/>
  <c r="Q16" i="6"/>
  <c r="O16" i="6"/>
  <c r="R15" i="6"/>
  <c r="Q15" i="6"/>
  <c r="O15" i="6"/>
  <c r="R14" i="6"/>
  <c r="Q14" i="6"/>
  <c r="O14" i="6"/>
  <c r="J10" i="6"/>
  <c r="E10" i="6"/>
  <c r="J9" i="6"/>
  <c r="G9" i="6"/>
  <c r="J41" i="5"/>
  <c r="J38" i="5"/>
  <c r="I38" i="5"/>
  <c r="F38" i="5"/>
  <c r="J37" i="5"/>
  <c r="I37" i="5"/>
  <c r="F37" i="5"/>
  <c r="J36" i="5"/>
  <c r="I36" i="5"/>
  <c r="F36" i="5"/>
  <c r="J35" i="5"/>
  <c r="I35" i="5"/>
  <c r="F35" i="5"/>
  <c r="J34" i="5"/>
  <c r="I34" i="5"/>
  <c r="F34" i="5"/>
  <c r="J33" i="5"/>
  <c r="I33" i="5"/>
  <c r="F33" i="5"/>
  <c r="Q22" i="5"/>
  <c r="N22" i="5"/>
  <c r="R21" i="5"/>
  <c r="Q21" i="5"/>
  <c r="O21" i="5"/>
  <c r="R20" i="5"/>
  <c r="Q20" i="5"/>
  <c r="O20" i="5"/>
  <c r="R19" i="5"/>
  <c r="Q19" i="5"/>
  <c r="O19" i="5"/>
  <c r="R18" i="5"/>
  <c r="Q18" i="5"/>
  <c r="O18" i="5"/>
  <c r="R17" i="5"/>
  <c r="Q17" i="5"/>
  <c r="O17" i="5"/>
  <c r="R16" i="5"/>
  <c r="Q16" i="5"/>
  <c r="O16" i="5"/>
  <c r="R15" i="5"/>
  <c r="Q15" i="5"/>
  <c r="O15" i="5"/>
  <c r="R14" i="5"/>
  <c r="Q14" i="5"/>
  <c r="O14" i="5"/>
  <c r="J10" i="5"/>
  <c r="E10" i="5"/>
  <c r="J9" i="5"/>
  <c r="G9" i="5"/>
  <c r="J41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Q22" i="4"/>
  <c r="N22" i="4"/>
  <c r="R21" i="4"/>
  <c r="Q21" i="4"/>
  <c r="O21" i="4"/>
  <c r="R20" i="4"/>
  <c r="Q20" i="4"/>
  <c r="O20" i="4"/>
  <c r="R19" i="4"/>
  <c r="Q19" i="4"/>
  <c r="O19" i="4"/>
  <c r="R18" i="4"/>
  <c r="Q18" i="4"/>
  <c r="O18" i="4"/>
  <c r="R17" i="4"/>
  <c r="Q17" i="4"/>
  <c r="O17" i="4"/>
  <c r="R16" i="4"/>
  <c r="Q16" i="4"/>
  <c r="O16" i="4"/>
  <c r="R15" i="4"/>
  <c r="Q15" i="4"/>
  <c r="O15" i="4"/>
  <c r="R14" i="4"/>
  <c r="Q14" i="4"/>
  <c r="O14" i="4"/>
  <c r="J10" i="4"/>
  <c r="E10" i="4"/>
  <c r="J9" i="4"/>
  <c r="G9" i="4"/>
  <c r="J41" i="3"/>
  <c r="J38" i="3"/>
  <c r="I38" i="3"/>
  <c r="F38" i="3"/>
  <c r="J37" i="3"/>
  <c r="I37" i="3"/>
  <c r="F37" i="3"/>
  <c r="J36" i="3"/>
  <c r="I36" i="3"/>
  <c r="F36" i="3"/>
  <c r="J35" i="3"/>
  <c r="I35" i="3"/>
  <c r="F35" i="3"/>
  <c r="J34" i="3"/>
  <c r="I34" i="3"/>
  <c r="F34" i="3"/>
  <c r="J33" i="3"/>
  <c r="I33" i="3"/>
  <c r="F33" i="3"/>
  <c r="Q22" i="3"/>
  <c r="N22" i="3"/>
  <c r="R21" i="3"/>
  <c r="Q21" i="3"/>
  <c r="O21" i="3"/>
  <c r="R20" i="3"/>
  <c r="Q20" i="3"/>
  <c r="O20" i="3"/>
  <c r="R19" i="3"/>
  <c r="Q19" i="3"/>
  <c r="O19" i="3"/>
  <c r="R18" i="3"/>
  <c r="Q18" i="3"/>
  <c r="O18" i="3"/>
  <c r="R17" i="3"/>
  <c r="Q17" i="3"/>
  <c r="O17" i="3"/>
  <c r="R16" i="3"/>
  <c r="Q16" i="3"/>
  <c r="O16" i="3"/>
  <c r="R15" i="3"/>
  <c r="Q15" i="3"/>
  <c r="O15" i="3"/>
  <c r="R14" i="3"/>
  <c r="Q14" i="3"/>
  <c r="O14" i="3"/>
  <c r="J10" i="3"/>
  <c r="E10" i="3"/>
  <c r="J9" i="3"/>
  <c r="G9" i="3"/>
  <c r="J41" i="2"/>
  <c r="J38" i="2"/>
  <c r="I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J33" i="2"/>
  <c r="F33" i="2"/>
  <c r="Q22" i="2"/>
  <c r="N22" i="2"/>
  <c r="R21" i="2"/>
  <c r="Q21" i="2"/>
  <c r="O21" i="2"/>
  <c r="R20" i="2"/>
  <c r="Q20" i="2"/>
  <c r="O20" i="2"/>
  <c r="R19" i="2"/>
  <c r="Q19" i="2"/>
  <c r="O19" i="2"/>
  <c r="R18" i="2"/>
  <c r="Q18" i="2"/>
  <c r="O18" i="2"/>
  <c r="R17" i="2"/>
  <c r="Q17" i="2"/>
  <c r="O17" i="2"/>
  <c r="R16" i="2"/>
  <c r="Q16" i="2"/>
  <c r="O16" i="2"/>
  <c r="R15" i="2"/>
  <c r="Q15" i="2"/>
  <c r="O15" i="2"/>
  <c r="R14" i="2"/>
  <c r="Q14" i="2"/>
  <c r="O14" i="2"/>
  <c r="J10" i="2"/>
  <c r="E10" i="2"/>
  <c r="J9" i="2"/>
  <c r="G9" i="2"/>
  <c r="C41" i="5"/>
  <c r="C41" i="6"/>
  <c r="C41" i="2"/>
  <c r="J40" i="9" l="1"/>
  <c r="O13" i="9" s="1"/>
  <c r="O22" i="9" s="1"/>
  <c r="C41" i="9"/>
  <c r="E41" i="9" s="1"/>
  <c r="J40" i="2"/>
  <c r="O13" i="2" s="1"/>
  <c r="O22" i="2" s="1"/>
  <c r="J40" i="3"/>
  <c r="O13" i="3" s="1"/>
  <c r="O22" i="3" s="1"/>
  <c r="J40" i="4"/>
  <c r="O13" i="4" s="1"/>
  <c r="O22" i="4" s="1"/>
  <c r="J40" i="7"/>
  <c r="O13" i="7" s="1"/>
  <c r="O22" i="7" s="1"/>
  <c r="J40" i="5"/>
  <c r="O13" i="5" s="1"/>
  <c r="O22" i="5" s="1"/>
  <c r="J40" i="6"/>
  <c r="O13" i="6" s="1"/>
  <c r="O22" i="6" s="1"/>
  <c r="C41" i="7"/>
  <c r="E41" i="7" s="1"/>
  <c r="C41" i="3"/>
  <c r="E41" i="3" s="1"/>
  <c r="C41" i="4"/>
  <c r="E41" i="4" s="1"/>
  <c r="E41" i="6"/>
  <c r="E41" i="5"/>
  <c r="E41" i="2" l="1"/>
</calcChain>
</file>

<file path=xl/sharedStrings.xml><?xml version="1.0" encoding="utf-8"?>
<sst xmlns="http://schemas.openxmlformats.org/spreadsheetml/2006/main" count="329" uniqueCount="46">
  <si>
    <t>UNIVERSIDAD AUTÓNOMA DE BAJA CALIFORNIA</t>
  </si>
  <si>
    <t>Facultad de Contaduría y Administración</t>
  </si>
  <si>
    <t>Horario Semanal por profesor</t>
  </si>
  <si>
    <t>No. Empleado:</t>
  </si>
  <si>
    <t>Correo:</t>
  </si>
  <si>
    <t>Teléfono:</t>
  </si>
  <si>
    <t>Nombre:</t>
  </si>
  <si>
    <t>CARGA HORARIA PTC</t>
  </si>
  <si>
    <t>LUNES</t>
  </si>
  <si>
    <t>MARTES</t>
  </si>
  <si>
    <t>MIÉRCOLES</t>
  </si>
  <si>
    <t>JUEVES</t>
  </si>
  <si>
    <t>VIERNES</t>
  </si>
  <si>
    <t>SÁBADO (virtual)</t>
  </si>
  <si>
    <t>HRS</t>
  </si>
  <si>
    <t>CARGADAS</t>
  </si>
  <si>
    <t>#</t>
  </si>
  <si>
    <t>ACTIVIDAD</t>
  </si>
  <si>
    <t>PROGRAMA</t>
  </si>
  <si>
    <t>7:00-8:00</t>
  </si>
  <si>
    <t>HORAS CLASE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</si>
  <si>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</si>
  <si>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</si>
  <si>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</si>
  <si>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</si>
  <si>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</si>
  <si>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</si>
  <si>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</si>
  <si>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</si>
  <si>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</si>
  <si>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TOTALES</t>
  </si>
  <si>
    <t>17:00-18:00</t>
  </si>
  <si>
    <t>18:00-19:00</t>
  </si>
  <si>
    <t>19:00-20:00</t>
  </si>
  <si>
    <t>20:00-21:00</t>
  </si>
  <si>
    <t>21:00-22:00</t>
  </si>
  <si>
    <t>Materias a impartir el próximo periodo</t>
  </si>
  <si>
    <t>GRUPO</t>
  </si>
  <si>
    <t>CLAVE</t>
  </si>
  <si>
    <t>MATERIA</t>
  </si>
  <si>
    <t>HORAS</t>
  </si>
  <si>
    <t>HRS. CARGADAS</t>
  </si>
  <si>
    <t>HRS. 2024-2</t>
  </si>
  <si>
    <t>Diferencia</t>
  </si>
  <si>
    <t>TOTAL DE HORAS CLASE 2025-1</t>
  </si>
  <si>
    <t>Total carga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</si>
</sst>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3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sz val="10"/>
      <color rgb="FF000000"/>
      <name val="Aptos Narrow"/>
      <family val="2"/>
      <scheme val="minor"/>
    </font>
    <font>
      <b/>
      <sz val="16"/>
      <color theme="1"/>
      <name val="Century Gothic"/>
      <family val="1"/>
    </font>
    <font>
      <b/>
      <sz val="15"/>
      <color theme="1"/>
      <name val="Century Gothic"/>
      <family val="1"/>
    </font>
    <font>
      <b/>
      <sz val="13"/>
      <color theme="1"/>
      <name val="Century Gothic"/>
      <family val="1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entury Gothic"/>
      <family val="1"/>
    </font>
    <font>
      <b/>
      <sz val="16"/>
      <color rgb="FF6AA84F"/>
      <name val="Century Gothic"/>
      <family val="1"/>
    </font>
    <font>
      <b/>
      <sz val="10"/>
      <color rgb="FF666666"/>
      <name val="Century Gothic"/>
      <family val="1"/>
    </font>
    <font>
      <b/>
      <sz val="10"/>
      <color rgb="FF999999"/>
      <name val="Century Gothic"/>
      <family val="1"/>
    </font>
    <font>
      <b/>
      <sz val="15"/>
      <color rgb="FF999999"/>
      <name val="Century Gothic"/>
      <family val="1"/>
    </font>
    <font>
      <b/>
      <sz val="15"/>
      <color rgb="FF6AA84F"/>
      <name val="Century Gothic"/>
      <family val="1"/>
    </font>
    <font>
      <b/>
      <sz val="13"/>
      <color rgb="FF274E13"/>
      <name val="Century Gothic"/>
      <family val="1"/>
    </font>
    <font>
      <b/>
      <sz val="9"/>
      <color theme="1"/>
      <name val="Century Gothic"/>
      <family val="1"/>
    </font>
    <font>
      <b/>
      <sz val="12"/>
      <color theme="1"/>
      <name val="Century Gothic"/>
      <family val="1"/>
    </font>
    <font>
      <b/>
      <sz val="8"/>
      <color theme="1"/>
      <name val="Century Gothic"/>
      <family val="1"/>
    </font>
    <font>
      <b/>
      <sz val="16"/>
      <color theme="1"/>
      <name val="Fjalla One"/>
    </font>
    <font>
      <b/>
      <sz val="12"/>
      <color rgb="FF999999"/>
      <name val="Century Gothic"/>
      <family val="1"/>
    </font>
    <font>
      <b/>
      <sz val="12"/>
      <color rgb="FF434343"/>
      <name val="Century Gothic"/>
      <family val="1"/>
    </font>
    <font>
      <sz val="10"/>
      <color rgb="FF999999"/>
      <name val="Century Gothic"/>
      <family val="1"/>
    </font>
    <font>
      <b/>
      <sz val="10"/>
      <color rgb="FFF3F3F3"/>
      <name val="Century Gothic"/>
      <family val="1"/>
    </font>
    <font>
      <b/>
      <sz val="13"/>
      <color rgb="FF999999"/>
      <name val="Century Gothic"/>
      <family val="1"/>
    </font>
    <font>
      <b/>
      <sz val="14"/>
      <color theme="1"/>
      <name val="Century Gothic"/>
      <family val="1"/>
    </font>
    <font>
      <b/>
      <sz val="22"/>
      <color rgb="FF274E13"/>
      <name val="Century Gothic"/>
      <family val="1"/>
    </font>
    <font>
      <b/>
      <sz val="13"/>
      <color rgb="FFB7B7B7"/>
      <name val="Century Gothic"/>
      <family val="1"/>
    </font>
    <font>
      <b/>
      <sz val="16"/>
      <color rgb="FF000000"/>
      <name val="Fjalla One"/>
    </font>
    <font>
      <b/>
      <sz val="16"/>
      <color rgb="FFFF0000"/>
      <name val="Fjalla One"/>
    </font>
    <font>
      <sz val="10"/>
      <color rgb="FF0000FF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87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/>
    <xf numFmtId="0" fontId="2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0" fontId="9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10" fillId="0" borderId="9" xfId="1" applyFont="1" applyBorder="1" applyAlignment="1">
      <alignment horizontal="center"/>
    </xf>
    <xf numFmtId="0" fontId="11" fillId="0" borderId="0" xfId="1" applyFont="1" applyAlignment="1">
      <alignment horizontal="right" wrapText="1"/>
    </xf>
    <xf numFmtId="0" fontId="12" fillId="0" borderId="10" xfId="1" applyFont="1" applyBorder="1"/>
    <xf numFmtId="0" fontId="13" fillId="0" borderId="10" xfId="1" applyFont="1" applyBorder="1"/>
    <xf numFmtId="0" fontId="12" fillId="0" borderId="10" xfId="1" applyFont="1" applyBorder="1" applyAlignment="1">
      <alignment horizontal="center"/>
    </xf>
    <xf numFmtId="0" fontId="10" fillId="0" borderId="9" xfId="1" applyFont="1" applyBorder="1"/>
    <xf numFmtId="0" fontId="14" fillId="0" borderId="9" xfId="1" applyFont="1" applyBorder="1"/>
    <xf numFmtId="0" fontId="9" fillId="3" borderId="11" xfId="1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17" fillId="5" borderId="9" xfId="1" applyFont="1" applyFill="1" applyBorder="1" applyAlignment="1">
      <alignment horizontal="center" vertical="center" wrapText="1"/>
    </xf>
    <xf numFmtId="0" fontId="18" fillId="5" borderId="9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vertical="center" wrapText="1"/>
    </xf>
    <xf numFmtId="0" fontId="9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vertical="center" wrapText="1"/>
    </xf>
    <xf numFmtId="0" fontId="19" fillId="0" borderId="11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19" fillId="7" borderId="11" xfId="1" applyFont="1" applyFill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19" fillId="8" borderId="11" xfId="1" applyFont="1" applyFill="1" applyBorder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0" fontId="2" fillId="0" borderId="9" xfId="1" applyFont="1" applyBorder="1" applyAlignment="1">
      <alignment horizontal="center" vertical="center" wrapText="1"/>
    </xf>
    <xf numFmtId="0" fontId="23" fillId="9" borderId="0" xfId="1" applyFont="1" applyFill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2" fillId="10" borderId="0" xfId="1" applyFont="1" applyFill="1" applyAlignment="1">
      <alignment vertical="center" wrapText="1"/>
    </xf>
    <xf numFmtId="0" fontId="19" fillId="11" borderId="11" xfId="1" applyFont="1" applyFill="1" applyBorder="1" applyAlignment="1">
      <alignment horizontal="center" vertical="center" wrapText="1"/>
    </xf>
    <xf numFmtId="0" fontId="2" fillId="5" borderId="0" xfId="1" applyFont="1" applyFill="1" applyAlignment="1">
      <alignment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/>
    </xf>
    <xf numFmtId="0" fontId="2" fillId="0" borderId="13" xfId="1" applyFont="1" applyBorder="1" applyAlignment="1">
      <alignment horizontal="center" vertical="center" wrapText="1"/>
    </xf>
    <xf numFmtId="0" fontId="2" fillId="0" borderId="13" xfId="1" applyFont="1" applyBorder="1" applyAlignment="1">
      <alignment vertical="center"/>
    </xf>
    <xf numFmtId="0" fontId="8" fillId="0" borderId="13" xfId="1" applyFont="1" applyBorder="1"/>
    <xf numFmtId="0" fontId="2" fillId="0" borderId="13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/>
    </xf>
    <xf numFmtId="0" fontId="2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vertical="center"/>
    </xf>
    <xf numFmtId="0" fontId="8" fillId="0" borderId="14" xfId="1" applyFont="1" applyBorder="1"/>
    <xf numFmtId="0" fontId="9" fillId="4" borderId="0" xfId="1" applyFont="1" applyFill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12" borderId="0" xfId="1" applyFont="1" applyFill="1" applyAlignment="1">
      <alignment horizontal="center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7" fillId="0" borderId="0" xfId="1" applyFont="1" applyAlignment="1">
      <alignment horizontal="center" vertical="center" wrapText="1"/>
    </xf>
    <xf numFmtId="0" fontId="2" fillId="0" borderId="12" xfId="1" applyFont="1" applyBorder="1" applyAlignment="1">
      <alignment vertical="center" wrapText="1"/>
    </xf>
    <xf numFmtId="0" fontId="2" fillId="0" borderId="19" xfId="1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2"/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8" fillId="0" borderId="0" xfId="2" applyFont="1" applyAlignment="1">
      <alignment horizontal="center"/>
    </xf>
    <xf numFmtId="0" fontId="9" fillId="0" borderId="0" xfId="2" applyFont="1" applyAlignment="1">
      <alignment wrapText="1"/>
    </xf>
    <xf numFmtId="0" fontId="2" fillId="0" borderId="0" xfId="2" applyFont="1" applyAlignment="1">
      <alignment wrapText="1"/>
    </xf>
    <xf numFmtId="0" fontId="10" fillId="0" borderId="9" xfId="2" applyFont="1" applyBorder="1" applyAlignment="1">
      <alignment horizontal="center"/>
    </xf>
    <xf numFmtId="0" fontId="11" fillId="0" borderId="0" xfId="2" applyFont="1" applyAlignment="1">
      <alignment horizontal="right" wrapText="1"/>
    </xf>
    <xf numFmtId="0" fontId="12" fillId="0" borderId="10" xfId="2" applyFont="1" applyBorder="1"/>
    <xf numFmtId="0" fontId="13" fillId="0" borderId="10" xfId="2" applyFont="1" applyBorder="1"/>
    <xf numFmtId="0" fontId="12" fillId="0" borderId="10" xfId="2" applyFont="1" applyBorder="1" applyAlignment="1">
      <alignment horizontal="center"/>
    </xf>
    <xf numFmtId="0" fontId="10" fillId="0" borderId="9" xfId="2" applyFont="1" applyBorder="1"/>
    <xf numFmtId="0" fontId="14" fillId="0" borderId="9" xfId="2" applyFont="1" applyBorder="1"/>
    <xf numFmtId="0" fontId="9" fillId="3" borderId="11" xfId="2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9" fillId="5" borderId="9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 wrapText="1"/>
    </xf>
    <xf numFmtId="0" fontId="18" fillId="5" borderId="9" xfId="2" applyFont="1" applyFill="1" applyBorder="1" applyAlignment="1">
      <alignment horizontal="center" vertical="center" wrapText="1"/>
    </xf>
    <xf numFmtId="0" fontId="9" fillId="5" borderId="9" xfId="2" applyFont="1" applyFill="1" applyBorder="1" applyAlignment="1">
      <alignment vertical="center" wrapText="1"/>
    </xf>
    <xf numFmtId="0" fontId="9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8" borderId="11" xfId="2" applyFont="1" applyFill="1" applyBorder="1" applyAlignment="1">
      <alignment horizontal="center" vertical="center" wrapText="1"/>
    </xf>
    <xf numFmtId="0" fontId="20" fillId="0" borderId="9" xfId="2" applyFont="1" applyBorder="1" applyAlignment="1">
      <alignment horizontal="center" vertical="center" wrapText="1"/>
    </xf>
    <xf numFmtId="0" fontId="21" fillId="6" borderId="12" xfId="2" applyFont="1" applyFill="1" applyBorder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 wrapText="1"/>
    </xf>
    <xf numFmtId="0" fontId="22" fillId="0" borderId="9" xfId="2" applyFont="1" applyBorder="1" applyAlignment="1">
      <alignment horizontal="center" vertical="center" wrapText="1"/>
    </xf>
    <xf numFmtId="0" fontId="20" fillId="0" borderId="12" xfId="2" applyFont="1" applyBorder="1" applyAlignment="1">
      <alignment horizontal="center" vertical="center" wrapText="1"/>
    </xf>
    <xf numFmtId="0" fontId="17" fillId="0" borderId="12" xfId="2" applyFont="1" applyBorder="1" applyAlignment="1">
      <alignment horizontal="center" vertical="center" wrapText="1"/>
    </xf>
    <xf numFmtId="0" fontId="2" fillId="0" borderId="9" xfId="2" applyFont="1" applyBorder="1" applyAlignment="1">
      <alignment vertical="center" wrapText="1"/>
    </xf>
    <xf numFmtId="0" fontId="2" fillId="0" borderId="9" xfId="2" applyFont="1" applyBorder="1" applyAlignment="1">
      <alignment horizontal="center" vertical="center" wrapText="1"/>
    </xf>
    <xf numFmtId="0" fontId="19" fillId="7" borderId="11" xfId="2" applyFont="1" applyFill="1" applyBorder="1" applyAlignment="1">
      <alignment horizontal="center" vertical="center" wrapText="1"/>
    </xf>
    <xf numFmtId="0" fontId="23" fillId="9" borderId="0" xfId="2" applyFont="1" applyFill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0" fontId="24" fillId="0" borderId="4" xfId="2" applyFont="1" applyBorder="1" applyAlignment="1">
      <alignment horizontal="center" vertical="center" wrapText="1"/>
    </xf>
    <xf numFmtId="0" fontId="2" fillId="10" borderId="4" xfId="2" applyFont="1" applyFill="1" applyBorder="1" applyAlignment="1">
      <alignment horizontal="center" vertical="center" wrapText="1"/>
    </xf>
    <xf numFmtId="0" fontId="2" fillId="10" borderId="0" xfId="2" applyFont="1" applyFill="1" applyAlignment="1">
      <alignment vertical="center" wrapText="1"/>
    </xf>
    <xf numFmtId="0" fontId="2" fillId="5" borderId="0" xfId="2" applyFont="1" applyFill="1" applyAlignment="1">
      <alignment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vertical="center" wrapText="1"/>
    </xf>
    <xf numFmtId="0" fontId="16" fillId="4" borderId="9" xfId="2" applyFont="1" applyFill="1" applyBorder="1" applyAlignment="1">
      <alignment horizontal="center" vertical="center" wrapText="1"/>
    </xf>
    <xf numFmtId="0" fontId="1" fillId="0" borderId="13" xfId="2" applyFont="1" applyBorder="1" applyAlignment="1">
      <alignment horizontal="center"/>
    </xf>
    <xf numFmtId="0" fontId="2" fillId="0" borderId="13" xfId="2" applyFont="1" applyBorder="1" applyAlignment="1">
      <alignment horizontal="center" vertical="center" wrapText="1"/>
    </xf>
    <xf numFmtId="0" fontId="2" fillId="0" borderId="13" xfId="2" applyFont="1" applyBorder="1" applyAlignment="1">
      <alignment vertical="center"/>
    </xf>
    <xf numFmtId="0" fontId="8" fillId="0" borderId="13" xfId="2" applyFont="1" applyBorder="1"/>
    <xf numFmtId="0" fontId="2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/>
    </xf>
    <xf numFmtId="0" fontId="2" fillId="0" borderId="14" xfId="2" applyFont="1" applyBorder="1" applyAlignment="1">
      <alignment horizontal="center" vertical="center" wrapText="1"/>
    </xf>
    <xf numFmtId="0" fontId="2" fillId="0" borderId="14" xfId="2" applyFont="1" applyBorder="1" applyAlignment="1">
      <alignment vertical="center"/>
    </xf>
    <xf numFmtId="0" fontId="8" fillId="0" borderId="14" xfId="2" applyFont="1" applyBorder="1"/>
    <xf numFmtId="0" fontId="9" fillId="4" borderId="0" xfId="2" applyFont="1" applyFill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9" fillId="12" borderId="0" xfId="2" applyFont="1" applyFill="1" applyAlignment="1">
      <alignment horizontal="center" vertical="center" wrapText="1"/>
    </xf>
    <xf numFmtId="0" fontId="26" fillId="2" borderId="18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25" fillId="0" borderId="0" xfId="2" applyFont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" fillId="0" borderId="12" xfId="2" applyFont="1" applyBorder="1" applyAlignment="1">
      <alignment vertical="center" wrapText="1"/>
    </xf>
    <xf numFmtId="0" fontId="2" fillId="0" borderId="19" xfId="2" applyFont="1" applyBorder="1" applyAlignment="1">
      <alignment vertical="center" wrapText="1"/>
    </xf>
    <xf numFmtId="0" fontId="2" fillId="0" borderId="0" xfId="3" applyFont="1" applyAlignment="1">
      <alignment vertical="center" wrapText="1"/>
    </xf>
    <xf numFmtId="0" fontId="2" fillId="0" borderId="0" xfId="3" applyFont="1" applyAlignment="1">
      <alignment horizontal="center" vertical="center" wrapText="1"/>
    </xf>
    <xf numFmtId="0" fontId="3" fillId="0" borderId="0" xfId="3"/>
    <xf numFmtId="0" fontId="2" fillId="0" borderId="1" xfId="3" applyFont="1" applyBorder="1" applyAlignment="1">
      <alignment vertical="center" wrapText="1"/>
    </xf>
    <xf numFmtId="0" fontId="2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 wrapText="1"/>
    </xf>
    <xf numFmtId="0" fontId="2" fillId="0" borderId="4" xfId="3" applyFont="1" applyBorder="1" applyAlignment="1">
      <alignment vertical="center" wrapText="1"/>
    </xf>
    <xf numFmtId="0" fontId="2" fillId="0" borderId="5" xfId="3" applyFont="1" applyBorder="1" applyAlignment="1">
      <alignment vertical="center" wrapText="1"/>
    </xf>
    <xf numFmtId="0" fontId="8" fillId="0" borderId="0" xfId="3" applyFont="1" applyAlignment="1">
      <alignment horizontal="center"/>
    </xf>
    <xf numFmtId="0" fontId="9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0" fillId="0" borderId="9" xfId="3" applyFont="1" applyBorder="1" applyAlignment="1">
      <alignment horizontal="center"/>
    </xf>
    <xf numFmtId="0" fontId="11" fillId="0" borderId="0" xfId="3" applyFont="1" applyAlignment="1">
      <alignment horizontal="right" wrapText="1"/>
    </xf>
    <xf numFmtId="0" fontId="12" fillId="0" borderId="10" xfId="3" applyFont="1" applyBorder="1"/>
    <xf numFmtId="0" fontId="13" fillId="0" borderId="10" xfId="3" applyFont="1" applyBorder="1"/>
    <xf numFmtId="0" fontId="12" fillId="0" borderId="10" xfId="3" applyFont="1" applyBorder="1" applyAlignment="1">
      <alignment horizontal="center"/>
    </xf>
    <xf numFmtId="0" fontId="10" fillId="0" borderId="9" xfId="3" applyFont="1" applyBorder="1"/>
    <xf numFmtId="0" fontId="14" fillId="0" borderId="9" xfId="3" applyFont="1" applyBorder="1"/>
    <xf numFmtId="0" fontId="9" fillId="3" borderId="11" xfId="3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16" fillId="4" borderId="11" xfId="3" applyFont="1" applyFill="1" applyBorder="1" applyAlignment="1">
      <alignment horizontal="center" vertical="center" wrapText="1"/>
    </xf>
    <xf numFmtId="0" fontId="9" fillId="5" borderId="9" xfId="3" applyFont="1" applyFill="1" applyBorder="1" applyAlignment="1">
      <alignment horizontal="center" vertical="center" wrapText="1"/>
    </xf>
    <xf numFmtId="0" fontId="17" fillId="5" borderId="9" xfId="3" applyFont="1" applyFill="1" applyBorder="1" applyAlignment="1">
      <alignment horizontal="center" vertical="center" wrapText="1"/>
    </xf>
    <xf numFmtId="0" fontId="18" fillId="5" borderId="9" xfId="3" applyFont="1" applyFill="1" applyBorder="1" applyAlignment="1">
      <alignment horizontal="center" vertical="center" wrapText="1"/>
    </xf>
    <xf numFmtId="0" fontId="9" fillId="5" borderId="9" xfId="3" applyFont="1" applyFill="1" applyBorder="1" applyAlignment="1">
      <alignment vertical="center" wrapText="1"/>
    </xf>
    <xf numFmtId="0" fontId="9" fillId="0" borderId="11" xfId="3" applyFont="1" applyBorder="1" applyAlignment="1">
      <alignment horizontal="center" vertical="center" wrapText="1"/>
    </xf>
    <xf numFmtId="0" fontId="2" fillId="0" borderId="11" xfId="3" applyFont="1" applyBorder="1" applyAlignment="1">
      <alignment vertical="center" wrapText="1"/>
    </xf>
    <xf numFmtId="0" fontId="19" fillId="8" borderId="11" xfId="3" applyFont="1" applyFill="1" applyBorder="1" applyAlignment="1">
      <alignment horizontal="center" vertical="center" wrapText="1"/>
    </xf>
    <xf numFmtId="0" fontId="20" fillId="0" borderId="9" xfId="3" applyFont="1" applyBorder="1" applyAlignment="1">
      <alignment horizontal="center" vertical="center" wrapText="1"/>
    </xf>
    <xf numFmtId="0" fontId="21" fillId="6" borderId="12" xfId="3" applyFont="1" applyFill="1" applyBorder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0" borderId="4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 wrapText="1"/>
    </xf>
    <xf numFmtId="0" fontId="19" fillId="0" borderId="11" xfId="3" applyFont="1" applyBorder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0" fontId="22" fillId="0" borderId="9" xfId="3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" vertical="center" wrapText="1"/>
    </xf>
    <xf numFmtId="0" fontId="17" fillId="0" borderId="12" xfId="3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center" vertical="center" wrapText="1"/>
    </xf>
    <xf numFmtId="0" fontId="28" fillId="7" borderId="11" xfId="3" applyFont="1" applyFill="1" applyBorder="1" applyAlignment="1">
      <alignment horizontal="center" vertical="center" wrapText="1"/>
    </xf>
    <xf numFmtId="0" fontId="23" fillId="9" borderId="0" xfId="3" applyFont="1" applyFill="1" applyAlignment="1">
      <alignment horizontal="center" vertical="center" wrapText="1"/>
    </xf>
    <xf numFmtId="0" fontId="24" fillId="0" borderId="0" xfId="3" applyFont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" fillId="10" borderId="4" xfId="3" applyFont="1" applyFill="1" applyBorder="1" applyAlignment="1">
      <alignment horizontal="center" vertical="center" wrapText="1"/>
    </xf>
    <xf numFmtId="0" fontId="2" fillId="10" borderId="0" xfId="3" applyFont="1" applyFill="1" applyAlignment="1">
      <alignment vertical="center" wrapText="1"/>
    </xf>
    <xf numFmtId="0" fontId="29" fillId="7" borderId="11" xfId="3" applyFont="1" applyFill="1" applyBorder="1" applyAlignment="1">
      <alignment horizontal="center" vertical="center" wrapText="1"/>
    </xf>
    <xf numFmtId="0" fontId="2" fillId="5" borderId="0" xfId="3" applyFont="1" applyFill="1" applyAlignment="1">
      <alignment vertical="center" wrapText="1"/>
    </xf>
    <xf numFmtId="0" fontId="9" fillId="4" borderId="9" xfId="3" applyFont="1" applyFill="1" applyBorder="1" applyAlignment="1">
      <alignment horizontal="center" vertical="center" wrapText="1"/>
    </xf>
    <xf numFmtId="0" fontId="9" fillId="4" borderId="9" xfId="3" applyFont="1" applyFill="1" applyBorder="1" applyAlignment="1">
      <alignment vertical="center" wrapText="1"/>
    </xf>
    <xf numFmtId="0" fontId="16" fillId="4" borderId="9" xfId="3" applyFont="1" applyFill="1" applyBorder="1" applyAlignment="1">
      <alignment horizontal="center" vertical="center" wrapText="1"/>
    </xf>
    <xf numFmtId="0" fontId="1" fillId="0" borderId="13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 wrapText="1"/>
    </xf>
    <xf numFmtId="0" fontId="2" fillId="0" borderId="13" xfId="3" applyFont="1" applyBorder="1" applyAlignment="1">
      <alignment vertical="center"/>
    </xf>
    <xf numFmtId="0" fontId="8" fillId="0" borderId="13" xfId="3" applyFont="1" applyBorder="1"/>
    <xf numFmtId="0" fontId="2" fillId="0" borderId="13" xfId="3" applyFont="1" applyBorder="1" applyAlignment="1">
      <alignment horizontal="center" vertical="center"/>
    </xf>
    <xf numFmtId="0" fontId="1" fillId="0" borderId="14" xfId="3" applyFont="1" applyBorder="1" applyAlignment="1">
      <alignment horizontal="center"/>
    </xf>
    <xf numFmtId="0" fontId="2" fillId="0" borderId="14" xfId="3" applyFont="1" applyBorder="1" applyAlignment="1">
      <alignment horizontal="center" vertical="center" wrapText="1"/>
    </xf>
    <xf numFmtId="0" fontId="2" fillId="0" borderId="14" xfId="3" applyFont="1" applyBorder="1" applyAlignment="1">
      <alignment vertical="center"/>
    </xf>
    <xf numFmtId="0" fontId="8" fillId="0" borderId="14" xfId="3" applyFont="1" applyBorder="1"/>
    <xf numFmtId="0" fontId="9" fillId="4" borderId="0" xfId="3" applyFont="1" applyFill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9" fillId="12" borderId="0" xfId="3" applyFont="1" applyFill="1" applyAlignment="1">
      <alignment horizontal="center" vertical="center" wrapText="1"/>
    </xf>
    <xf numFmtId="0" fontId="26" fillId="2" borderId="18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25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2" fillId="0" borderId="12" xfId="3" applyFont="1" applyBorder="1" applyAlignment="1">
      <alignment vertical="center" wrapText="1"/>
    </xf>
    <xf numFmtId="0" fontId="2" fillId="0" borderId="19" xfId="3" applyFont="1" applyBorder="1" applyAlignment="1">
      <alignment vertical="center" wrapText="1"/>
    </xf>
    <xf numFmtId="0" fontId="2" fillId="0" borderId="0" xfId="4" applyFont="1" applyAlignment="1">
      <alignment vertical="center" wrapText="1"/>
    </xf>
    <xf numFmtId="0" fontId="2" fillId="0" borderId="0" xfId="4" applyFont="1" applyAlignment="1">
      <alignment horizontal="center" vertical="center" wrapText="1"/>
    </xf>
    <xf numFmtId="0" fontId="3" fillId="0" borderId="0" xfId="4"/>
    <xf numFmtId="0" fontId="2" fillId="0" borderId="1" xfId="4" applyFont="1" applyBorder="1" applyAlignment="1">
      <alignment vertical="center" wrapText="1"/>
    </xf>
    <xf numFmtId="0" fontId="2" fillId="0" borderId="2" xfId="4" applyFont="1" applyBorder="1" applyAlignment="1">
      <alignment vertical="center" wrapText="1"/>
    </xf>
    <xf numFmtId="0" fontId="2" fillId="0" borderId="3" xfId="4" applyFont="1" applyBorder="1" applyAlignment="1">
      <alignment vertical="center" wrapText="1"/>
    </xf>
    <xf numFmtId="0" fontId="2" fillId="0" borderId="4" xfId="4" applyFont="1" applyBorder="1" applyAlignment="1">
      <alignment vertical="center" wrapText="1"/>
    </xf>
    <xf numFmtId="0" fontId="2" fillId="0" borderId="5" xfId="4" applyFont="1" applyBorder="1" applyAlignment="1">
      <alignment vertical="center" wrapText="1"/>
    </xf>
    <xf numFmtId="0" fontId="8" fillId="0" borderId="0" xfId="4" applyFont="1" applyAlignment="1">
      <alignment horizontal="center"/>
    </xf>
    <xf numFmtId="0" fontId="9" fillId="0" borderId="0" xfId="4" applyFont="1" applyAlignment="1">
      <alignment wrapText="1"/>
    </xf>
    <xf numFmtId="0" fontId="2" fillId="0" borderId="0" xfId="4" applyFont="1" applyAlignment="1">
      <alignment wrapText="1"/>
    </xf>
    <xf numFmtId="0" fontId="10" fillId="0" borderId="9" xfId="4" applyFont="1" applyBorder="1" applyAlignment="1">
      <alignment horizontal="center"/>
    </xf>
    <xf numFmtId="0" fontId="11" fillId="0" borderId="0" xfId="4" applyFont="1" applyAlignment="1">
      <alignment horizontal="right" wrapText="1"/>
    </xf>
    <xf numFmtId="0" fontId="12" fillId="0" borderId="10" xfId="4" applyFont="1" applyBorder="1"/>
    <xf numFmtId="0" fontId="13" fillId="0" borderId="10" xfId="4" applyFont="1" applyBorder="1"/>
    <xf numFmtId="0" fontId="12" fillId="0" borderId="10" xfId="4" applyFont="1" applyBorder="1" applyAlignment="1">
      <alignment horizontal="center"/>
    </xf>
    <xf numFmtId="0" fontId="10" fillId="0" borderId="9" xfId="4" applyFont="1" applyBorder="1"/>
    <xf numFmtId="0" fontId="14" fillId="0" borderId="9" xfId="4" applyFont="1" applyBorder="1"/>
    <xf numFmtId="0" fontId="9" fillId="3" borderId="11" xfId="4" applyFont="1" applyFill="1" applyBorder="1" applyAlignment="1">
      <alignment horizontal="center" vertical="center" wrapText="1"/>
    </xf>
    <xf numFmtId="0" fontId="9" fillId="4" borderId="11" xfId="4" applyFont="1" applyFill="1" applyBorder="1" applyAlignment="1">
      <alignment horizontal="center" vertical="center" wrapText="1"/>
    </xf>
    <xf numFmtId="0" fontId="16" fillId="4" borderId="11" xfId="4" applyFont="1" applyFill="1" applyBorder="1" applyAlignment="1">
      <alignment horizontal="center" vertical="center" wrapText="1"/>
    </xf>
    <xf numFmtId="0" fontId="9" fillId="5" borderId="9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9" fillId="5" borderId="9" xfId="4" applyFont="1" applyFill="1" applyBorder="1" applyAlignment="1">
      <alignment vertical="center" wrapText="1"/>
    </xf>
    <xf numFmtId="0" fontId="9" fillId="0" borderId="11" xfId="4" applyFont="1" applyBorder="1" applyAlignment="1">
      <alignment horizontal="center" vertical="center" wrapText="1"/>
    </xf>
    <xf numFmtId="0" fontId="2" fillId="0" borderId="11" xfId="4" applyFont="1" applyBorder="1" applyAlignment="1">
      <alignment vertical="center" wrapText="1"/>
    </xf>
    <xf numFmtId="0" fontId="19" fillId="0" borderId="11" xfId="4" applyFont="1" applyBorder="1" applyAlignment="1">
      <alignment horizontal="center" vertical="center" wrapText="1"/>
    </xf>
    <xf numFmtId="0" fontId="20" fillId="0" borderId="9" xfId="4" applyFont="1" applyBorder="1" applyAlignment="1">
      <alignment horizontal="center" vertical="center" wrapText="1"/>
    </xf>
    <xf numFmtId="0" fontId="21" fillId="6" borderId="12" xfId="4" applyFont="1" applyFill="1" applyBorder="1" applyAlignment="1">
      <alignment horizontal="center" vertical="center" wrapText="1"/>
    </xf>
    <xf numFmtId="0" fontId="19" fillId="7" borderId="11" xfId="4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17" fillId="0" borderId="4" xfId="4" applyFont="1" applyBorder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0" fontId="22" fillId="0" borderId="9" xfId="4" applyFont="1" applyBorder="1" applyAlignment="1">
      <alignment horizontal="center" vertical="center" wrapText="1"/>
    </xf>
    <xf numFmtId="0" fontId="20" fillId="0" borderId="12" xfId="4" applyFont="1" applyBorder="1" applyAlignment="1">
      <alignment horizontal="center" vertical="center" wrapText="1"/>
    </xf>
    <xf numFmtId="0" fontId="17" fillId="0" borderId="12" xfId="4" applyFont="1" applyBorder="1" applyAlignment="1">
      <alignment horizontal="center" vertical="center" wrapText="1"/>
    </xf>
    <xf numFmtId="0" fontId="2" fillId="0" borderId="9" xfId="4" applyFont="1" applyBorder="1" applyAlignment="1">
      <alignment vertical="center" wrapText="1"/>
    </xf>
    <xf numFmtId="0" fontId="2" fillId="0" borderId="9" xfId="4" applyFont="1" applyBorder="1" applyAlignment="1">
      <alignment horizontal="center" vertical="center" wrapText="1"/>
    </xf>
    <xf numFmtId="0" fontId="23" fillId="9" borderId="0" xfId="4" applyFont="1" applyFill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24" fillId="0" borderId="4" xfId="4" applyFont="1" applyBorder="1" applyAlignment="1">
      <alignment horizontal="center" vertical="center" wrapText="1"/>
    </xf>
    <xf numFmtId="0" fontId="2" fillId="10" borderId="4" xfId="4" applyFont="1" applyFill="1" applyBorder="1" applyAlignment="1">
      <alignment horizontal="center" vertical="center" wrapText="1"/>
    </xf>
    <xf numFmtId="0" fontId="2" fillId="10" borderId="0" xfId="4" applyFont="1" applyFill="1" applyAlignment="1">
      <alignment vertical="center" wrapText="1"/>
    </xf>
    <xf numFmtId="0" fontId="2" fillId="5" borderId="0" xfId="4" applyFont="1" applyFill="1" applyAlignment="1">
      <alignment vertical="center" wrapText="1"/>
    </xf>
    <xf numFmtId="0" fontId="9" fillId="4" borderId="9" xfId="4" applyFont="1" applyFill="1" applyBorder="1" applyAlignment="1">
      <alignment horizontal="center" vertical="center" wrapText="1"/>
    </xf>
    <xf numFmtId="0" fontId="9" fillId="4" borderId="9" xfId="4" applyFont="1" applyFill="1" applyBorder="1" applyAlignment="1">
      <alignment vertical="center" wrapText="1"/>
    </xf>
    <xf numFmtId="0" fontId="16" fillId="4" borderId="9" xfId="4" applyFont="1" applyFill="1" applyBorder="1" applyAlignment="1">
      <alignment horizontal="center" vertical="center" wrapText="1"/>
    </xf>
    <xf numFmtId="0" fontId="1" fillId="0" borderId="13" xfId="4" applyFont="1" applyBorder="1" applyAlignment="1">
      <alignment horizontal="center"/>
    </xf>
    <xf numFmtId="0" fontId="2" fillId="0" borderId="13" xfId="4" applyFont="1" applyBorder="1" applyAlignment="1">
      <alignment horizontal="center" vertical="center" wrapText="1"/>
    </xf>
    <xf numFmtId="0" fontId="2" fillId="0" borderId="13" xfId="4" applyFont="1" applyBorder="1" applyAlignment="1">
      <alignment vertical="center"/>
    </xf>
    <xf numFmtId="0" fontId="8" fillId="0" borderId="13" xfId="4" applyFont="1" applyBorder="1"/>
    <xf numFmtId="0" fontId="2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/>
    </xf>
    <xf numFmtId="0" fontId="2" fillId="0" borderId="14" xfId="4" applyFont="1" applyBorder="1" applyAlignment="1">
      <alignment horizontal="center" vertical="center" wrapText="1"/>
    </xf>
    <xf numFmtId="0" fontId="2" fillId="0" borderId="14" xfId="4" applyFont="1" applyBorder="1" applyAlignment="1">
      <alignment vertical="center"/>
    </xf>
    <xf numFmtId="0" fontId="8" fillId="0" borderId="14" xfId="4" applyFont="1" applyBorder="1"/>
    <xf numFmtId="0" fontId="9" fillId="4" borderId="0" xfId="4" applyFont="1" applyFill="1" applyAlignment="1">
      <alignment horizontal="center" vertical="center" wrapText="1"/>
    </xf>
    <xf numFmtId="0" fontId="9" fillId="0" borderId="0" xfId="4" applyFont="1" applyAlignment="1">
      <alignment horizontal="center" vertical="center" wrapText="1"/>
    </xf>
    <xf numFmtId="0" fontId="9" fillId="12" borderId="0" xfId="4" applyFont="1" applyFill="1" applyAlignment="1">
      <alignment horizontal="center" vertical="center" wrapText="1"/>
    </xf>
    <xf numFmtId="0" fontId="26" fillId="2" borderId="18" xfId="4" applyFont="1" applyFill="1" applyBorder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25" fillId="0" borderId="0" xfId="4" applyFont="1" applyAlignment="1">
      <alignment horizontal="center" vertical="center" wrapText="1"/>
    </xf>
    <xf numFmtId="0" fontId="27" fillId="0" borderId="0" xfId="4" applyFont="1" applyAlignment="1">
      <alignment horizontal="center" vertical="center" wrapText="1"/>
    </xf>
    <xf numFmtId="0" fontId="2" fillId="0" borderId="12" xfId="4" applyFont="1" applyBorder="1" applyAlignment="1">
      <alignment vertical="center" wrapText="1"/>
    </xf>
    <xf numFmtId="0" fontId="2" fillId="0" borderId="19" xfId="4" applyFont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2" fillId="0" borderId="0" xfId="5" applyFont="1" applyAlignment="1">
      <alignment horizontal="center" vertical="center" wrapText="1"/>
    </xf>
    <xf numFmtId="0" fontId="3" fillId="0" borderId="0" xfId="5"/>
    <xf numFmtId="0" fontId="2" fillId="0" borderId="1" xfId="5" applyFont="1" applyBorder="1" applyAlignment="1">
      <alignment vertical="center" wrapText="1"/>
    </xf>
    <xf numFmtId="0" fontId="2" fillId="0" borderId="2" xfId="5" applyFont="1" applyBorder="1" applyAlignment="1">
      <alignment vertical="center" wrapText="1"/>
    </xf>
    <xf numFmtId="0" fontId="2" fillId="0" borderId="3" xfId="5" applyFont="1" applyBorder="1" applyAlignment="1">
      <alignment vertical="center" wrapText="1"/>
    </xf>
    <xf numFmtId="0" fontId="2" fillId="0" borderId="4" xfId="5" applyFont="1" applyBorder="1" applyAlignment="1">
      <alignment vertical="center" wrapText="1"/>
    </xf>
    <xf numFmtId="0" fontId="2" fillId="0" borderId="5" xfId="5" applyFont="1" applyBorder="1" applyAlignment="1">
      <alignment vertical="center" wrapText="1"/>
    </xf>
    <xf numFmtId="0" fontId="8" fillId="0" borderId="0" xfId="5" applyFont="1" applyAlignment="1">
      <alignment horizontal="center"/>
    </xf>
    <xf numFmtId="0" fontId="9" fillId="0" borderId="0" xfId="5" applyFont="1" applyAlignment="1">
      <alignment wrapText="1"/>
    </xf>
    <xf numFmtId="0" fontId="2" fillId="0" borderId="0" xfId="5" applyFont="1" applyAlignment="1">
      <alignment wrapText="1"/>
    </xf>
    <xf numFmtId="0" fontId="10" fillId="0" borderId="9" xfId="5" applyFont="1" applyBorder="1" applyAlignment="1">
      <alignment horizontal="center"/>
    </xf>
    <xf numFmtId="0" fontId="11" fillId="0" borderId="0" xfId="5" applyFont="1" applyAlignment="1">
      <alignment horizontal="right" wrapText="1"/>
    </xf>
    <xf numFmtId="0" fontId="12" fillId="0" borderId="10" xfId="5" applyFont="1" applyBorder="1"/>
    <xf numFmtId="0" fontId="13" fillId="0" borderId="10" xfId="5" applyFont="1" applyBorder="1"/>
    <xf numFmtId="0" fontId="12" fillId="0" borderId="10" xfId="5" applyFont="1" applyBorder="1" applyAlignment="1">
      <alignment horizontal="center"/>
    </xf>
    <xf numFmtId="0" fontId="10" fillId="0" borderId="9" xfId="5" applyFont="1" applyBorder="1"/>
    <xf numFmtId="0" fontId="14" fillId="0" borderId="9" xfId="5" applyFont="1" applyBorder="1"/>
    <xf numFmtId="0" fontId="9" fillId="3" borderId="11" xfId="5" applyFont="1" applyFill="1" applyBorder="1" applyAlignment="1">
      <alignment horizontal="center" vertical="center" wrapText="1"/>
    </xf>
    <xf numFmtId="0" fontId="9" fillId="4" borderId="11" xfId="5" applyFont="1" applyFill="1" applyBorder="1" applyAlignment="1">
      <alignment horizontal="center" vertical="center" wrapText="1"/>
    </xf>
    <xf numFmtId="0" fontId="16" fillId="4" borderId="11" xfId="5" applyFont="1" applyFill="1" applyBorder="1" applyAlignment="1">
      <alignment horizontal="center" vertical="center" wrapText="1"/>
    </xf>
    <xf numFmtId="0" fontId="9" fillId="5" borderId="9" xfId="5" applyFont="1" applyFill="1" applyBorder="1" applyAlignment="1">
      <alignment horizontal="center" vertical="center" wrapText="1"/>
    </xf>
    <xf numFmtId="0" fontId="17" fillId="5" borderId="9" xfId="5" applyFont="1" applyFill="1" applyBorder="1" applyAlignment="1">
      <alignment horizontal="center" vertical="center" wrapText="1"/>
    </xf>
    <xf numFmtId="0" fontId="18" fillId="5" borderId="9" xfId="5" applyFont="1" applyFill="1" applyBorder="1" applyAlignment="1">
      <alignment horizontal="center" vertical="center" wrapText="1"/>
    </xf>
    <xf numFmtId="0" fontId="9" fillId="5" borderId="9" xfId="5" applyFont="1" applyFill="1" applyBorder="1" applyAlignment="1">
      <alignment vertical="center" wrapText="1"/>
    </xf>
    <xf numFmtId="0" fontId="9" fillId="0" borderId="11" xfId="5" applyFont="1" applyBorder="1" applyAlignment="1">
      <alignment horizontal="center" vertical="center" wrapText="1"/>
    </xf>
    <xf numFmtId="0" fontId="2" fillId="0" borderId="11" xfId="5" applyFont="1" applyBorder="1" applyAlignment="1">
      <alignment vertical="center" wrapText="1"/>
    </xf>
    <xf numFmtId="0" fontId="19" fillId="0" borderId="11" xfId="5" applyFont="1" applyBorder="1" applyAlignment="1">
      <alignment horizontal="center" vertical="center" wrapText="1"/>
    </xf>
    <xf numFmtId="0" fontId="20" fillId="0" borderId="9" xfId="5" applyFont="1" applyBorder="1" applyAlignment="1">
      <alignment horizontal="center" vertical="center" wrapText="1"/>
    </xf>
    <xf numFmtId="0" fontId="21" fillId="6" borderId="12" xfId="5" applyFont="1" applyFill="1" applyBorder="1" applyAlignment="1">
      <alignment horizontal="center" vertical="center" wrapText="1"/>
    </xf>
    <xf numFmtId="0" fontId="20" fillId="0" borderId="0" xfId="5" applyFont="1" applyAlignment="1">
      <alignment horizontal="center" vertical="center" wrapText="1"/>
    </xf>
    <xf numFmtId="0" fontId="20" fillId="0" borderId="4" xfId="5" applyFont="1" applyBorder="1" applyAlignment="1">
      <alignment horizontal="center" vertical="center" wrapText="1"/>
    </xf>
    <xf numFmtId="0" fontId="17" fillId="0" borderId="4" xfId="5" applyFont="1" applyBorder="1" applyAlignment="1">
      <alignment horizontal="center" vertical="center" wrapText="1"/>
    </xf>
    <xf numFmtId="0" fontId="19" fillId="8" borderId="11" xfId="5" applyFont="1" applyFill="1" applyBorder="1" applyAlignment="1">
      <alignment horizontal="center" vertical="center" wrapText="1"/>
    </xf>
    <xf numFmtId="0" fontId="19" fillId="7" borderId="11" xfId="5" applyFont="1" applyFill="1" applyBorder="1" applyAlignment="1">
      <alignment horizontal="center" vertical="center" wrapText="1"/>
    </xf>
    <xf numFmtId="0" fontId="29" fillId="4" borderId="11" xfId="5" applyFont="1" applyFill="1" applyBorder="1" applyAlignment="1">
      <alignment horizontal="center" vertical="center" wrapText="1"/>
    </xf>
    <xf numFmtId="0" fontId="22" fillId="0" borderId="0" xfId="5" applyFont="1" applyAlignment="1">
      <alignment horizontal="center" vertical="center" wrapText="1"/>
    </xf>
    <xf numFmtId="0" fontId="22" fillId="0" borderId="9" xfId="5" applyFont="1" applyBorder="1" applyAlignment="1">
      <alignment horizontal="center" vertical="center" wrapText="1"/>
    </xf>
    <xf numFmtId="0" fontId="20" fillId="0" borderId="12" xfId="5" applyFont="1" applyBorder="1" applyAlignment="1">
      <alignment horizontal="center" vertical="center" wrapText="1"/>
    </xf>
    <xf numFmtId="0" fontId="17" fillId="0" borderId="12" xfId="5" applyFont="1" applyBorder="1" applyAlignment="1">
      <alignment horizontal="center" vertical="center" wrapText="1"/>
    </xf>
    <xf numFmtId="0" fontId="2" fillId="0" borderId="9" xfId="5" applyFont="1" applyBorder="1" applyAlignment="1">
      <alignment vertical="center" wrapText="1"/>
    </xf>
    <xf numFmtId="0" fontId="2" fillId="0" borderId="9" xfId="5" applyFont="1" applyBorder="1" applyAlignment="1">
      <alignment horizontal="center" vertical="center" wrapText="1"/>
    </xf>
    <xf numFmtId="0" fontId="23" fillId="9" borderId="0" xfId="5" applyFont="1" applyFill="1" applyAlignment="1">
      <alignment horizontal="center" vertical="center" wrapText="1"/>
    </xf>
    <xf numFmtId="0" fontId="24" fillId="0" borderId="0" xfId="5" applyFont="1" applyAlignment="1">
      <alignment horizontal="center" vertical="center" wrapText="1"/>
    </xf>
    <xf numFmtId="0" fontId="24" fillId="0" borderId="4" xfId="5" applyFont="1" applyBorder="1" applyAlignment="1">
      <alignment horizontal="center" vertical="center" wrapText="1"/>
    </xf>
    <xf numFmtId="0" fontId="2" fillId="10" borderId="4" xfId="5" applyFont="1" applyFill="1" applyBorder="1" applyAlignment="1">
      <alignment horizontal="center" vertical="center" wrapText="1"/>
    </xf>
    <xf numFmtId="0" fontId="2" fillId="10" borderId="0" xfId="5" applyFont="1" applyFill="1" applyAlignment="1">
      <alignment vertical="center" wrapText="1"/>
    </xf>
    <xf numFmtId="0" fontId="2" fillId="5" borderId="0" xfId="5" applyFont="1" applyFill="1" applyAlignment="1">
      <alignment vertical="center" wrapText="1"/>
    </xf>
    <xf numFmtId="0" fontId="9" fillId="4" borderId="9" xfId="5" applyFont="1" applyFill="1" applyBorder="1" applyAlignment="1">
      <alignment horizontal="center" vertical="center" wrapText="1"/>
    </xf>
    <xf numFmtId="0" fontId="9" fillId="4" borderId="9" xfId="5" applyFont="1" applyFill="1" applyBorder="1" applyAlignment="1">
      <alignment vertical="center" wrapText="1"/>
    </xf>
    <xf numFmtId="0" fontId="16" fillId="4" borderId="9" xfId="5" applyFont="1" applyFill="1" applyBorder="1" applyAlignment="1">
      <alignment horizontal="center" vertical="center" wrapText="1"/>
    </xf>
    <xf numFmtId="0" fontId="1" fillId="0" borderId="13" xfId="5" applyFont="1" applyBorder="1" applyAlignment="1">
      <alignment horizontal="center"/>
    </xf>
    <xf numFmtId="0" fontId="2" fillId="0" borderId="13" xfId="5" applyFont="1" applyBorder="1" applyAlignment="1">
      <alignment horizontal="center" vertical="center" wrapText="1"/>
    </xf>
    <xf numFmtId="0" fontId="30" fillId="0" borderId="13" xfId="5" applyFont="1" applyBorder="1" applyAlignment="1">
      <alignment vertical="center"/>
    </xf>
    <xf numFmtId="0" fontId="2" fillId="0" borderId="13" xfId="5" applyFont="1" applyBorder="1" applyAlignment="1">
      <alignment vertical="center"/>
    </xf>
    <xf numFmtId="0" fontId="8" fillId="0" borderId="13" xfId="5" applyFont="1" applyBorder="1"/>
    <xf numFmtId="0" fontId="2" fillId="0" borderId="13" xfId="5" applyFont="1" applyBorder="1" applyAlignment="1">
      <alignment horizontal="center" vertical="center"/>
    </xf>
    <xf numFmtId="0" fontId="1" fillId="0" borderId="14" xfId="5" applyFont="1" applyBorder="1" applyAlignment="1">
      <alignment horizontal="center"/>
    </xf>
    <xf numFmtId="0" fontId="2" fillId="0" borderId="14" xfId="5" applyFont="1" applyBorder="1" applyAlignment="1">
      <alignment horizontal="center" vertical="center" wrapText="1"/>
    </xf>
    <xf numFmtId="0" fontId="2" fillId="0" borderId="14" xfId="5" applyFont="1" applyBorder="1" applyAlignment="1">
      <alignment vertical="center"/>
    </xf>
    <xf numFmtId="0" fontId="8" fillId="0" borderId="14" xfId="5" applyFont="1" applyBorder="1"/>
    <xf numFmtId="0" fontId="9" fillId="4" borderId="0" xfId="5" applyFont="1" applyFill="1" applyAlignment="1">
      <alignment horizontal="center" vertical="center" wrapText="1"/>
    </xf>
    <xf numFmtId="0" fontId="9" fillId="0" borderId="0" xfId="5" applyFont="1" applyAlignment="1">
      <alignment horizontal="center" vertical="center" wrapText="1"/>
    </xf>
    <xf numFmtId="0" fontId="9" fillId="12" borderId="0" xfId="5" applyFont="1" applyFill="1" applyAlignment="1">
      <alignment horizontal="center" vertical="center" wrapText="1"/>
    </xf>
    <xf numFmtId="0" fontId="26" fillId="2" borderId="18" xfId="5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0" fontId="25" fillId="0" borderId="0" xfId="5" applyFont="1" applyAlignment="1">
      <alignment horizontal="center" vertical="center" wrapText="1"/>
    </xf>
    <xf numFmtId="0" fontId="27" fillId="0" borderId="0" xfId="5" applyFont="1" applyAlignment="1">
      <alignment horizontal="center" vertical="center" wrapText="1"/>
    </xf>
    <xf numFmtId="0" fontId="2" fillId="0" borderId="12" xfId="5" applyFont="1" applyBorder="1" applyAlignment="1">
      <alignment vertical="center" wrapText="1"/>
    </xf>
    <xf numFmtId="0" fontId="2" fillId="0" borderId="19" xfId="5" applyFont="1" applyBorder="1" applyAlignment="1">
      <alignment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horizontal="center" vertical="center" wrapText="1"/>
    </xf>
    <xf numFmtId="0" fontId="3" fillId="0" borderId="0" xfId="6"/>
    <xf numFmtId="0" fontId="2" fillId="0" borderId="1" xfId="6" applyFont="1" applyBorder="1" applyAlignment="1">
      <alignment vertical="center" wrapText="1"/>
    </xf>
    <xf numFmtId="0" fontId="2" fillId="0" borderId="2" xfId="6" applyFont="1" applyBorder="1" applyAlignment="1">
      <alignment vertical="center" wrapText="1"/>
    </xf>
    <xf numFmtId="0" fontId="2" fillId="0" borderId="3" xfId="6" applyFont="1" applyBorder="1" applyAlignment="1">
      <alignment vertical="center" wrapText="1"/>
    </xf>
    <xf numFmtId="0" fontId="2" fillId="0" borderId="4" xfId="6" applyFont="1" applyBorder="1" applyAlignment="1">
      <alignment vertical="center" wrapText="1"/>
    </xf>
    <xf numFmtId="0" fontId="2" fillId="0" borderId="5" xfId="6" applyFont="1" applyBorder="1" applyAlignment="1">
      <alignment vertical="center" wrapText="1"/>
    </xf>
    <xf numFmtId="0" fontId="8" fillId="0" borderId="0" xfId="6" applyFont="1" applyAlignment="1">
      <alignment horizontal="center"/>
    </xf>
    <xf numFmtId="0" fontId="9" fillId="0" borderId="0" xfId="6" applyFont="1" applyAlignment="1">
      <alignment wrapText="1"/>
    </xf>
    <xf numFmtId="0" fontId="2" fillId="0" borderId="0" xfId="6" applyFont="1" applyAlignment="1">
      <alignment wrapText="1"/>
    </xf>
    <xf numFmtId="0" fontId="10" fillId="0" borderId="9" xfId="6" applyFont="1" applyBorder="1" applyAlignment="1">
      <alignment horizontal="center"/>
    </xf>
    <xf numFmtId="0" fontId="11" fillId="0" borderId="0" xfId="6" applyFont="1" applyAlignment="1">
      <alignment horizontal="right" wrapText="1"/>
    </xf>
    <xf numFmtId="0" fontId="12" fillId="0" borderId="10" xfId="6" applyFont="1" applyBorder="1"/>
    <xf numFmtId="0" fontId="13" fillId="0" borderId="10" xfId="6" applyFont="1" applyBorder="1"/>
    <xf numFmtId="0" fontId="12" fillId="0" borderId="10" xfId="6" applyFont="1" applyBorder="1" applyAlignment="1">
      <alignment horizontal="center"/>
    </xf>
    <xf numFmtId="0" fontId="10" fillId="0" borderId="9" xfId="6" applyFont="1" applyBorder="1"/>
    <xf numFmtId="0" fontId="14" fillId="0" borderId="9" xfId="6" applyFont="1" applyBorder="1"/>
    <xf numFmtId="0" fontId="9" fillId="3" borderId="11" xfId="6" applyFont="1" applyFill="1" applyBorder="1" applyAlignment="1">
      <alignment horizontal="center" vertical="center" wrapText="1"/>
    </xf>
    <xf numFmtId="0" fontId="9" fillId="4" borderId="11" xfId="6" applyFont="1" applyFill="1" applyBorder="1" applyAlignment="1">
      <alignment horizontal="center" vertical="center" wrapText="1"/>
    </xf>
    <xf numFmtId="0" fontId="16" fillId="4" borderId="11" xfId="6" applyFont="1" applyFill="1" applyBorder="1" applyAlignment="1">
      <alignment horizontal="center" vertical="center" wrapText="1"/>
    </xf>
    <xf numFmtId="0" fontId="9" fillId="5" borderId="9" xfId="6" applyFont="1" applyFill="1" applyBorder="1" applyAlignment="1">
      <alignment horizontal="center" vertical="center" wrapText="1"/>
    </xf>
    <xf numFmtId="0" fontId="17" fillId="5" borderId="9" xfId="6" applyFont="1" applyFill="1" applyBorder="1" applyAlignment="1">
      <alignment horizontal="center" vertical="center" wrapText="1"/>
    </xf>
    <xf numFmtId="0" fontId="18" fillId="5" borderId="9" xfId="6" applyFont="1" applyFill="1" applyBorder="1" applyAlignment="1">
      <alignment horizontal="center" vertical="center" wrapText="1"/>
    </xf>
    <xf numFmtId="0" fontId="9" fillId="5" borderId="9" xfId="6" applyFont="1" applyFill="1" applyBorder="1" applyAlignment="1">
      <alignment vertical="center" wrapText="1"/>
    </xf>
    <xf numFmtId="0" fontId="9" fillId="0" borderId="11" xfId="6" applyFont="1" applyBorder="1" applyAlignment="1">
      <alignment horizontal="center" vertical="center" wrapText="1"/>
    </xf>
    <xf numFmtId="0" fontId="2" fillId="0" borderId="11" xfId="6" applyFont="1" applyBorder="1" applyAlignment="1">
      <alignment vertical="center" wrapText="1"/>
    </xf>
    <xf numFmtId="0" fontId="19" fillId="0" borderId="11" xfId="6" applyFont="1" applyBorder="1" applyAlignment="1">
      <alignment horizontal="center" vertical="center" wrapText="1"/>
    </xf>
    <xf numFmtId="0" fontId="20" fillId="0" borderId="9" xfId="6" applyFont="1" applyBorder="1" applyAlignment="1">
      <alignment horizontal="center" vertical="center" wrapText="1"/>
    </xf>
    <xf numFmtId="0" fontId="21" fillId="6" borderId="12" xfId="6" applyFont="1" applyFill="1" applyBorder="1" applyAlignment="1">
      <alignment horizontal="center" vertical="center" wrapText="1"/>
    </xf>
    <xf numFmtId="0" fontId="20" fillId="0" borderId="0" xfId="6" applyFont="1" applyAlignment="1">
      <alignment horizontal="center" vertical="center" wrapText="1"/>
    </xf>
    <xf numFmtId="0" fontId="20" fillId="0" borderId="4" xfId="6" applyFont="1" applyBorder="1" applyAlignment="1">
      <alignment horizontal="center" vertical="center" wrapText="1"/>
    </xf>
    <xf numFmtId="0" fontId="17" fillId="0" borderId="4" xfId="6" applyFont="1" applyBorder="1" applyAlignment="1">
      <alignment horizontal="center" vertical="center" wrapText="1"/>
    </xf>
    <xf numFmtId="0" fontId="19" fillId="7" borderId="11" xfId="6" applyFont="1" applyFill="1" applyBorder="1" applyAlignment="1">
      <alignment horizontal="center" vertical="center" wrapText="1"/>
    </xf>
    <xf numFmtId="0" fontId="22" fillId="0" borderId="0" xfId="6" applyFont="1" applyAlignment="1">
      <alignment horizontal="center" vertical="center" wrapText="1"/>
    </xf>
    <xf numFmtId="0" fontId="22" fillId="0" borderId="9" xfId="6" applyFont="1" applyBorder="1" applyAlignment="1">
      <alignment horizontal="center" vertical="center" wrapText="1"/>
    </xf>
    <xf numFmtId="0" fontId="20" fillId="0" borderId="12" xfId="6" applyFont="1" applyBorder="1" applyAlignment="1">
      <alignment horizontal="center" vertical="center" wrapText="1"/>
    </xf>
    <xf numFmtId="0" fontId="17" fillId="0" borderId="12" xfId="6" applyFont="1" applyBorder="1" applyAlignment="1">
      <alignment horizontal="center" vertical="center" wrapText="1"/>
    </xf>
    <xf numFmtId="0" fontId="2" fillId="0" borderId="9" xfId="6" applyFont="1" applyBorder="1" applyAlignment="1">
      <alignment vertical="center" wrapText="1"/>
    </xf>
    <xf numFmtId="0" fontId="2" fillId="0" borderId="9" xfId="6" applyFont="1" applyBorder="1" applyAlignment="1">
      <alignment horizontal="center" vertical="center" wrapText="1"/>
    </xf>
    <xf numFmtId="0" fontId="23" fillId="9" borderId="0" xfId="6" applyFont="1" applyFill="1" applyAlignment="1">
      <alignment horizontal="center" vertical="center" wrapText="1"/>
    </xf>
    <xf numFmtId="0" fontId="24" fillId="0" borderId="0" xfId="6" applyFont="1" applyAlignment="1">
      <alignment horizontal="center" vertical="center" wrapText="1"/>
    </xf>
    <xf numFmtId="0" fontId="24" fillId="0" borderId="4" xfId="6" applyFont="1" applyBorder="1" applyAlignment="1">
      <alignment horizontal="center" vertical="center" wrapText="1"/>
    </xf>
    <xf numFmtId="0" fontId="2" fillId="10" borderId="4" xfId="6" applyFont="1" applyFill="1" applyBorder="1" applyAlignment="1">
      <alignment horizontal="center" vertical="center" wrapText="1"/>
    </xf>
    <xf numFmtId="0" fontId="2" fillId="10" borderId="0" xfId="6" applyFont="1" applyFill="1" applyAlignment="1">
      <alignment vertical="center" wrapText="1"/>
    </xf>
    <xf numFmtId="0" fontId="2" fillId="5" borderId="0" xfId="6" applyFont="1" applyFill="1" applyAlignment="1">
      <alignment vertical="center" wrapText="1"/>
    </xf>
    <xf numFmtId="0" fontId="9" fillId="4" borderId="9" xfId="6" applyFont="1" applyFill="1" applyBorder="1" applyAlignment="1">
      <alignment horizontal="center" vertical="center" wrapText="1"/>
    </xf>
    <xf numFmtId="0" fontId="9" fillId="4" borderId="9" xfId="6" applyFont="1" applyFill="1" applyBorder="1" applyAlignment="1">
      <alignment vertical="center" wrapText="1"/>
    </xf>
    <xf numFmtId="0" fontId="16" fillId="4" borderId="9" xfId="6" applyFont="1" applyFill="1" applyBorder="1" applyAlignment="1">
      <alignment horizontal="center" vertical="center" wrapText="1"/>
    </xf>
    <xf numFmtId="0" fontId="1" fillId="0" borderId="13" xfId="6" applyFont="1" applyBorder="1" applyAlignment="1">
      <alignment horizontal="center"/>
    </xf>
    <xf numFmtId="0" fontId="2" fillId="0" borderId="13" xfId="6" applyFont="1" applyBorder="1" applyAlignment="1">
      <alignment horizontal="center" vertical="center" wrapText="1"/>
    </xf>
    <xf numFmtId="0" fontId="2" fillId="0" borderId="13" xfId="6" applyFont="1" applyBorder="1" applyAlignment="1">
      <alignment vertical="center"/>
    </xf>
    <xf numFmtId="0" fontId="8" fillId="0" borderId="13" xfId="6" applyFont="1" applyBorder="1"/>
    <xf numFmtId="0" fontId="2" fillId="0" borderId="13" xfId="6" applyFont="1" applyBorder="1" applyAlignment="1">
      <alignment horizontal="center" vertical="center"/>
    </xf>
    <xf numFmtId="0" fontId="1" fillId="0" borderId="14" xfId="6" applyFont="1" applyBorder="1" applyAlignment="1">
      <alignment horizontal="center"/>
    </xf>
    <xf numFmtId="0" fontId="2" fillId="0" borderId="14" xfId="6" applyFont="1" applyBorder="1" applyAlignment="1">
      <alignment horizontal="center" vertical="center" wrapText="1"/>
    </xf>
    <xf numFmtId="0" fontId="2" fillId="0" borderId="14" xfId="6" applyFont="1" applyBorder="1" applyAlignment="1">
      <alignment vertical="center"/>
    </xf>
    <xf numFmtId="0" fontId="8" fillId="0" borderId="14" xfId="6" applyFont="1" applyBorder="1"/>
    <xf numFmtId="0" fontId="9" fillId="4" borderId="0" xfId="6" applyFont="1" applyFill="1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9" fillId="12" borderId="0" xfId="6" applyFont="1" applyFill="1" applyAlignment="1">
      <alignment horizontal="center" vertical="center" wrapText="1"/>
    </xf>
    <xf numFmtId="0" fontId="26" fillId="2" borderId="18" xfId="6" applyFont="1" applyFill="1" applyBorder="1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25" fillId="0" borderId="0" xfId="6" applyFont="1" applyAlignment="1">
      <alignment horizontal="center" vertical="center" wrapText="1"/>
    </xf>
    <xf numFmtId="0" fontId="27" fillId="0" borderId="0" xfId="6" applyFont="1" applyAlignment="1">
      <alignment horizontal="center" vertical="center" wrapText="1"/>
    </xf>
    <xf numFmtId="0" fontId="2" fillId="0" borderId="12" xfId="6" applyFont="1" applyBorder="1" applyAlignment="1">
      <alignment vertical="center" wrapText="1"/>
    </xf>
    <xf numFmtId="0" fontId="2" fillId="0" borderId="19" xfId="6" applyFont="1" applyBorder="1" applyAlignment="1">
      <alignment vertical="center" wrapText="1"/>
    </xf>
    <xf numFmtId="0" fontId="2" fillId="0" borderId="0" xfId="8" applyFont="1" applyAlignment="1">
      <alignment vertical="center" wrapText="1"/>
    </xf>
    <xf numFmtId="0" fontId="2" fillId="0" borderId="0" xfId="8" applyFont="1" applyAlignment="1">
      <alignment horizontal="center" vertical="center" wrapText="1"/>
    </xf>
    <xf numFmtId="0" fontId="3" fillId="0" borderId="0" xfId="8"/>
    <xf numFmtId="0" fontId="2" fillId="0" borderId="1" xfId="8" applyFont="1" applyBorder="1" applyAlignment="1">
      <alignment vertical="center" wrapText="1"/>
    </xf>
    <xf numFmtId="0" fontId="2" fillId="0" borderId="2" xfId="8" applyFont="1" applyBorder="1" applyAlignment="1">
      <alignment vertical="center" wrapText="1"/>
    </xf>
    <xf numFmtId="0" fontId="2" fillId="0" borderId="3" xfId="8" applyFont="1" applyBorder="1" applyAlignment="1">
      <alignment vertical="center" wrapText="1"/>
    </xf>
    <xf numFmtId="0" fontId="2" fillId="0" borderId="4" xfId="8" applyFont="1" applyBorder="1" applyAlignment="1">
      <alignment vertical="center" wrapText="1"/>
    </xf>
    <xf numFmtId="0" fontId="2" fillId="0" borderId="5" xfId="8" applyFont="1" applyBorder="1" applyAlignment="1">
      <alignment vertical="center" wrapText="1"/>
    </xf>
    <xf numFmtId="0" fontId="8" fillId="0" borderId="0" xfId="8" applyFont="1" applyAlignment="1">
      <alignment horizontal="center"/>
    </xf>
    <xf numFmtId="0" fontId="9" fillId="0" borderId="0" xfId="8" applyFont="1" applyAlignment="1">
      <alignment wrapText="1"/>
    </xf>
    <xf numFmtId="0" fontId="2" fillId="0" borderId="0" xfId="8" applyFont="1" applyAlignment="1">
      <alignment wrapText="1"/>
    </xf>
    <xf numFmtId="0" fontId="10" fillId="0" borderId="9" xfId="8" applyFont="1" applyBorder="1" applyAlignment="1">
      <alignment horizontal="center"/>
    </xf>
    <xf numFmtId="0" fontId="11" fillId="0" borderId="0" xfId="8" applyFont="1" applyAlignment="1">
      <alignment horizontal="right" wrapText="1"/>
    </xf>
    <xf numFmtId="0" fontId="12" fillId="0" borderId="10" xfId="8" applyFont="1" applyBorder="1"/>
    <xf numFmtId="0" fontId="13" fillId="0" borderId="10" xfId="8" applyFont="1" applyBorder="1"/>
    <xf numFmtId="0" fontId="12" fillId="0" borderId="10" xfId="8" applyFont="1" applyBorder="1" applyAlignment="1">
      <alignment horizontal="center"/>
    </xf>
    <xf numFmtId="0" fontId="10" fillId="0" borderId="9" xfId="8" applyFont="1" applyBorder="1"/>
    <xf numFmtId="0" fontId="14" fillId="0" borderId="9" xfId="8" applyFont="1" applyBorder="1"/>
    <xf numFmtId="0" fontId="9" fillId="3" borderId="11" xfId="8" applyFont="1" applyFill="1" applyBorder="1" applyAlignment="1">
      <alignment horizontal="center" vertical="center" wrapText="1"/>
    </xf>
    <xf numFmtId="0" fontId="9" fillId="4" borderId="11" xfId="8" applyFont="1" applyFill="1" applyBorder="1" applyAlignment="1">
      <alignment horizontal="center" vertical="center" wrapText="1"/>
    </xf>
    <xf numFmtId="0" fontId="16" fillId="4" borderId="11" xfId="8" applyFont="1" applyFill="1" applyBorder="1" applyAlignment="1">
      <alignment horizontal="center" vertical="center" wrapText="1"/>
    </xf>
    <xf numFmtId="0" fontId="9" fillId="5" borderId="9" xfId="8" applyFont="1" applyFill="1" applyBorder="1" applyAlignment="1">
      <alignment horizontal="center" vertical="center" wrapText="1"/>
    </xf>
    <xf numFmtId="0" fontId="17" fillId="5" borderId="9" xfId="8" applyFont="1" applyFill="1" applyBorder="1" applyAlignment="1">
      <alignment horizontal="center" vertical="center" wrapText="1"/>
    </xf>
    <xf numFmtId="0" fontId="18" fillId="5" borderId="9" xfId="8" applyFont="1" applyFill="1" applyBorder="1" applyAlignment="1">
      <alignment horizontal="center" vertical="center" wrapText="1"/>
    </xf>
    <xf numFmtId="0" fontId="9" fillId="5" borderId="9" xfId="8" applyFont="1" applyFill="1" applyBorder="1" applyAlignment="1">
      <alignment vertical="center" wrapText="1"/>
    </xf>
    <xf numFmtId="0" fontId="9" fillId="0" borderId="11" xfId="8" applyFont="1" applyBorder="1" applyAlignment="1">
      <alignment horizontal="center" vertical="center" wrapText="1"/>
    </xf>
    <xf numFmtId="0" fontId="2" fillId="0" borderId="11" xfId="8" applyFont="1" applyBorder="1" applyAlignment="1">
      <alignment vertical="center" wrapText="1"/>
    </xf>
    <xf numFmtId="0" fontId="19" fillId="0" borderId="11" xfId="8" applyFont="1" applyBorder="1" applyAlignment="1">
      <alignment horizontal="center" vertical="center" wrapText="1"/>
    </xf>
    <xf numFmtId="0" fontId="19" fillId="7" borderId="11" xfId="8" applyFont="1" applyFill="1" applyBorder="1" applyAlignment="1">
      <alignment horizontal="center" vertical="center" wrapText="1"/>
    </xf>
    <xf numFmtId="0" fontId="20" fillId="0" borderId="9" xfId="8" applyFont="1" applyBorder="1" applyAlignment="1">
      <alignment horizontal="center" vertical="center" wrapText="1"/>
    </xf>
    <xf numFmtId="0" fontId="21" fillId="6" borderId="12" xfId="8" applyFont="1" applyFill="1" applyBorder="1" applyAlignment="1">
      <alignment horizontal="center" vertical="center" wrapText="1"/>
    </xf>
    <xf numFmtId="0" fontId="20" fillId="0" borderId="0" xfId="8" applyFont="1" applyAlignment="1">
      <alignment horizontal="center" vertical="center" wrapText="1"/>
    </xf>
    <xf numFmtId="0" fontId="20" fillId="0" borderId="4" xfId="8" applyFont="1" applyBorder="1" applyAlignment="1">
      <alignment horizontal="center" vertical="center" wrapText="1"/>
    </xf>
    <xf numFmtId="0" fontId="17" fillId="0" borderId="4" xfId="8" applyFont="1" applyBorder="1" applyAlignment="1">
      <alignment horizontal="center" vertical="center" wrapText="1"/>
    </xf>
    <xf numFmtId="0" fontId="19" fillId="8" borderId="11" xfId="8" applyFont="1" applyFill="1" applyBorder="1" applyAlignment="1">
      <alignment horizontal="center" vertical="center" wrapText="1"/>
    </xf>
    <xf numFmtId="0" fontId="22" fillId="0" borderId="0" xfId="8" applyFont="1" applyAlignment="1">
      <alignment horizontal="center" vertical="center" wrapText="1"/>
    </xf>
    <xf numFmtId="0" fontId="29" fillId="7" borderId="11" xfId="8" applyFont="1" applyFill="1" applyBorder="1" applyAlignment="1">
      <alignment horizontal="center" vertical="center" wrapText="1"/>
    </xf>
    <xf numFmtId="0" fontId="22" fillId="0" borderId="9" xfId="8" applyFont="1" applyBorder="1" applyAlignment="1">
      <alignment horizontal="center" vertical="center" wrapText="1"/>
    </xf>
    <xf numFmtId="0" fontId="20" fillId="0" borderId="12" xfId="8" applyFont="1" applyBorder="1" applyAlignment="1">
      <alignment horizontal="center" vertical="center" wrapText="1"/>
    </xf>
    <xf numFmtId="0" fontId="17" fillId="0" borderId="12" xfId="8" applyFont="1" applyBorder="1" applyAlignment="1">
      <alignment horizontal="center" vertical="center" wrapText="1"/>
    </xf>
    <xf numFmtId="0" fontId="2" fillId="0" borderId="9" xfId="8" applyFont="1" applyBorder="1" applyAlignment="1">
      <alignment vertical="center" wrapText="1"/>
    </xf>
    <xf numFmtId="0" fontId="2" fillId="0" borderId="9" xfId="8" applyFont="1" applyBorder="1" applyAlignment="1">
      <alignment horizontal="center" vertical="center" wrapText="1"/>
    </xf>
    <xf numFmtId="0" fontId="23" fillId="9" borderId="0" xfId="8" applyFont="1" applyFill="1" applyAlignment="1">
      <alignment horizontal="center" vertical="center" wrapText="1"/>
    </xf>
    <xf numFmtId="0" fontId="24" fillId="0" borderId="0" xfId="8" applyFont="1" applyAlignment="1">
      <alignment horizontal="center" vertical="center" wrapText="1"/>
    </xf>
    <xf numFmtId="0" fontId="24" fillId="0" borderId="4" xfId="8" applyFont="1" applyBorder="1" applyAlignment="1">
      <alignment horizontal="center" vertical="center" wrapText="1"/>
    </xf>
    <xf numFmtId="0" fontId="2" fillId="10" borderId="4" xfId="8" applyFont="1" applyFill="1" applyBorder="1" applyAlignment="1">
      <alignment horizontal="center" vertical="center" wrapText="1"/>
    </xf>
    <xf numFmtId="0" fontId="2" fillId="10" borderId="0" xfId="8" applyFont="1" applyFill="1" applyAlignment="1">
      <alignment vertical="center" wrapText="1"/>
    </xf>
    <xf numFmtId="0" fontId="19" fillId="11" borderId="11" xfId="8" applyFont="1" applyFill="1" applyBorder="1" applyAlignment="1">
      <alignment horizontal="center" vertical="center" wrapText="1"/>
    </xf>
    <xf numFmtId="0" fontId="2" fillId="5" borderId="0" xfId="8" applyFont="1" applyFill="1" applyAlignment="1">
      <alignment vertical="center" wrapText="1"/>
    </xf>
    <xf numFmtId="0" fontId="9" fillId="4" borderId="9" xfId="8" applyFont="1" applyFill="1" applyBorder="1" applyAlignment="1">
      <alignment horizontal="center" vertical="center" wrapText="1"/>
    </xf>
    <xf numFmtId="0" fontId="9" fillId="4" borderId="9" xfId="8" applyFont="1" applyFill="1" applyBorder="1" applyAlignment="1">
      <alignment vertical="center" wrapText="1"/>
    </xf>
    <xf numFmtId="0" fontId="16" fillId="4" borderId="9" xfId="8" applyFont="1" applyFill="1" applyBorder="1" applyAlignment="1">
      <alignment horizontal="center" vertical="center" wrapText="1"/>
    </xf>
    <xf numFmtId="0" fontId="1" fillId="0" borderId="13" xfId="8" applyFont="1" applyBorder="1" applyAlignment="1">
      <alignment horizontal="center"/>
    </xf>
    <xf numFmtId="0" fontId="2" fillId="0" borderId="13" xfId="8" applyFont="1" applyBorder="1" applyAlignment="1">
      <alignment horizontal="center" vertical="center" wrapText="1"/>
    </xf>
    <xf numFmtId="0" fontId="30" fillId="0" borderId="13" xfId="8" applyFont="1" applyBorder="1" applyAlignment="1">
      <alignment vertical="center"/>
    </xf>
    <xf numFmtId="0" fontId="2" fillId="0" borderId="13" xfId="8" applyFont="1" applyBorder="1" applyAlignment="1">
      <alignment vertical="center"/>
    </xf>
    <xf numFmtId="0" fontId="8" fillId="0" borderId="13" xfId="8" applyFont="1" applyBorder="1"/>
    <xf numFmtId="0" fontId="2" fillId="0" borderId="13" xfId="8" applyFont="1" applyBorder="1" applyAlignment="1">
      <alignment horizontal="center" vertical="center"/>
    </xf>
    <xf numFmtId="0" fontId="1" fillId="0" borderId="14" xfId="8" applyFont="1" applyBorder="1" applyAlignment="1">
      <alignment horizontal="center"/>
    </xf>
    <xf numFmtId="0" fontId="2" fillId="0" borderId="14" xfId="8" applyFont="1" applyBorder="1" applyAlignment="1">
      <alignment horizontal="center" vertical="center" wrapText="1"/>
    </xf>
    <xf numFmtId="0" fontId="2" fillId="0" borderId="14" xfId="8" applyFont="1" applyBorder="1" applyAlignment="1">
      <alignment vertical="center"/>
    </xf>
    <xf numFmtId="0" fontId="8" fillId="0" borderId="14" xfId="8" applyFont="1" applyBorder="1"/>
    <xf numFmtId="0" fontId="9" fillId="4" borderId="0" xfId="8" applyFont="1" applyFill="1" applyAlignment="1">
      <alignment horizontal="center" vertical="center" wrapText="1"/>
    </xf>
    <xf numFmtId="0" fontId="9" fillId="0" borderId="0" xfId="8" applyFont="1" applyAlignment="1">
      <alignment horizontal="center" vertical="center" wrapText="1"/>
    </xf>
    <xf numFmtId="0" fontId="9" fillId="12" borderId="0" xfId="8" applyFont="1" applyFill="1" applyAlignment="1">
      <alignment horizontal="center" vertical="center" wrapText="1"/>
    </xf>
    <xf numFmtId="0" fontId="26" fillId="2" borderId="18" xfId="8" applyFont="1" applyFill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25" fillId="0" borderId="0" xfId="8" applyFont="1" applyAlignment="1">
      <alignment horizontal="center" vertical="center" wrapText="1"/>
    </xf>
    <xf numFmtId="0" fontId="27" fillId="0" borderId="0" xfId="8" applyFont="1" applyAlignment="1">
      <alignment horizontal="center" vertical="center" wrapText="1"/>
    </xf>
    <xf numFmtId="0" fontId="2" fillId="0" borderId="12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15" fillId="2" borderId="0" xfId="1" applyFont="1" applyFill="1" applyAlignment="1">
      <alignment horizontal="center" vertical="center" wrapText="1"/>
    </xf>
    <xf numFmtId="0" fontId="3" fillId="0" borderId="0" xfId="1"/>
    <xf numFmtId="0" fontId="9" fillId="6" borderId="9" xfId="1" applyFont="1" applyFill="1" applyBorder="1" applyAlignment="1">
      <alignment vertical="center" wrapText="1"/>
    </xf>
    <xf numFmtId="0" fontId="7" fillId="0" borderId="9" xfId="1" applyFont="1" applyBorder="1"/>
    <xf numFmtId="0" fontId="9" fillId="0" borderId="6" xfId="1" applyFont="1" applyBorder="1" applyAlignment="1">
      <alignment horizontal="center" vertical="center" wrapText="1"/>
    </xf>
    <xf numFmtId="0" fontId="7" fillId="0" borderId="7" xfId="1" applyFont="1" applyBorder="1"/>
    <xf numFmtId="0" fontId="7" fillId="0" borderId="8" xfId="1" applyFont="1" applyBorder="1"/>
    <xf numFmtId="0" fontId="25" fillId="0" borderId="15" xfId="1" applyFont="1" applyBorder="1" applyAlignment="1">
      <alignment horizontal="center" vertical="center" wrapText="1"/>
    </xf>
    <xf numFmtId="0" fontId="7" fillId="0" borderId="16" xfId="1" applyFont="1" applyBorder="1"/>
    <xf numFmtId="0" fontId="7" fillId="0" borderId="17" xfId="1" applyFont="1" applyBorder="1"/>
    <xf numFmtId="0" fontId="27" fillId="0" borderId="0" xfId="1" applyFont="1" applyAlignment="1">
      <alignment horizontal="right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15" fillId="2" borderId="0" xfId="5" applyFont="1" applyFill="1" applyAlignment="1">
      <alignment horizontal="center" vertical="center" wrapText="1"/>
    </xf>
    <xf numFmtId="0" fontId="3" fillId="0" borderId="0" xfId="5"/>
    <xf numFmtId="0" fontId="9" fillId="6" borderId="9" xfId="5" applyFont="1" applyFill="1" applyBorder="1" applyAlignment="1">
      <alignment vertical="center" wrapText="1"/>
    </xf>
    <xf numFmtId="0" fontId="7" fillId="0" borderId="9" xfId="5" applyFont="1" applyBorder="1"/>
    <xf numFmtId="0" fontId="9" fillId="0" borderId="6" xfId="5" applyFont="1" applyBorder="1" applyAlignment="1">
      <alignment horizontal="center" vertical="center" wrapText="1"/>
    </xf>
    <xf numFmtId="0" fontId="7" fillId="0" borderId="7" xfId="5" applyFont="1" applyBorder="1"/>
    <xf numFmtId="0" fontId="7" fillId="0" borderId="8" xfId="5" applyFont="1" applyBorder="1"/>
    <xf numFmtId="0" fontId="25" fillId="0" borderId="15" xfId="5" applyFont="1" applyBorder="1" applyAlignment="1">
      <alignment horizontal="center" vertical="center" wrapText="1"/>
    </xf>
    <xf numFmtId="0" fontId="7" fillId="0" borderId="16" xfId="5" applyFont="1" applyBorder="1"/>
    <xf numFmtId="0" fontId="7" fillId="0" borderId="17" xfId="5" applyFont="1" applyBorder="1"/>
    <xf numFmtId="0" fontId="27" fillId="0" borderId="0" xfId="5" applyFont="1" applyAlignment="1">
      <alignment horizontal="right" vertical="center" wrapText="1"/>
    </xf>
    <xf numFmtId="0" fontId="4" fillId="0" borderId="0" xfId="5" applyFont="1" applyAlignment="1">
      <alignment horizontal="center" vertical="center" wrapText="1"/>
    </xf>
    <xf numFmtId="0" fontId="5" fillId="0" borderId="0" xfId="5" applyFont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 wrapText="1"/>
    </xf>
    <xf numFmtId="164" fontId="6" fillId="0" borderId="0" xfId="5" applyNumberFormat="1" applyFont="1" applyAlignment="1">
      <alignment horizontal="center" vertical="center" wrapText="1"/>
    </xf>
    <xf numFmtId="0" fontId="15" fillId="2" borderId="0" xfId="6" applyFont="1" applyFill="1" applyAlignment="1">
      <alignment horizontal="center" vertical="center" wrapText="1"/>
    </xf>
    <xf numFmtId="0" fontId="3" fillId="0" borderId="0" xfId="6"/>
    <xf numFmtId="0" fontId="9" fillId="6" borderId="9" xfId="6" applyFont="1" applyFill="1" applyBorder="1" applyAlignment="1">
      <alignment vertical="center" wrapText="1"/>
    </xf>
    <xf numFmtId="0" fontId="7" fillId="0" borderId="9" xfId="6" applyFont="1" applyBorder="1"/>
    <xf numFmtId="0" fontId="9" fillId="0" borderId="6" xfId="6" applyFont="1" applyBorder="1" applyAlignment="1">
      <alignment horizontal="center" vertical="center" wrapText="1"/>
    </xf>
    <xf numFmtId="0" fontId="7" fillId="0" borderId="7" xfId="6" applyFont="1" applyBorder="1"/>
    <xf numFmtId="0" fontId="7" fillId="0" borderId="8" xfId="6" applyFont="1" applyBorder="1"/>
    <xf numFmtId="0" fontId="25" fillId="0" borderId="15" xfId="6" applyFont="1" applyBorder="1" applyAlignment="1">
      <alignment horizontal="center" vertical="center" wrapText="1"/>
    </xf>
    <xf numFmtId="0" fontId="7" fillId="0" borderId="16" xfId="6" applyFont="1" applyBorder="1"/>
    <xf numFmtId="0" fontId="7" fillId="0" borderId="17" xfId="6" applyFont="1" applyBorder="1"/>
    <xf numFmtId="0" fontId="27" fillId="0" borderId="0" xfId="6" applyFont="1" applyAlignment="1">
      <alignment horizontal="right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6" fillId="2" borderId="6" xfId="6" applyFont="1" applyFill="1" applyBorder="1" applyAlignment="1">
      <alignment horizontal="center" vertical="center" wrapText="1"/>
    </xf>
    <xf numFmtId="164" fontId="6" fillId="0" borderId="0" xfId="6" applyNumberFormat="1" applyFont="1" applyAlignment="1">
      <alignment horizontal="center" vertical="center" wrapText="1"/>
    </xf>
    <xf numFmtId="0" fontId="15" fillId="2" borderId="0" xfId="2" applyFont="1" applyFill="1" applyAlignment="1">
      <alignment horizontal="center" vertical="center" wrapText="1"/>
    </xf>
    <xf numFmtId="0" fontId="3" fillId="0" borderId="0" xfId="2"/>
    <xf numFmtId="0" fontId="9" fillId="6" borderId="9" xfId="2" applyFont="1" applyFill="1" applyBorder="1" applyAlignment="1">
      <alignment vertical="center" wrapText="1"/>
    </xf>
    <xf numFmtId="0" fontId="7" fillId="0" borderId="9" xfId="2" applyFont="1" applyBorder="1"/>
    <xf numFmtId="0" fontId="9" fillId="0" borderId="6" xfId="2" applyFont="1" applyBorder="1" applyAlignment="1">
      <alignment horizontal="center" vertical="center" wrapText="1"/>
    </xf>
    <xf numFmtId="0" fontId="7" fillId="0" borderId="7" xfId="2" applyFont="1" applyBorder="1"/>
    <xf numFmtId="0" fontId="7" fillId="0" borderId="8" xfId="2" applyFont="1" applyBorder="1"/>
    <xf numFmtId="0" fontId="25" fillId="0" borderId="15" xfId="2" applyFont="1" applyBorder="1" applyAlignment="1">
      <alignment horizontal="center" vertical="center" wrapText="1"/>
    </xf>
    <xf numFmtId="0" fontId="7" fillId="0" borderId="16" xfId="2" applyFont="1" applyBorder="1"/>
    <xf numFmtId="0" fontId="7" fillId="0" borderId="17" xfId="2" applyFont="1" applyBorder="1"/>
    <xf numFmtId="0" fontId="27" fillId="0" borderId="0" xfId="2" applyFont="1" applyAlignment="1">
      <alignment horizontal="right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4" fontId="6" fillId="0" borderId="0" xfId="2" applyNumberFormat="1" applyFont="1" applyAlignment="1">
      <alignment horizontal="center" vertical="center" wrapText="1"/>
    </xf>
    <xf numFmtId="0" fontId="15" fillId="2" borderId="0" xfId="3" applyFont="1" applyFill="1" applyAlignment="1">
      <alignment horizontal="center" vertical="center" wrapText="1"/>
    </xf>
    <xf numFmtId="0" fontId="3" fillId="0" borderId="0" xfId="3"/>
    <xf numFmtId="0" fontId="9" fillId="6" borderId="9" xfId="3" applyFont="1" applyFill="1" applyBorder="1" applyAlignment="1">
      <alignment vertical="center" wrapText="1"/>
    </xf>
    <xf numFmtId="0" fontId="7" fillId="0" borderId="9" xfId="3" applyFont="1" applyBorder="1"/>
    <xf numFmtId="0" fontId="9" fillId="0" borderId="6" xfId="3" applyFont="1" applyBorder="1" applyAlignment="1">
      <alignment horizontal="center" vertical="center" wrapText="1"/>
    </xf>
    <xf numFmtId="0" fontId="7" fillId="0" borderId="7" xfId="3" applyFont="1" applyBorder="1"/>
    <xf numFmtId="0" fontId="7" fillId="0" borderId="8" xfId="3" applyFont="1" applyBorder="1"/>
    <xf numFmtId="0" fontId="25" fillId="0" borderId="15" xfId="3" applyFont="1" applyBorder="1" applyAlignment="1">
      <alignment horizontal="center" vertical="center" wrapText="1"/>
    </xf>
    <xf numFmtId="0" fontId="7" fillId="0" borderId="16" xfId="3" applyFont="1" applyBorder="1"/>
    <xf numFmtId="0" fontId="7" fillId="0" borderId="17" xfId="3" applyFont="1" applyBorder="1"/>
    <xf numFmtId="0" fontId="27" fillId="0" borderId="0" xfId="3" applyFont="1" applyAlignment="1">
      <alignment horizontal="right" vertical="center" wrapText="1"/>
    </xf>
    <xf numFmtId="0" fontId="4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164" fontId="6" fillId="0" borderId="0" xfId="3" applyNumberFormat="1" applyFont="1" applyAlignment="1">
      <alignment horizontal="center" vertical="center" wrapText="1"/>
    </xf>
    <xf numFmtId="0" fontId="15" fillId="2" borderId="0" xfId="4" applyFont="1" applyFill="1" applyAlignment="1">
      <alignment horizontal="center" vertical="center" wrapText="1"/>
    </xf>
    <xf numFmtId="0" fontId="3" fillId="0" borderId="0" xfId="4"/>
    <xf numFmtId="0" fontId="9" fillId="6" borderId="9" xfId="4" applyFont="1" applyFill="1" applyBorder="1" applyAlignment="1">
      <alignment vertical="center" wrapText="1"/>
    </xf>
    <xf numFmtId="0" fontId="7" fillId="0" borderId="9" xfId="4" applyFont="1" applyBorder="1"/>
    <xf numFmtId="0" fontId="9" fillId="0" borderId="6" xfId="4" applyFont="1" applyBorder="1" applyAlignment="1">
      <alignment horizontal="center" vertical="center" wrapText="1"/>
    </xf>
    <xf numFmtId="0" fontId="7" fillId="0" borderId="7" xfId="4" applyFont="1" applyBorder="1"/>
    <xf numFmtId="0" fontId="7" fillId="0" borderId="8" xfId="4" applyFont="1" applyBorder="1"/>
    <xf numFmtId="0" fontId="25" fillId="0" borderId="15" xfId="4" applyFont="1" applyBorder="1" applyAlignment="1">
      <alignment horizontal="center" vertical="center" wrapText="1"/>
    </xf>
    <xf numFmtId="0" fontId="7" fillId="0" borderId="16" xfId="4" applyFont="1" applyBorder="1"/>
    <xf numFmtId="0" fontId="7" fillId="0" borderId="17" xfId="4" applyFont="1" applyBorder="1"/>
    <xf numFmtId="0" fontId="27" fillId="0" borderId="0" xfId="4" applyFont="1" applyAlignment="1">
      <alignment horizontal="right" vertical="center" wrapText="1"/>
    </xf>
    <xf numFmtId="0" fontId="4" fillId="0" borderId="0" xfId="4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164" fontId="6" fillId="0" borderId="0" xfId="4" applyNumberFormat="1" applyFont="1" applyAlignment="1">
      <alignment horizontal="center" vertical="center" wrapText="1"/>
    </xf>
    <xf numFmtId="0" fontId="15" fillId="2" borderId="0" xfId="8" applyFont="1" applyFill="1" applyAlignment="1">
      <alignment horizontal="center" vertical="center" wrapText="1"/>
    </xf>
    <xf numFmtId="0" fontId="3" fillId="0" borderId="0" xfId="8"/>
    <xf numFmtId="0" fontId="9" fillId="6" borderId="9" xfId="8" applyFont="1" applyFill="1" applyBorder="1" applyAlignment="1">
      <alignment vertical="center" wrapText="1"/>
    </xf>
    <xf numFmtId="0" fontId="7" fillId="0" borderId="9" xfId="8" applyFont="1" applyBorder="1"/>
    <xf numFmtId="0" fontId="9" fillId="0" borderId="6" xfId="8" applyFont="1" applyBorder="1" applyAlignment="1">
      <alignment horizontal="center" vertical="center" wrapText="1"/>
    </xf>
    <xf numFmtId="0" fontId="7" fillId="0" borderId="7" xfId="8" applyFont="1" applyBorder="1"/>
    <xf numFmtId="0" fontId="7" fillId="0" borderId="8" xfId="8" applyFont="1" applyBorder="1"/>
    <xf numFmtId="0" fontId="25" fillId="0" borderId="15" xfId="8" applyFont="1" applyBorder="1" applyAlignment="1">
      <alignment horizontal="center" vertical="center" wrapText="1"/>
    </xf>
    <xf numFmtId="0" fontId="7" fillId="0" borderId="16" xfId="8" applyFont="1" applyBorder="1"/>
    <xf numFmtId="0" fontId="7" fillId="0" borderId="17" xfId="8" applyFont="1" applyBorder="1"/>
    <xf numFmtId="0" fontId="27" fillId="0" borderId="0" xfId="8" applyFont="1" applyAlignment="1">
      <alignment horizontal="right" vertical="center" wrapText="1"/>
    </xf>
    <xf numFmtId="0" fontId="4" fillId="0" borderId="0" xfId="8" applyFont="1" applyAlignment="1">
      <alignment horizontal="center" vertical="center" wrapText="1"/>
    </xf>
    <xf numFmtId="0" fontId="5" fillId="0" borderId="0" xfId="8" applyFont="1" applyAlignment="1">
      <alignment horizontal="center" vertical="center" wrapText="1"/>
    </xf>
    <xf numFmtId="0" fontId="6" fillId="2" borderId="6" xfId="8" applyFont="1" applyFill="1" applyBorder="1" applyAlignment="1">
      <alignment horizontal="center" vertical="center" wrapText="1"/>
    </xf>
    <xf numFmtId="164" fontId="6" fillId="0" borderId="0" xfId="8" applyNumberFormat="1" applyFont="1" applyAlignment="1">
      <alignment horizontal="center" vertical="center" wrapText="1"/>
    </xf>
  </cellXfs>
  <cellStyles count="10">
    <cellStyle name="Normal" xfId="0" builtinId="0"/>
    <cellStyle name="Normal 10" xfId="9" xr:uid="{69666EC5-1BB1-144D-94AF-145A4C87E719}"/>
    <cellStyle name="Normal 2" xfId="1" xr:uid="{E70D8C9B-8315-3A4C-AB7A-9E85093E36CF}"/>
    <cellStyle name="Normal 3" xfId="2" xr:uid="{6F2CA47C-8B55-794F-B238-1E03081714CD}"/>
    <cellStyle name="Normal 4" xfId="3" xr:uid="{7F42CE5C-1528-D743-82AA-2FDCF7E9B611}"/>
    <cellStyle name="Normal 5" xfId="4" xr:uid="{3BA29773-824E-BC42-A1A8-718BA4834AAB}"/>
    <cellStyle name="Normal 6" xfId="5" xr:uid="{6752EDFF-7321-1844-B941-94CD4BEAB441}"/>
    <cellStyle name="Normal 7" xfId="6" xr:uid="{C7625DA6-9100-E740-A7FE-7323B924A637}"/>
    <cellStyle name="Normal 8" xfId="7" xr:uid="{30560B95-AFA8-5D45-9ADA-6FF5A295301E}"/>
    <cellStyle name="Normal 9" xfId="8" xr:uid="{124466F1-944A-764D-BE57-679AEFE22435}"/>
  </cellStyles>
  <dxfs count="14"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b/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ke/Downloads/Horario%20por%20docente%202025-1.xlsx" TargetMode="External"/><Relationship Id="rId1" Type="http://schemas.openxmlformats.org/officeDocument/2006/relationships/externalLinkPath" Target="/Users/mike/Downloads/Horario%20por%20docente%20202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RIAS"/>
      <sheetName val="DOCENTES"/>
      <sheetName val="ACT_PTC"/>
      <sheetName val="CARGA HORARIA"/>
      <sheetName val="BDisponibilidades"/>
      <sheetName val="2389"/>
      <sheetName val="4404"/>
      <sheetName val="4429"/>
      <sheetName val="8851"/>
      <sheetName val="9000"/>
      <sheetName val="9331"/>
      <sheetName val="10327"/>
      <sheetName val="11180"/>
      <sheetName val="11252"/>
      <sheetName val="11265"/>
      <sheetName val="11537"/>
      <sheetName val="12003"/>
      <sheetName val="12080"/>
      <sheetName val="12240"/>
      <sheetName val="12261"/>
      <sheetName val="12335"/>
      <sheetName val="12477"/>
      <sheetName val="12722"/>
      <sheetName val="12810"/>
      <sheetName val="13060"/>
      <sheetName val="13623"/>
      <sheetName val="13595"/>
      <sheetName val="13617"/>
      <sheetName val="13637"/>
      <sheetName val="13982"/>
      <sheetName val="14242"/>
      <sheetName val="14299"/>
      <sheetName val="14304"/>
      <sheetName val="14461"/>
      <sheetName val="14530"/>
      <sheetName val="14568"/>
      <sheetName val="14625"/>
      <sheetName val="14779"/>
      <sheetName val="15033"/>
      <sheetName val="15264"/>
      <sheetName val="15355"/>
      <sheetName val="15528"/>
      <sheetName val="15560"/>
      <sheetName val="15577"/>
      <sheetName val="15628"/>
      <sheetName val="15852"/>
      <sheetName val="15930"/>
      <sheetName val="15988"/>
      <sheetName val="15997"/>
      <sheetName val="16029"/>
      <sheetName val="16080"/>
      <sheetName val="16137"/>
      <sheetName val="16233"/>
      <sheetName val="16265"/>
      <sheetName val="16267"/>
      <sheetName val="16292"/>
      <sheetName val="16295"/>
      <sheetName val="16649"/>
      <sheetName val="16828"/>
      <sheetName val="16866"/>
      <sheetName val="16896"/>
      <sheetName val="16910"/>
      <sheetName val="17002"/>
      <sheetName val="17309"/>
      <sheetName val="17338"/>
      <sheetName val="17717"/>
      <sheetName val="17749"/>
      <sheetName val="17819"/>
      <sheetName val="17863"/>
      <sheetName val="17872"/>
      <sheetName val="18085"/>
      <sheetName val="18252"/>
      <sheetName val="18348"/>
      <sheetName val="18352"/>
      <sheetName val="18394"/>
      <sheetName val="18471"/>
      <sheetName val="18699"/>
      <sheetName val="19064"/>
      <sheetName val="19075"/>
      <sheetName val="19077"/>
      <sheetName val="19210"/>
      <sheetName val="19222"/>
      <sheetName val="19975"/>
      <sheetName val="20149"/>
      <sheetName val="20275"/>
      <sheetName val="20282"/>
      <sheetName val="20403"/>
      <sheetName val="20430"/>
      <sheetName val="20522"/>
      <sheetName val="20691"/>
      <sheetName val="20708"/>
      <sheetName val="20829"/>
      <sheetName val="20830"/>
      <sheetName val="20844"/>
      <sheetName val="20997"/>
      <sheetName val="20998"/>
      <sheetName val="21041"/>
      <sheetName val="21252"/>
      <sheetName val="21443"/>
      <sheetName val="21564"/>
      <sheetName val="21579"/>
      <sheetName val="21600"/>
      <sheetName val="22160"/>
      <sheetName val="22268"/>
      <sheetName val="22359"/>
      <sheetName val="22432"/>
      <sheetName val="22478"/>
      <sheetName val="22483"/>
      <sheetName val="22501"/>
      <sheetName val="22516"/>
      <sheetName val="22597"/>
      <sheetName val="22675"/>
      <sheetName val="22691"/>
      <sheetName val="22820"/>
      <sheetName val="22878"/>
      <sheetName val="23018"/>
      <sheetName val="23080"/>
      <sheetName val="23143"/>
      <sheetName val="23146"/>
      <sheetName val="23202"/>
      <sheetName val="23247"/>
      <sheetName val="23532"/>
      <sheetName val="23590"/>
      <sheetName val="23676"/>
      <sheetName val="23719"/>
      <sheetName val="23870"/>
      <sheetName val="24178"/>
      <sheetName val="24220"/>
      <sheetName val="24266"/>
      <sheetName val="24723"/>
      <sheetName val="24856"/>
      <sheetName val="24941"/>
      <sheetName val="25019"/>
      <sheetName val="25104"/>
      <sheetName val="25165"/>
      <sheetName val="25166"/>
      <sheetName val="25192"/>
      <sheetName val="25319"/>
      <sheetName val="25355"/>
      <sheetName val="25359"/>
      <sheetName val="25391"/>
      <sheetName val="25419"/>
      <sheetName val="25422"/>
      <sheetName val="25482"/>
      <sheetName val="25557"/>
      <sheetName val="25625"/>
      <sheetName val="25719"/>
      <sheetName val="25739"/>
      <sheetName val="25798"/>
      <sheetName val="25853"/>
      <sheetName val="26052"/>
      <sheetName val="26078"/>
      <sheetName val="26125"/>
      <sheetName val="26126"/>
      <sheetName val="26206"/>
      <sheetName val="26215"/>
      <sheetName val="26457"/>
      <sheetName val="26509"/>
      <sheetName val="26512"/>
      <sheetName val="26532"/>
      <sheetName val="26571"/>
      <sheetName val="26678"/>
      <sheetName val="26782"/>
      <sheetName val="26808"/>
      <sheetName val="26832"/>
      <sheetName val="26944"/>
      <sheetName val="26973"/>
      <sheetName val="26974"/>
      <sheetName val="27067"/>
      <sheetName val="27154"/>
      <sheetName val="27208"/>
      <sheetName val="27247"/>
      <sheetName val="27257"/>
      <sheetName val="27301"/>
      <sheetName val="27303"/>
      <sheetName val="27304"/>
      <sheetName val="27334"/>
      <sheetName val="27584"/>
      <sheetName val="27838"/>
      <sheetName val="27869"/>
      <sheetName val="27894"/>
      <sheetName val="28215"/>
      <sheetName val="28225"/>
      <sheetName val="28239"/>
      <sheetName val="28304"/>
      <sheetName val="28395"/>
      <sheetName val="28408"/>
      <sheetName val="28481"/>
      <sheetName val="28535"/>
      <sheetName val="28549"/>
      <sheetName val="28668"/>
      <sheetName val="28824"/>
      <sheetName val="28828"/>
      <sheetName val="28838"/>
      <sheetName val="28912"/>
      <sheetName val="28929"/>
      <sheetName val="29029"/>
      <sheetName val="29125"/>
      <sheetName val="29175"/>
      <sheetName val="29188"/>
      <sheetName val="29208"/>
      <sheetName val="29223"/>
      <sheetName val="29229"/>
      <sheetName val="29230"/>
      <sheetName val="29319"/>
      <sheetName val="29386"/>
      <sheetName val="29441"/>
      <sheetName val="29498"/>
      <sheetName val="29520"/>
      <sheetName val="29544"/>
      <sheetName val="29632"/>
      <sheetName val="29707"/>
      <sheetName val="29720"/>
      <sheetName val="29722"/>
      <sheetName val="29744"/>
      <sheetName val="29778"/>
      <sheetName val="29853"/>
      <sheetName val="29920"/>
      <sheetName val="29923"/>
      <sheetName val="29979"/>
      <sheetName val="29980"/>
      <sheetName val="29996"/>
      <sheetName val="30054"/>
      <sheetName val="30073"/>
      <sheetName val="30102"/>
      <sheetName val="30105"/>
      <sheetName val="30161"/>
      <sheetName val="30197"/>
      <sheetName val="30255"/>
      <sheetName val="30271"/>
      <sheetName val="30274"/>
      <sheetName val="30309"/>
      <sheetName val="30337"/>
      <sheetName val="30446"/>
      <sheetName val="30447"/>
      <sheetName val="30448"/>
      <sheetName val="30452"/>
      <sheetName val="30454"/>
      <sheetName val="30456"/>
      <sheetName val="30530"/>
      <sheetName val="30580"/>
      <sheetName val="30706"/>
      <sheetName val="30764"/>
      <sheetName val="30769"/>
      <sheetName val="30771"/>
      <sheetName val="30781"/>
      <sheetName val="30859"/>
      <sheetName val="30937"/>
      <sheetName val="31008"/>
      <sheetName val="31047"/>
      <sheetName val="31076"/>
      <sheetName val="31087"/>
      <sheetName val="31097"/>
      <sheetName val="31098"/>
      <sheetName val="31125"/>
      <sheetName val="31127"/>
      <sheetName val="31164"/>
      <sheetName val="31231"/>
      <sheetName val="31232"/>
      <sheetName val="31251"/>
      <sheetName val="31367"/>
      <sheetName val="31378"/>
      <sheetName val="31395"/>
      <sheetName val="31517"/>
      <sheetName val="31518"/>
      <sheetName val="31519"/>
      <sheetName val="31520"/>
      <sheetName val="31607"/>
      <sheetName val="31613"/>
      <sheetName val="31624"/>
      <sheetName val="31631"/>
      <sheetName val="31634"/>
      <sheetName val="31649"/>
      <sheetName val="31688"/>
      <sheetName val="31815"/>
      <sheetName val="31847"/>
      <sheetName val="31860"/>
      <sheetName val="31909"/>
      <sheetName val="31910"/>
      <sheetName val="31911"/>
      <sheetName val="31956"/>
      <sheetName val="31964"/>
      <sheetName val="31967"/>
      <sheetName val="31968"/>
      <sheetName val="32005"/>
      <sheetName val="32014"/>
      <sheetName val="32015"/>
      <sheetName val="32095"/>
      <sheetName val="32183"/>
      <sheetName val="32232"/>
      <sheetName val="32250"/>
      <sheetName val="32365"/>
      <sheetName val="32480"/>
      <sheetName val="32488"/>
      <sheetName val="32491"/>
      <sheetName val="32498"/>
      <sheetName val="32569"/>
      <sheetName val="32581"/>
      <sheetName val="32582"/>
      <sheetName val="32583"/>
      <sheetName val="32599"/>
      <sheetName val="32600"/>
      <sheetName val="32601"/>
      <sheetName val="32614"/>
      <sheetName val="32616"/>
      <sheetName val="32617"/>
      <sheetName val="32627"/>
      <sheetName val="32630"/>
      <sheetName val="32654"/>
      <sheetName val="32655"/>
      <sheetName val="32656"/>
      <sheetName val="32691"/>
      <sheetName val="32692"/>
      <sheetName val="32726"/>
      <sheetName val="32727"/>
      <sheetName val="32728"/>
      <sheetName val="32729"/>
      <sheetName val="32770"/>
      <sheetName val="32771"/>
      <sheetName val="32772"/>
      <sheetName val="32773"/>
      <sheetName val="32795"/>
      <sheetName val="32799"/>
      <sheetName val="32832"/>
      <sheetName val="32943"/>
      <sheetName val="33002"/>
      <sheetName val="33018"/>
      <sheetName val="33019"/>
      <sheetName val="33046"/>
      <sheetName val="33047"/>
      <sheetName val="33048"/>
      <sheetName val="33049"/>
      <sheetName val="33095"/>
      <sheetName val="33155"/>
      <sheetName val="33156"/>
      <sheetName val="33166"/>
      <sheetName val="33180"/>
      <sheetName val="33181"/>
      <sheetName val="33210"/>
      <sheetName val="33244"/>
      <sheetName val="33255"/>
      <sheetName val="BCO"/>
    </sheetNames>
    <sheetDataSet>
      <sheetData sheetId="0">
        <row r="2">
          <cell r="B2" t="str">
            <v>PLAN DE ESTUDIOS   2021-2 / 2009-2</v>
          </cell>
        </row>
        <row r="4">
          <cell r="B4" t="str">
            <v>Clave</v>
          </cell>
          <cell r="C4" t="str">
            <v>Materia</v>
          </cell>
          <cell r="D4" t="str">
            <v>Plan de estudios</v>
          </cell>
          <cell r="E4" t="str">
            <v>Clave_Carrera</v>
          </cell>
          <cell r="F4" t="str">
            <v>Carrera</v>
          </cell>
          <cell r="G4" t="str">
            <v>Etapa</v>
          </cell>
          <cell r="H4" t="str">
            <v>Tipo</v>
          </cell>
          <cell r="I4" t="str">
            <v>Seriación</v>
          </cell>
          <cell r="J4" t="str">
            <v>HC</v>
          </cell>
          <cell r="K4" t="str">
            <v>HL</v>
          </cell>
          <cell r="L4" t="str">
            <v>HT</v>
          </cell>
          <cell r="M4" t="str">
            <v>TOTAL HRS.</v>
          </cell>
          <cell r="N4" t="str">
            <v>Creditos</v>
          </cell>
        </row>
        <row r="5">
          <cell r="B5">
            <v>299</v>
          </cell>
          <cell r="C5" t="str">
            <v>ENTORNO ECONÓMICO</v>
          </cell>
          <cell r="E5">
            <v>2</v>
          </cell>
          <cell r="F5" t="str">
            <v>MA</v>
          </cell>
          <cell r="M5">
            <v>3</v>
          </cell>
        </row>
        <row r="6">
          <cell r="B6">
            <v>11733</v>
          </cell>
          <cell r="C6" t="str">
            <v>X - MATEMATICAS FINANCIERAS</v>
          </cell>
          <cell r="D6">
            <v>39845</v>
          </cell>
          <cell r="E6">
            <v>2</v>
          </cell>
          <cell r="F6" t="str">
            <v>LAE</v>
          </cell>
          <cell r="G6" t="str">
            <v>DISCIPLINARIA</v>
          </cell>
          <cell r="H6" t="str">
            <v>OBLIGATORIA</v>
          </cell>
          <cell r="I6" t="str">
            <v>Sin seriación</v>
          </cell>
          <cell r="J6">
            <v>2</v>
          </cell>
          <cell r="K6">
            <v>0</v>
          </cell>
          <cell r="L6">
            <v>2</v>
          </cell>
          <cell r="M6">
            <v>4</v>
          </cell>
          <cell r="N6">
            <v>6</v>
          </cell>
        </row>
        <row r="7">
          <cell r="B7">
            <v>11734</v>
          </cell>
          <cell r="C7" t="str">
            <v>ENTORNO SOCIOECONOMICO DE MEXICO</v>
          </cell>
          <cell r="D7">
            <v>39845</v>
          </cell>
          <cell r="E7">
            <v>2</v>
          </cell>
          <cell r="F7" t="str">
            <v>LAE</v>
          </cell>
          <cell r="G7" t="str">
            <v>BASICA</v>
          </cell>
          <cell r="H7" t="str">
            <v>OBLIGATORIA</v>
          </cell>
          <cell r="I7" t="str">
            <v>Sin seriación</v>
          </cell>
          <cell r="J7">
            <v>2</v>
          </cell>
          <cell r="K7">
            <v>0</v>
          </cell>
          <cell r="L7">
            <v>2</v>
          </cell>
          <cell r="M7">
            <v>4</v>
          </cell>
          <cell r="N7">
            <v>6</v>
          </cell>
        </row>
        <row r="8">
          <cell r="B8">
            <v>11752</v>
          </cell>
          <cell r="C8" t="str">
            <v>LOGISTICA Y DISTRIBUCION INTERNACIONAL</v>
          </cell>
          <cell r="D8">
            <v>39845</v>
          </cell>
          <cell r="E8">
            <v>2</v>
          </cell>
          <cell r="F8" t="str">
            <v>LAE</v>
          </cell>
          <cell r="G8" t="str">
            <v>TERMINAL</v>
          </cell>
          <cell r="H8" t="str">
            <v>OPTATIVA</v>
          </cell>
          <cell r="I8" t="str">
            <v>Sin seriación</v>
          </cell>
          <cell r="J8">
            <v>2</v>
          </cell>
          <cell r="K8">
            <v>0</v>
          </cell>
          <cell r="L8">
            <v>1</v>
          </cell>
          <cell r="M8">
            <v>3</v>
          </cell>
          <cell r="N8">
            <v>5</v>
          </cell>
        </row>
        <row r="9">
          <cell r="B9">
            <v>11755</v>
          </cell>
          <cell r="C9" t="str">
            <v>DESARROLLO DE EMPRENDEDORES</v>
          </cell>
          <cell r="D9">
            <v>39845</v>
          </cell>
          <cell r="E9">
            <v>2</v>
          </cell>
          <cell r="F9" t="str">
            <v>LAE</v>
          </cell>
          <cell r="G9" t="str">
            <v>TERMINAL</v>
          </cell>
          <cell r="H9" t="str">
            <v>OBLIGATORIA</v>
          </cell>
          <cell r="I9" t="str">
            <v>Sin seriación</v>
          </cell>
          <cell r="J9">
            <v>1</v>
          </cell>
          <cell r="K9">
            <v>0</v>
          </cell>
          <cell r="L9">
            <v>3</v>
          </cell>
          <cell r="M9">
            <v>4</v>
          </cell>
          <cell r="N9">
            <v>5</v>
          </cell>
        </row>
        <row r="10">
          <cell r="B10">
            <v>11761</v>
          </cell>
          <cell r="C10" t="str">
            <v>ADMINISTRACION PUBLICA</v>
          </cell>
          <cell r="D10">
            <v>39845</v>
          </cell>
          <cell r="E10">
            <v>2</v>
          </cell>
          <cell r="F10" t="str">
            <v>LAE</v>
          </cell>
          <cell r="G10" t="str">
            <v>DISCIPLINARIA</v>
          </cell>
          <cell r="H10" t="str">
            <v>OPTATIVA</v>
          </cell>
          <cell r="I10" t="str">
            <v>Sin seriación</v>
          </cell>
          <cell r="J10">
            <v>3</v>
          </cell>
          <cell r="K10">
            <v>0</v>
          </cell>
          <cell r="L10">
            <v>0</v>
          </cell>
          <cell r="M10">
            <v>3</v>
          </cell>
          <cell r="N10">
            <v>6</v>
          </cell>
        </row>
        <row r="11">
          <cell r="B11">
            <v>11843</v>
          </cell>
          <cell r="C11" t="str">
            <v>METODOLOGIA DE LA INVESTIGACION</v>
          </cell>
          <cell r="D11">
            <v>39845</v>
          </cell>
          <cell r="E11">
            <v>2</v>
          </cell>
          <cell r="F11" t="str">
            <v>LAE</v>
          </cell>
          <cell r="G11" t="str">
            <v>BASICA</v>
          </cell>
          <cell r="H11" t="str">
            <v>OBLIGATORIA</v>
          </cell>
          <cell r="I11" t="str">
            <v>Sin seriación</v>
          </cell>
          <cell r="J11">
            <v>2</v>
          </cell>
          <cell r="K11">
            <v>0</v>
          </cell>
          <cell r="L11">
            <v>1</v>
          </cell>
          <cell r="M11">
            <v>3</v>
          </cell>
          <cell r="N11">
            <v>5</v>
          </cell>
        </row>
        <row r="12">
          <cell r="B12">
            <v>11859</v>
          </cell>
          <cell r="C12" t="str">
            <v>METODOS CUANTITATIVOS</v>
          </cell>
          <cell r="D12">
            <v>39845</v>
          </cell>
          <cell r="E12">
            <v>2</v>
          </cell>
          <cell r="F12" t="str">
            <v>LAE</v>
          </cell>
          <cell r="G12" t="str">
            <v>BASICA</v>
          </cell>
          <cell r="H12" t="str">
            <v>OBLIGATORIA</v>
          </cell>
          <cell r="I12" t="str">
            <v>Sin seriación</v>
          </cell>
          <cell r="J12">
            <v>2</v>
          </cell>
          <cell r="K12">
            <v>0</v>
          </cell>
          <cell r="L12">
            <v>2</v>
          </cell>
          <cell r="M12">
            <v>4</v>
          </cell>
          <cell r="N12">
            <v>6</v>
          </cell>
        </row>
        <row r="13">
          <cell r="B13">
            <v>11862</v>
          </cell>
          <cell r="C13" t="str">
            <v>MERCADOTECNIA</v>
          </cell>
          <cell r="D13">
            <v>39845</v>
          </cell>
          <cell r="E13">
            <v>2</v>
          </cell>
          <cell r="F13" t="str">
            <v>LAE</v>
          </cell>
          <cell r="G13" t="str">
            <v>DISCIPLINARIA</v>
          </cell>
          <cell r="H13" t="str">
            <v>OBLIGATORIA</v>
          </cell>
          <cell r="I13" t="str">
            <v>Sin seriación</v>
          </cell>
          <cell r="J13">
            <v>2</v>
          </cell>
          <cell r="K13">
            <v>0</v>
          </cell>
          <cell r="L13">
            <v>2</v>
          </cell>
          <cell r="M13">
            <v>4</v>
          </cell>
          <cell r="N13">
            <v>6</v>
          </cell>
        </row>
        <row r="14">
          <cell r="B14">
            <v>11874</v>
          </cell>
          <cell r="C14" t="str">
            <v>IMPLANTACION DE SOFTWARE</v>
          </cell>
          <cell r="D14">
            <v>39845</v>
          </cell>
          <cell r="E14">
            <v>2</v>
          </cell>
          <cell r="F14" t="str">
            <v>LAE</v>
          </cell>
          <cell r="G14" t="str">
            <v>TERMINAL</v>
          </cell>
          <cell r="H14" t="str">
            <v>OBLIGATORIA</v>
          </cell>
          <cell r="I14" t="str">
            <v>Sin seriación</v>
          </cell>
          <cell r="J14">
            <v>2</v>
          </cell>
          <cell r="K14">
            <v>2</v>
          </cell>
          <cell r="L14">
            <v>0</v>
          </cell>
          <cell r="M14">
            <v>4</v>
          </cell>
          <cell r="N14">
            <v>6</v>
          </cell>
        </row>
        <row r="15">
          <cell r="B15">
            <v>11877</v>
          </cell>
          <cell r="C15" t="str">
            <v>GESTIÓN E INNOVACIÓN TECNOLÓGICA</v>
          </cell>
          <cell r="D15">
            <v>39845</v>
          </cell>
          <cell r="E15">
            <v>2</v>
          </cell>
          <cell r="F15" t="str">
            <v>LAE</v>
          </cell>
          <cell r="G15" t="str">
            <v>TERMINAL</v>
          </cell>
          <cell r="H15" t="str">
            <v>OPTATIVA</v>
          </cell>
          <cell r="I15" t="str">
            <v>Sin seriación</v>
          </cell>
          <cell r="J15">
            <v>2</v>
          </cell>
          <cell r="K15">
            <v>0</v>
          </cell>
          <cell r="L15">
            <v>2</v>
          </cell>
          <cell r="M15">
            <v>4</v>
          </cell>
          <cell r="N15">
            <v>6</v>
          </cell>
        </row>
        <row r="16">
          <cell r="B16">
            <v>12292</v>
          </cell>
          <cell r="C16" t="str">
            <v>ADMINISTRACION ESTRATEGICA</v>
          </cell>
          <cell r="D16">
            <v>39845</v>
          </cell>
          <cell r="E16">
            <v>2</v>
          </cell>
          <cell r="F16" t="str">
            <v>LAE</v>
          </cell>
          <cell r="G16" t="str">
            <v>TERMINAL</v>
          </cell>
          <cell r="H16" t="str">
            <v>OBLIGATORIA</v>
          </cell>
          <cell r="I16" t="str">
            <v>Sin seriación</v>
          </cell>
          <cell r="J16">
            <v>2</v>
          </cell>
          <cell r="K16">
            <v>0</v>
          </cell>
          <cell r="L16">
            <v>2</v>
          </cell>
          <cell r="M16">
            <v>4</v>
          </cell>
          <cell r="N16">
            <v>6</v>
          </cell>
        </row>
        <row r="17">
          <cell r="B17">
            <v>12456</v>
          </cell>
          <cell r="C17" t="str">
            <v>ADMINISTRACION DE COMPRAS</v>
          </cell>
          <cell r="D17">
            <v>39845</v>
          </cell>
          <cell r="E17">
            <v>2</v>
          </cell>
          <cell r="F17" t="str">
            <v>LAE</v>
          </cell>
          <cell r="G17" t="str">
            <v>BASICA</v>
          </cell>
          <cell r="H17" t="str">
            <v>OBLIGATORIA</v>
          </cell>
          <cell r="I17" t="str">
            <v>Sin seriación</v>
          </cell>
          <cell r="J17">
            <v>2</v>
          </cell>
          <cell r="K17">
            <v>0</v>
          </cell>
          <cell r="L17">
            <v>1</v>
          </cell>
          <cell r="M17">
            <v>3</v>
          </cell>
          <cell r="N17">
            <v>5</v>
          </cell>
        </row>
        <row r="18">
          <cell r="B18">
            <v>12457</v>
          </cell>
          <cell r="C18" t="str">
            <v>DISEÑO ORGANIZACIONAL</v>
          </cell>
          <cell r="D18">
            <v>39845</v>
          </cell>
          <cell r="E18">
            <v>2</v>
          </cell>
          <cell r="F18" t="str">
            <v>LAE</v>
          </cell>
          <cell r="G18" t="str">
            <v>BASICA</v>
          </cell>
          <cell r="H18" t="str">
            <v>OBLIGATORIA</v>
          </cell>
          <cell r="I18" t="str">
            <v>11248(O)</v>
          </cell>
          <cell r="J18">
            <v>2</v>
          </cell>
          <cell r="K18">
            <v>0</v>
          </cell>
          <cell r="L18">
            <v>2</v>
          </cell>
          <cell r="M18">
            <v>4</v>
          </cell>
          <cell r="N18">
            <v>6</v>
          </cell>
        </row>
        <row r="19">
          <cell r="B19">
            <v>12458</v>
          </cell>
          <cell r="C19" t="str">
            <v>REGISTROS ESPECIALES</v>
          </cell>
          <cell r="D19">
            <v>39845</v>
          </cell>
          <cell r="E19">
            <v>2</v>
          </cell>
          <cell r="F19" t="str">
            <v>LAE</v>
          </cell>
          <cell r="G19" t="str">
            <v>BASICA</v>
          </cell>
          <cell r="H19" t="str">
            <v>OBLIGATORIA</v>
          </cell>
          <cell r="I19" t="str">
            <v>11243(O)</v>
          </cell>
          <cell r="J19">
            <v>2</v>
          </cell>
          <cell r="K19">
            <v>0</v>
          </cell>
          <cell r="L19">
            <v>2</v>
          </cell>
          <cell r="M19">
            <v>4</v>
          </cell>
          <cell r="N19">
            <v>6</v>
          </cell>
        </row>
        <row r="20">
          <cell r="B20">
            <v>12459</v>
          </cell>
          <cell r="C20" t="str">
            <v>RELACIONES LABORALES</v>
          </cell>
          <cell r="D20">
            <v>39845</v>
          </cell>
          <cell r="E20">
            <v>2</v>
          </cell>
          <cell r="F20" t="str">
            <v>LAE</v>
          </cell>
          <cell r="G20" t="str">
            <v>BASICA</v>
          </cell>
          <cell r="H20" t="str">
            <v>OBLIGATORIA</v>
          </cell>
          <cell r="I20" t="str">
            <v>Sin seriación</v>
          </cell>
          <cell r="J20">
            <v>2</v>
          </cell>
          <cell r="K20">
            <v>0</v>
          </cell>
          <cell r="L20">
            <v>2</v>
          </cell>
          <cell r="M20">
            <v>4</v>
          </cell>
          <cell r="N20">
            <v>6</v>
          </cell>
        </row>
        <row r="21">
          <cell r="B21">
            <v>12460</v>
          </cell>
          <cell r="C21" t="str">
            <v>CONTABILIDAD ADMINISTRATIVA</v>
          </cell>
          <cell r="D21">
            <v>39845</v>
          </cell>
          <cell r="E21">
            <v>2</v>
          </cell>
          <cell r="F21" t="str">
            <v>LAE</v>
          </cell>
          <cell r="G21" t="str">
            <v>DISCIPLINARIA</v>
          </cell>
          <cell r="H21" t="str">
            <v>OBLIGATORIA</v>
          </cell>
          <cell r="I21" t="str">
            <v>12458(O)</v>
          </cell>
          <cell r="J21">
            <v>2</v>
          </cell>
          <cell r="K21">
            <v>0</v>
          </cell>
          <cell r="L21">
            <v>2</v>
          </cell>
          <cell r="M21">
            <v>4</v>
          </cell>
          <cell r="N21">
            <v>6</v>
          </cell>
        </row>
        <row r="22">
          <cell r="B22">
            <v>12461</v>
          </cell>
          <cell r="C22" t="str">
            <v>DERECHO CORPORATIVO</v>
          </cell>
          <cell r="D22">
            <v>39845</v>
          </cell>
          <cell r="E22">
            <v>2</v>
          </cell>
          <cell r="F22" t="str">
            <v>LAE</v>
          </cell>
          <cell r="G22" t="str">
            <v>DISCIPLINARIA</v>
          </cell>
          <cell r="H22" t="str">
            <v>OBLIGATORIA</v>
          </cell>
          <cell r="I22" t="str">
            <v>Sin seriación</v>
          </cell>
          <cell r="J22">
            <v>2</v>
          </cell>
          <cell r="K22">
            <v>0</v>
          </cell>
          <cell r="L22">
            <v>1</v>
          </cell>
          <cell r="M22">
            <v>3</v>
          </cell>
          <cell r="N22">
            <v>5</v>
          </cell>
        </row>
        <row r="23">
          <cell r="B23">
            <v>12462</v>
          </cell>
          <cell r="C23" t="str">
            <v>DERECHO FISCAL</v>
          </cell>
          <cell r="D23">
            <v>39845</v>
          </cell>
          <cell r="E23">
            <v>2</v>
          </cell>
          <cell r="F23" t="str">
            <v>LAE</v>
          </cell>
          <cell r="G23" t="str">
            <v>DISCIPLINARIA</v>
          </cell>
          <cell r="H23" t="str">
            <v>OBLIGATORIA</v>
          </cell>
          <cell r="I23" t="str">
            <v>Sin seriación</v>
          </cell>
          <cell r="J23">
            <v>2</v>
          </cell>
          <cell r="K23">
            <v>0</v>
          </cell>
          <cell r="L23">
            <v>2</v>
          </cell>
          <cell r="M23">
            <v>4</v>
          </cell>
          <cell r="N23">
            <v>6</v>
          </cell>
        </row>
        <row r="24">
          <cell r="B24">
            <v>12463</v>
          </cell>
          <cell r="C24" t="str">
            <v>INTEGRACION Y DESARROLLO DEL TALENTO HUMANO</v>
          </cell>
          <cell r="D24">
            <v>39845</v>
          </cell>
          <cell r="E24">
            <v>2</v>
          </cell>
          <cell r="F24" t="str">
            <v>LAE</v>
          </cell>
          <cell r="G24" t="str">
            <v>DISCIPLINARIA</v>
          </cell>
          <cell r="H24" t="str">
            <v>OBLIGATORIA</v>
          </cell>
          <cell r="I24" t="str">
            <v>12457(O)</v>
          </cell>
          <cell r="J24">
            <v>2</v>
          </cell>
          <cell r="K24">
            <v>0</v>
          </cell>
          <cell r="L24">
            <v>3</v>
          </cell>
          <cell r="M24">
            <v>5</v>
          </cell>
          <cell r="N24">
            <v>7</v>
          </cell>
        </row>
        <row r="25">
          <cell r="B25">
            <v>12464</v>
          </cell>
          <cell r="C25" t="str">
            <v>METODOS CUANTITATIVOS AVANZADOS</v>
          </cell>
          <cell r="D25">
            <v>39845</v>
          </cell>
          <cell r="E25">
            <v>2</v>
          </cell>
          <cell r="F25" t="str">
            <v>LAE</v>
          </cell>
          <cell r="G25" t="str">
            <v>DISCIPLINARIA</v>
          </cell>
          <cell r="H25" t="str">
            <v>OBLIGATORIA</v>
          </cell>
          <cell r="I25" t="str">
            <v>11859(O)</v>
          </cell>
          <cell r="J25">
            <v>2</v>
          </cell>
          <cell r="K25">
            <v>0</v>
          </cell>
          <cell r="L25">
            <v>2</v>
          </cell>
          <cell r="M25">
            <v>4</v>
          </cell>
          <cell r="N25">
            <v>6</v>
          </cell>
        </row>
        <row r="26">
          <cell r="B26">
            <v>12465</v>
          </cell>
          <cell r="C26" t="str">
            <v>ADMINISTRACION DE OPERACIONES</v>
          </cell>
          <cell r="D26">
            <v>39845</v>
          </cell>
          <cell r="E26">
            <v>2</v>
          </cell>
          <cell r="F26" t="str">
            <v>LAE</v>
          </cell>
          <cell r="G26" t="str">
            <v>DISCIPLINARIA</v>
          </cell>
          <cell r="H26" t="str">
            <v>OBLIGATORIA</v>
          </cell>
          <cell r="I26" t="str">
            <v>Sin seriación</v>
          </cell>
          <cell r="J26">
            <v>2</v>
          </cell>
          <cell r="K26">
            <v>0</v>
          </cell>
          <cell r="L26">
            <v>2</v>
          </cell>
          <cell r="M26">
            <v>4</v>
          </cell>
          <cell r="N26">
            <v>6</v>
          </cell>
        </row>
        <row r="27">
          <cell r="B27">
            <v>12466</v>
          </cell>
          <cell r="C27" t="str">
            <v>ADMINISTRACION DE VENTAS</v>
          </cell>
          <cell r="D27">
            <v>39845</v>
          </cell>
          <cell r="E27">
            <v>2</v>
          </cell>
          <cell r="F27" t="str">
            <v>LAE</v>
          </cell>
          <cell r="G27" t="str">
            <v>DISCIPLINARIA</v>
          </cell>
          <cell r="H27" t="str">
            <v>OBLIGATORIA</v>
          </cell>
          <cell r="I27" t="str">
            <v>Sin seriación</v>
          </cell>
          <cell r="J27">
            <v>2</v>
          </cell>
          <cell r="K27">
            <v>0</v>
          </cell>
          <cell r="L27">
            <v>1</v>
          </cell>
          <cell r="M27">
            <v>3</v>
          </cell>
          <cell r="N27">
            <v>5</v>
          </cell>
        </row>
        <row r="28">
          <cell r="B28">
            <v>12467</v>
          </cell>
          <cell r="C28" t="str">
            <v>ANALISIS FINANCIERO</v>
          </cell>
          <cell r="D28">
            <v>39845</v>
          </cell>
          <cell r="E28">
            <v>2</v>
          </cell>
          <cell r="F28" t="str">
            <v>LAE</v>
          </cell>
          <cell r="G28" t="str">
            <v>DISCIPLINARIA</v>
          </cell>
          <cell r="H28" t="str">
            <v>OBLIGATORIA</v>
          </cell>
          <cell r="I28" t="str">
            <v>11733(O)</v>
          </cell>
          <cell r="J28">
            <v>2</v>
          </cell>
          <cell r="K28">
            <v>0</v>
          </cell>
          <cell r="L28">
            <v>3</v>
          </cell>
          <cell r="M28">
            <v>5</v>
          </cell>
          <cell r="N28">
            <v>7</v>
          </cell>
        </row>
        <row r="29">
          <cell r="B29">
            <v>12468</v>
          </cell>
          <cell r="C29" t="str">
            <v>MERCADOTECNIA AVANZADA</v>
          </cell>
          <cell r="D29">
            <v>39845</v>
          </cell>
          <cell r="E29">
            <v>2</v>
          </cell>
          <cell r="F29" t="str">
            <v>LAE</v>
          </cell>
          <cell r="G29" t="str">
            <v>DISCIPLINARIA</v>
          </cell>
          <cell r="H29" t="str">
            <v>OBLIGATORIA</v>
          </cell>
          <cell r="I29" t="str">
            <v>11862(O)</v>
          </cell>
          <cell r="J29">
            <v>2</v>
          </cell>
          <cell r="K29">
            <v>0</v>
          </cell>
          <cell r="L29">
            <v>2</v>
          </cell>
          <cell r="M29">
            <v>4</v>
          </cell>
          <cell r="N29">
            <v>6</v>
          </cell>
        </row>
        <row r="30">
          <cell r="B30">
            <v>12469</v>
          </cell>
          <cell r="C30" t="str">
            <v>SEGURIDAD E HIGIENE</v>
          </cell>
          <cell r="D30">
            <v>39845</v>
          </cell>
          <cell r="E30">
            <v>2</v>
          </cell>
          <cell r="F30" t="str">
            <v>LAE</v>
          </cell>
          <cell r="G30" t="str">
            <v>DISCIPLINARIA</v>
          </cell>
          <cell r="H30" t="str">
            <v>OBLIGATORIA</v>
          </cell>
          <cell r="I30" t="str">
            <v>Sin seriación</v>
          </cell>
          <cell r="J30">
            <v>2</v>
          </cell>
          <cell r="K30">
            <v>0</v>
          </cell>
          <cell r="L30">
            <v>2</v>
          </cell>
          <cell r="M30">
            <v>4</v>
          </cell>
          <cell r="N30">
            <v>6</v>
          </cell>
        </row>
        <row r="31">
          <cell r="B31">
            <v>12470</v>
          </cell>
          <cell r="C31" t="str">
            <v>ADMINISTRACION DE CAPITAL DE TRABAJO</v>
          </cell>
          <cell r="D31">
            <v>39845</v>
          </cell>
          <cell r="E31">
            <v>2</v>
          </cell>
          <cell r="F31" t="str">
            <v>LAE</v>
          </cell>
          <cell r="G31" t="str">
            <v>DISCIPLINARIA</v>
          </cell>
          <cell r="H31" t="str">
            <v>OBLIGATORIA</v>
          </cell>
          <cell r="I31" t="str">
            <v>12467(O)</v>
          </cell>
          <cell r="J31">
            <v>2</v>
          </cell>
          <cell r="K31">
            <v>0</v>
          </cell>
          <cell r="L31">
            <v>2</v>
          </cell>
          <cell r="M31">
            <v>4</v>
          </cell>
          <cell r="N31">
            <v>6</v>
          </cell>
        </row>
        <row r="32">
          <cell r="B32">
            <v>12471</v>
          </cell>
          <cell r="C32" t="str">
            <v>ADMINISTRACION DE SUELDOS Y SALARIOS</v>
          </cell>
          <cell r="D32">
            <v>39845</v>
          </cell>
          <cell r="E32">
            <v>2</v>
          </cell>
          <cell r="F32" t="str">
            <v>LAE</v>
          </cell>
          <cell r="G32" t="str">
            <v>DISCIPLINARIA</v>
          </cell>
          <cell r="H32" t="str">
            <v>OBLIGATORIA</v>
          </cell>
          <cell r="I32" t="str">
            <v>Sin seriación</v>
          </cell>
          <cell r="J32">
            <v>2</v>
          </cell>
          <cell r="K32">
            <v>0</v>
          </cell>
          <cell r="L32">
            <v>2</v>
          </cell>
          <cell r="M32">
            <v>4</v>
          </cell>
          <cell r="N32">
            <v>6</v>
          </cell>
        </row>
        <row r="33">
          <cell r="B33">
            <v>12472</v>
          </cell>
          <cell r="C33" t="str">
            <v>CONTRIBUCIONES DE SEGURIDAD SOCIAL</v>
          </cell>
          <cell r="D33">
            <v>39845</v>
          </cell>
          <cell r="E33">
            <v>2</v>
          </cell>
          <cell r="F33" t="str">
            <v>LAE</v>
          </cell>
          <cell r="G33" t="str">
            <v>DISCIPLINARIA</v>
          </cell>
          <cell r="H33" t="str">
            <v>OBLIGATORIA</v>
          </cell>
          <cell r="I33" t="str">
            <v>Sin seriación</v>
          </cell>
          <cell r="J33">
            <v>2</v>
          </cell>
          <cell r="K33">
            <v>0</v>
          </cell>
          <cell r="L33">
            <v>2</v>
          </cell>
          <cell r="M33">
            <v>4</v>
          </cell>
          <cell r="N33">
            <v>6</v>
          </cell>
        </row>
        <row r="34">
          <cell r="B34">
            <v>12473</v>
          </cell>
          <cell r="C34" t="str">
            <v>LIDERAZGO</v>
          </cell>
          <cell r="D34">
            <v>39845</v>
          </cell>
          <cell r="E34">
            <v>2</v>
          </cell>
          <cell r="F34" t="str">
            <v>LAE</v>
          </cell>
          <cell r="G34" t="str">
            <v>DISCIPLINARIA</v>
          </cell>
          <cell r="H34" t="str">
            <v>OBLIGATORIA</v>
          </cell>
          <cell r="I34" t="str">
            <v>Sin seriación</v>
          </cell>
          <cell r="J34">
            <v>2</v>
          </cell>
          <cell r="K34">
            <v>0</v>
          </cell>
          <cell r="L34">
            <v>2</v>
          </cell>
          <cell r="M34">
            <v>4</v>
          </cell>
          <cell r="N34">
            <v>6</v>
          </cell>
        </row>
        <row r="35">
          <cell r="B35">
            <v>12474</v>
          </cell>
          <cell r="C35" t="str">
            <v>INVESTIGACION DE MERCADOS</v>
          </cell>
          <cell r="D35">
            <v>39845</v>
          </cell>
          <cell r="E35">
            <v>2</v>
          </cell>
          <cell r="F35" t="str">
            <v>LAE</v>
          </cell>
          <cell r="G35" t="str">
            <v>DISCIPLINARIA</v>
          </cell>
          <cell r="H35" t="str">
            <v>OBLIGATORIA</v>
          </cell>
          <cell r="I35" t="str">
            <v>Sin seriación</v>
          </cell>
          <cell r="J35">
            <v>2</v>
          </cell>
          <cell r="K35">
            <v>0</v>
          </cell>
          <cell r="L35">
            <v>2</v>
          </cell>
          <cell r="M35">
            <v>4</v>
          </cell>
          <cell r="N35">
            <v>6</v>
          </cell>
        </row>
        <row r="36">
          <cell r="B36">
            <v>12475</v>
          </cell>
          <cell r="C36" t="str">
            <v>SI ESTRATEGICA EN LOS NEGOCIOS</v>
          </cell>
          <cell r="D36">
            <v>39845</v>
          </cell>
          <cell r="E36">
            <v>2</v>
          </cell>
          <cell r="F36" t="str">
            <v>LAE</v>
          </cell>
          <cell r="G36" t="str">
            <v>DISCIPLINARIA</v>
          </cell>
          <cell r="H36" t="str">
            <v>OBLIGATORIA</v>
          </cell>
          <cell r="I36" t="str">
            <v>Sin seriación</v>
          </cell>
          <cell r="J36">
            <v>1</v>
          </cell>
          <cell r="K36">
            <v>0</v>
          </cell>
          <cell r="L36">
            <v>3</v>
          </cell>
          <cell r="M36">
            <v>4</v>
          </cell>
          <cell r="N36">
            <v>5</v>
          </cell>
        </row>
        <row r="37">
          <cell r="B37">
            <v>12476</v>
          </cell>
          <cell r="C37" t="str">
            <v>ADMINISTRACION DE LA CALIDAD</v>
          </cell>
          <cell r="D37">
            <v>39845</v>
          </cell>
          <cell r="E37">
            <v>2</v>
          </cell>
          <cell r="F37" t="str">
            <v>LAE</v>
          </cell>
          <cell r="G37" t="str">
            <v>TERMINAL</v>
          </cell>
          <cell r="H37" t="str">
            <v>OBLIGATORIA</v>
          </cell>
          <cell r="I37" t="str">
            <v>Sin seriación</v>
          </cell>
          <cell r="J37">
            <v>2</v>
          </cell>
          <cell r="K37">
            <v>0</v>
          </cell>
          <cell r="L37">
            <v>2</v>
          </cell>
          <cell r="M37">
            <v>4</v>
          </cell>
          <cell r="N37">
            <v>6</v>
          </cell>
        </row>
        <row r="38">
          <cell r="B38">
            <v>12477</v>
          </cell>
          <cell r="C38" t="str">
            <v>AUDITORIA ADMINISTRATIVA</v>
          </cell>
          <cell r="D38">
            <v>39845</v>
          </cell>
          <cell r="E38">
            <v>2</v>
          </cell>
          <cell r="F38" t="str">
            <v>LAE</v>
          </cell>
          <cell r="G38" t="str">
            <v>TERMINAL</v>
          </cell>
          <cell r="H38" t="str">
            <v>OBLIGATORIA</v>
          </cell>
          <cell r="I38" t="str">
            <v>Sin seriación</v>
          </cell>
          <cell r="J38">
            <v>2</v>
          </cell>
          <cell r="K38">
            <v>0</v>
          </cell>
          <cell r="L38">
            <v>2</v>
          </cell>
          <cell r="M38">
            <v>4</v>
          </cell>
          <cell r="N38">
            <v>6</v>
          </cell>
        </row>
        <row r="39">
          <cell r="B39">
            <v>12478</v>
          </cell>
          <cell r="C39" t="str">
            <v>CONTROL PRESUPUESTAL</v>
          </cell>
          <cell r="D39">
            <v>39845</v>
          </cell>
          <cell r="E39">
            <v>2</v>
          </cell>
          <cell r="F39" t="str">
            <v>LAE</v>
          </cell>
          <cell r="G39" t="str">
            <v>TERMINAL</v>
          </cell>
          <cell r="H39" t="str">
            <v>OBLIGATORIA</v>
          </cell>
          <cell r="I39" t="str">
            <v>Sin seriación</v>
          </cell>
          <cell r="J39">
            <v>2</v>
          </cell>
          <cell r="K39">
            <v>0</v>
          </cell>
          <cell r="L39">
            <v>2</v>
          </cell>
          <cell r="M39">
            <v>4</v>
          </cell>
          <cell r="N39">
            <v>6</v>
          </cell>
        </row>
        <row r="40">
          <cell r="B40">
            <v>12479</v>
          </cell>
          <cell r="C40" t="str">
            <v>FUENTES DE FINANCIAMIENTO</v>
          </cell>
          <cell r="D40">
            <v>39845</v>
          </cell>
          <cell r="E40">
            <v>2</v>
          </cell>
          <cell r="F40" t="str">
            <v>LAE</v>
          </cell>
          <cell r="G40" t="str">
            <v>TERMINAL</v>
          </cell>
          <cell r="H40" t="str">
            <v>OBLIGATORIA</v>
          </cell>
          <cell r="I40" t="str">
            <v>12470(O)</v>
          </cell>
          <cell r="J40">
            <v>2</v>
          </cell>
          <cell r="K40">
            <v>0</v>
          </cell>
          <cell r="L40">
            <v>2</v>
          </cell>
          <cell r="M40">
            <v>4</v>
          </cell>
          <cell r="N40">
            <v>6</v>
          </cell>
        </row>
        <row r="41">
          <cell r="B41">
            <v>12480</v>
          </cell>
          <cell r="C41" t="str">
            <v>COMPETITIVIDAD EN LOS MERCADOS</v>
          </cell>
          <cell r="D41">
            <v>39845</v>
          </cell>
          <cell r="E41">
            <v>2</v>
          </cell>
          <cell r="F41" t="str">
            <v>LAE</v>
          </cell>
          <cell r="G41" t="str">
            <v>TERMINAL</v>
          </cell>
          <cell r="H41" t="str">
            <v>OBLIGATORIA</v>
          </cell>
          <cell r="I41" t="str">
            <v>Sin seriación</v>
          </cell>
          <cell r="J41">
            <v>2</v>
          </cell>
          <cell r="K41">
            <v>0</v>
          </cell>
          <cell r="L41">
            <v>1</v>
          </cell>
          <cell r="M41">
            <v>3</v>
          </cell>
          <cell r="N41">
            <v>5</v>
          </cell>
        </row>
        <row r="42">
          <cell r="B42">
            <v>12481</v>
          </cell>
          <cell r="C42" t="str">
            <v>FORMULACION Y EVALUACION DE PROYECTOS DE INVERSION</v>
          </cell>
          <cell r="D42">
            <v>39845</v>
          </cell>
          <cell r="E42">
            <v>2</v>
          </cell>
          <cell r="F42" t="str">
            <v>LAE</v>
          </cell>
          <cell r="G42" t="str">
            <v>TERMINAL</v>
          </cell>
          <cell r="H42" t="str">
            <v>OBLIGATORIA</v>
          </cell>
          <cell r="I42" t="str">
            <v>12479(O)</v>
          </cell>
          <cell r="J42">
            <v>1</v>
          </cell>
          <cell r="K42">
            <v>0</v>
          </cell>
          <cell r="L42">
            <v>3</v>
          </cell>
          <cell r="M42">
            <v>4</v>
          </cell>
          <cell r="N42">
            <v>5</v>
          </cell>
        </row>
        <row r="43">
          <cell r="B43">
            <v>12483</v>
          </cell>
          <cell r="C43" t="str">
            <v>ADMON. DEL MEDIO AMBIENTE</v>
          </cell>
          <cell r="D43">
            <v>39845</v>
          </cell>
          <cell r="E43">
            <v>2</v>
          </cell>
          <cell r="F43" t="str">
            <v>LAE</v>
          </cell>
          <cell r="G43" t="str">
            <v>BASICA</v>
          </cell>
          <cell r="H43" t="str">
            <v>OPTATIVA</v>
          </cell>
          <cell r="I43" t="str">
            <v>Sin seriación</v>
          </cell>
          <cell r="J43">
            <v>3</v>
          </cell>
          <cell r="K43">
            <v>0</v>
          </cell>
          <cell r="L43">
            <v>0</v>
          </cell>
          <cell r="M43">
            <v>3</v>
          </cell>
          <cell r="N43">
            <v>6</v>
          </cell>
        </row>
        <row r="44">
          <cell r="B44">
            <v>12484</v>
          </cell>
          <cell r="C44" t="str">
            <v>ETICA</v>
          </cell>
          <cell r="D44">
            <v>39845</v>
          </cell>
          <cell r="E44">
            <v>2</v>
          </cell>
          <cell r="F44" t="str">
            <v>LAE</v>
          </cell>
          <cell r="G44" t="str">
            <v>BASICA</v>
          </cell>
          <cell r="H44" t="str">
            <v>OPTATIVA</v>
          </cell>
          <cell r="I44" t="str">
            <v>Sin seriación</v>
          </cell>
          <cell r="J44">
            <v>3</v>
          </cell>
          <cell r="K44">
            <v>0</v>
          </cell>
          <cell r="L44">
            <v>0</v>
          </cell>
          <cell r="M44">
            <v>3</v>
          </cell>
          <cell r="N44">
            <v>6</v>
          </cell>
        </row>
        <row r="45">
          <cell r="B45">
            <v>12485</v>
          </cell>
          <cell r="C45" t="str">
            <v>IDIOMA</v>
          </cell>
          <cell r="D45">
            <v>39845</v>
          </cell>
          <cell r="E45">
            <v>2</v>
          </cell>
          <cell r="F45" t="str">
            <v>LAE</v>
          </cell>
          <cell r="G45" t="str">
            <v>BASICA</v>
          </cell>
          <cell r="H45" t="str">
            <v>OPTATIVA</v>
          </cell>
          <cell r="I45" t="str">
            <v>Sin seriación</v>
          </cell>
          <cell r="J45">
            <v>3</v>
          </cell>
          <cell r="K45">
            <v>0</v>
          </cell>
          <cell r="L45">
            <v>0</v>
          </cell>
          <cell r="M45">
            <v>3</v>
          </cell>
          <cell r="N45">
            <v>6</v>
          </cell>
        </row>
        <row r="46">
          <cell r="B46">
            <v>12486</v>
          </cell>
          <cell r="C46" t="str">
            <v>SOCIOLOGIA DE LA EMPRESA</v>
          </cell>
          <cell r="D46">
            <v>39845</v>
          </cell>
          <cell r="E46">
            <v>2</v>
          </cell>
          <cell r="F46" t="str">
            <v>LAE</v>
          </cell>
          <cell r="G46" t="str">
            <v>BASICA</v>
          </cell>
          <cell r="H46" t="str">
            <v>OPTATIVA</v>
          </cell>
          <cell r="I46" t="str">
            <v>Sin seriación</v>
          </cell>
          <cell r="J46">
            <v>3</v>
          </cell>
          <cell r="K46">
            <v>0</v>
          </cell>
          <cell r="L46">
            <v>0</v>
          </cell>
          <cell r="M46">
            <v>3</v>
          </cell>
          <cell r="N46">
            <v>6</v>
          </cell>
        </row>
        <row r="47">
          <cell r="B47">
            <v>12487</v>
          </cell>
          <cell r="C47" t="str">
            <v>COMERCIO EXTERIOR</v>
          </cell>
          <cell r="D47">
            <v>39845</v>
          </cell>
          <cell r="E47">
            <v>2</v>
          </cell>
          <cell r="F47" t="str">
            <v>LAE</v>
          </cell>
          <cell r="G47" t="str">
            <v>DISCIPLINARIA</v>
          </cell>
          <cell r="H47" t="str">
            <v>OPTATIVA</v>
          </cell>
          <cell r="I47" t="str">
            <v>Sin seriación</v>
          </cell>
          <cell r="J47">
            <v>2</v>
          </cell>
          <cell r="K47">
            <v>0</v>
          </cell>
          <cell r="L47">
            <v>2</v>
          </cell>
          <cell r="M47">
            <v>4</v>
          </cell>
          <cell r="N47">
            <v>6</v>
          </cell>
        </row>
        <row r="48">
          <cell r="B48">
            <v>12488</v>
          </cell>
          <cell r="C48" t="str">
            <v>DESARROLLO DE HABILIDADES DOCENTES</v>
          </cell>
          <cell r="D48">
            <v>39845</v>
          </cell>
          <cell r="E48">
            <v>2</v>
          </cell>
          <cell r="F48" t="str">
            <v>LAE</v>
          </cell>
          <cell r="G48" t="str">
            <v>DISCIPLINARIA</v>
          </cell>
          <cell r="H48" t="str">
            <v>OPTATIVA</v>
          </cell>
          <cell r="I48" t="str">
            <v>Sin seriación</v>
          </cell>
          <cell r="J48">
            <v>2</v>
          </cell>
          <cell r="K48">
            <v>0</v>
          </cell>
          <cell r="L48">
            <v>2</v>
          </cell>
          <cell r="M48">
            <v>4</v>
          </cell>
          <cell r="N48">
            <v>6</v>
          </cell>
        </row>
        <row r="49">
          <cell r="B49">
            <v>12489</v>
          </cell>
          <cell r="C49" t="str">
            <v>DESARROLLO ORGANIZACIONAL</v>
          </cell>
          <cell r="D49">
            <v>39845</v>
          </cell>
          <cell r="E49">
            <v>2</v>
          </cell>
          <cell r="F49" t="str">
            <v>LAE</v>
          </cell>
          <cell r="G49" t="str">
            <v>DISCIPLINARIA</v>
          </cell>
          <cell r="H49" t="str">
            <v>OPTATIVA</v>
          </cell>
          <cell r="I49" t="str">
            <v>Sin seriación</v>
          </cell>
          <cell r="J49">
            <v>3</v>
          </cell>
          <cell r="K49">
            <v>0</v>
          </cell>
          <cell r="L49">
            <v>0</v>
          </cell>
          <cell r="M49">
            <v>3</v>
          </cell>
          <cell r="N49">
            <v>6</v>
          </cell>
        </row>
        <row r="50">
          <cell r="B50">
            <v>12490</v>
          </cell>
          <cell r="C50" t="str">
            <v>IMPUESTOS</v>
          </cell>
          <cell r="D50">
            <v>39845</v>
          </cell>
          <cell r="E50">
            <v>2</v>
          </cell>
          <cell r="F50" t="str">
            <v>LAE</v>
          </cell>
          <cell r="G50" t="str">
            <v>DISCIPLINARIA</v>
          </cell>
          <cell r="H50" t="str">
            <v>OPTATIVA</v>
          </cell>
          <cell r="I50" t="str">
            <v>Sin seriación</v>
          </cell>
          <cell r="J50">
            <v>3</v>
          </cell>
          <cell r="K50">
            <v>0</v>
          </cell>
          <cell r="L50">
            <v>1</v>
          </cell>
          <cell r="M50">
            <v>4</v>
          </cell>
          <cell r="N50">
            <v>7</v>
          </cell>
        </row>
        <row r="51">
          <cell r="B51">
            <v>12491</v>
          </cell>
          <cell r="C51" t="str">
            <v>MERCADOTECNIAS ESPECIALES</v>
          </cell>
          <cell r="D51">
            <v>39845</v>
          </cell>
          <cell r="E51">
            <v>2</v>
          </cell>
          <cell r="F51" t="str">
            <v>LAE</v>
          </cell>
          <cell r="G51" t="str">
            <v>DISCIPLINARIA</v>
          </cell>
          <cell r="H51" t="str">
            <v>OPTATIVA</v>
          </cell>
          <cell r="I51" t="str">
            <v>Sin seriación</v>
          </cell>
          <cell r="J51">
            <v>3</v>
          </cell>
          <cell r="K51">
            <v>0</v>
          </cell>
          <cell r="L51">
            <v>1</v>
          </cell>
          <cell r="M51">
            <v>4</v>
          </cell>
          <cell r="N51">
            <v>7</v>
          </cell>
        </row>
        <row r="52">
          <cell r="B52">
            <v>12492</v>
          </cell>
          <cell r="C52" t="str">
            <v>TECNICAS DE NEGOCIACION</v>
          </cell>
          <cell r="D52">
            <v>39845</v>
          </cell>
          <cell r="E52">
            <v>2</v>
          </cell>
          <cell r="F52" t="str">
            <v>LAE</v>
          </cell>
          <cell r="G52" t="str">
            <v>DISCIPLINARIA</v>
          </cell>
          <cell r="H52" t="str">
            <v>OPTATIVA</v>
          </cell>
          <cell r="I52" t="str">
            <v>Sin seriación</v>
          </cell>
          <cell r="J52">
            <v>2</v>
          </cell>
          <cell r="K52">
            <v>0</v>
          </cell>
          <cell r="L52">
            <v>1</v>
          </cell>
          <cell r="M52">
            <v>3</v>
          </cell>
          <cell r="N52">
            <v>5</v>
          </cell>
        </row>
        <row r="53">
          <cell r="B53">
            <v>12493</v>
          </cell>
          <cell r="C53" t="str">
            <v>ADMINISTRACION DE AGRONEGOCIOS</v>
          </cell>
          <cell r="D53">
            <v>39845</v>
          </cell>
          <cell r="E53">
            <v>2</v>
          </cell>
          <cell r="F53" t="str">
            <v>LAE</v>
          </cell>
          <cell r="G53" t="str">
            <v>TERMINAL</v>
          </cell>
          <cell r="H53" t="str">
            <v>OPTATIVA</v>
          </cell>
          <cell r="I53" t="str">
            <v>Sin seriación</v>
          </cell>
          <cell r="J53">
            <v>3</v>
          </cell>
          <cell r="K53">
            <v>0</v>
          </cell>
          <cell r="L53">
            <v>0</v>
          </cell>
          <cell r="M53">
            <v>3</v>
          </cell>
          <cell r="N53">
            <v>6</v>
          </cell>
        </row>
        <row r="54">
          <cell r="B54">
            <v>12494</v>
          </cell>
          <cell r="C54" t="str">
            <v>ADMINISTRACIÓN Y COMERCIO ELECTRÓNICO</v>
          </cell>
          <cell r="D54">
            <v>39845</v>
          </cell>
          <cell r="E54">
            <v>2</v>
          </cell>
          <cell r="F54" t="str">
            <v>LAE</v>
          </cell>
          <cell r="G54" t="str">
            <v>TERMINAL</v>
          </cell>
          <cell r="H54" t="str">
            <v>OPTATIVA</v>
          </cell>
          <cell r="I54" t="str">
            <v>Sin seriación</v>
          </cell>
          <cell r="J54">
            <v>2</v>
          </cell>
          <cell r="K54">
            <v>0</v>
          </cell>
          <cell r="L54">
            <v>2</v>
          </cell>
          <cell r="M54">
            <v>4</v>
          </cell>
          <cell r="N54">
            <v>6</v>
          </cell>
        </row>
        <row r="55">
          <cell r="B55">
            <v>12495</v>
          </cell>
          <cell r="C55" t="str">
            <v>COMUNICACIÓN ORGANIZACIONAL</v>
          </cell>
          <cell r="D55">
            <v>39845</v>
          </cell>
          <cell r="E55">
            <v>2</v>
          </cell>
          <cell r="F55" t="str">
            <v>LAE</v>
          </cell>
          <cell r="G55" t="str">
            <v>TERMINAL</v>
          </cell>
          <cell r="H55" t="str">
            <v>OPTATIVA</v>
          </cell>
          <cell r="I55" t="str">
            <v>Sin seriación</v>
          </cell>
          <cell r="J55">
            <v>4</v>
          </cell>
          <cell r="K55">
            <v>0</v>
          </cell>
          <cell r="L55">
            <v>0</v>
          </cell>
          <cell r="M55">
            <v>4</v>
          </cell>
          <cell r="N55">
            <v>6</v>
          </cell>
        </row>
        <row r="56">
          <cell r="B56">
            <v>12496</v>
          </cell>
          <cell r="C56" t="str">
            <v>CONSULTORIA</v>
          </cell>
          <cell r="D56">
            <v>39845</v>
          </cell>
          <cell r="E56">
            <v>2</v>
          </cell>
          <cell r="F56" t="str">
            <v>LAE</v>
          </cell>
          <cell r="G56" t="str">
            <v>TERMINAL</v>
          </cell>
          <cell r="H56" t="str">
            <v>OPTATIVA</v>
          </cell>
          <cell r="I56" t="str">
            <v>Sin seriación</v>
          </cell>
          <cell r="J56">
            <v>2</v>
          </cell>
          <cell r="K56">
            <v>0</v>
          </cell>
          <cell r="L56">
            <v>2</v>
          </cell>
          <cell r="M56">
            <v>4</v>
          </cell>
          <cell r="N56">
            <v>6</v>
          </cell>
        </row>
        <row r="57">
          <cell r="B57">
            <v>12497</v>
          </cell>
          <cell r="C57" t="str">
            <v>CREACION DE NEGOCIOS POR INTERNET</v>
          </cell>
          <cell r="D57">
            <v>39845</v>
          </cell>
          <cell r="E57">
            <v>2</v>
          </cell>
          <cell r="F57" t="str">
            <v>LAE</v>
          </cell>
          <cell r="G57" t="str">
            <v>TERMINAL</v>
          </cell>
          <cell r="H57" t="str">
            <v>OPTATIVA</v>
          </cell>
          <cell r="I57" t="str">
            <v>Sin seriación</v>
          </cell>
          <cell r="J57">
            <v>2</v>
          </cell>
          <cell r="K57">
            <v>0</v>
          </cell>
          <cell r="L57">
            <v>2</v>
          </cell>
          <cell r="M57">
            <v>4</v>
          </cell>
          <cell r="N57">
            <v>6</v>
          </cell>
        </row>
        <row r="58">
          <cell r="B58">
            <v>12498</v>
          </cell>
          <cell r="C58" t="str">
            <v>DESARROLLO DE HABILIDADES DIRECTIVAS</v>
          </cell>
          <cell r="D58">
            <v>39845</v>
          </cell>
          <cell r="E58">
            <v>2</v>
          </cell>
          <cell r="F58" t="str">
            <v>LAE</v>
          </cell>
          <cell r="G58" t="str">
            <v>TERMINAL</v>
          </cell>
          <cell r="H58" t="str">
            <v>OPTATIVA</v>
          </cell>
          <cell r="I58" t="str">
            <v>Sin seriación</v>
          </cell>
          <cell r="J58">
            <v>3</v>
          </cell>
          <cell r="K58">
            <v>0</v>
          </cell>
          <cell r="L58">
            <v>0</v>
          </cell>
          <cell r="M58">
            <v>3</v>
          </cell>
          <cell r="N58">
            <v>6</v>
          </cell>
        </row>
        <row r="59">
          <cell r="B59">
            <v>12500</v>
          </cell>
          <cell r="C59" t="str">
            <v>FINANZAS INTERNACIONALES</v>
          </cell>
          <cell r="D59">
            <v>39845</v>
          </cell>
          <cell r="E59">
            <v>2</v>
          </cell>
          <cell r="F59" t="str">
            <v>LAE</v>
          </cell>
          <cell r="G59" t="str">
            <v>TERMINAL</v>
          </cell>
          <cell r="H59" t="str">
            <v>OPTATIVA</v>
          </cell>
          <cell r="I59" t="str">
            <v>Sin seriación</v>
          </cell>
          <cell r="J59">
            <v>2</v>
          </cell>
          <cell r="K59">
            <v>0</v>
          </cell>
          <cell r="L59">
            <v>2</v>
          </cell>
          <cell r="M59">
            <v>4</v>
          </cell>
          <cell r="N59">
            <v>6</v>
          </cell>
        </row>
        <row r="60">
          <cell r="B60">
            <v>12501</v>
          </cell>
          <cell r="C60" t="str">
            <v>SISTEMAS ADMINISTRATIVOS ESPECIALES</v>
          </cell>
          <cell r="D60">
            <v>39845</v>
          </cell>
          <cell r="E60">
            <v>2</v>
          </cell>
          <cell r="F60" t="str">
            <v>LAE</v>
          </cell>
          <cell r="G60" t="str">
            <v>TERMINAL</v>
          </cell>
          <cell r="H60" t="str">
            <v>OPTATIVA</v>
          </cell>
          <cell r="I60" t="str">
            <v>Sin seriación</v>
          </cell>
          <cell r="J60">
            <v>3</v>
          </cell>
          <cell r="K60">
            <v>0</v>
          </cell>
          <cell r="L60">
            <v>0</v>
          </cell>
          <cell r="M60">
            <v>3</v>
          </cell>
          <cell r="N60">
            <v>6</v>
          </cell>
        </row>
        <row r="61">
          <cell r="B61">
            <v>15777</v>
          </cell>
          <cell r="C61" t="str">
            <v>DESARROLLO SUSTENTABLE</v>
          </cell>
          <cell r="D61">
            <v>39845</v>
          </cell>
          <cell r="E61">
            <v>2</v>
          </cell>
          <cell r="F61" t="str">
            <v>LAE</v>
          </cell>
          <cell r="G61" t="str">
            <v>DISCIPLINARIA</v>
          </cell>
          <cell r="H61" t="str">
            <v>OPTATIVA</v>
          </cell>
          <cell r="I61" t="str">
            <v>Sin seriación</v>
          </cell>
          <cell r="J61">
            <v>2</v>
          </cell>
          <cell r="K61">
            <v>0</v>
          </cell>
          <cell r="L61">
            <v>2</v>
          </cell>
          <cell r="M61">
            <v>4</v>
          </cell>
          <cell r="N61">
            <v>6</v>
          </cell>
        </row>
        <row r="62">
          <cell r="B62">
            <v>17607</v>
          </cell>
          <cell r="C62" t="str">
            <v>INGLES TECNICO PARA LOS NEGOCIOS</v>
          </cell>
          <cell r="D62">
            <v>39845</v>
          </cell>
          <cell r="E62">
            <v>2</v>
          </cell>
          <cell r="F62" t="str">
            <v>LAE</v>
          </cell>
          <cell r="G62" t="str">
            <v>BASICA</v>
          </cell>
          <cell r="H62" t="str">
            <v>OPTATIVA</v>
          </cell>
          <cell r="I62" t="str">
            <v>Sin seriación</v>
          </cell>
          <cell r="J62">
            <v>3</v>
          </cell>
          <cell r="K62">
            <v>0</v>
          </cell>
          <cell r="L62">
            <v>0</v>
          </cell>
          <cell r="M62">
            <v>3</v>
          </cell>
          <cell r="N62">
            <v>6</v>
          </cell>
        </row>
        <row r="63">
          <cell r="B63">
            <v>18706</v>
          </cell>
          <cell r="C63" t="str">
            <v>LECTURA Y REDACCIÓN EN INGLÉS</v>
          </cell>
          <cell r="D63">
            <v>39845</v>
          </cell>
          <cell r="E63">
            <v>2</v>
          </cell>
          <cell r="F63" t="str">
            <v>LAE</v>
          </cell>
          <cell r="G63" t="str">
            <v>DISCIPLINARIA</v>
          </cell>
          <cell r="H63" t="str">
            <v>OPTATIVA</v>
          </cell>
          <cell r="I63" t="str">
            <v>Sin seriación</v>
          </cell>
          <cell r="J63">
            <v>1</v>
          </cell>
          <cell r="K63">
            <v>3</v>
          </cell>
          <cell r="L63">
            <v>0</v>
          </cell>
          <cell r="M63">
            <v>4</v>
          </cell>
          <cell r="N63">
            <v>5</v>
          </cell>
        </row>
        <row r="64">
          <cell r="B64">
            <v>28187</v>
          </cell>
          <cell r="C64" t="str">
            <v>TALLER DE TEMAS SELECTOS DE RECURSOS HUMANOS</v>
          </cell>
          <cell r="D64">
            <v>39845</v>
          </cell>
          <cell r="E64">
            <v>2</v>
          </cell>
          <cell r="F64" t="str">
            <v>LAE</v>
          </cell>
          <cell r="G64" t="str">
            <v>TERMINAL</v>
          </cell>
          <cell r="H64" t="str">
            <v>OPTATIVA</v>
          </cell>
          <cell r="I64" t="str">
            <v>Sin seriación</v>
          </cell>
          <cell r="J64">
            <v>2</v>
          </cell>
          <cell r="K64">
            <v>0</v>
          </cell>
          <cell r="L64">
            <v>2</v>
          </cell>
          <cell r="M64">
            <v>4</v>
          </cell>
          <cell r="N64">
            <v>6</v>
          </cell>
        </row>
        <row r="65">
          <cell r="B65">
            <v>28188</v>
          </cell>
          <cell r="C65" t="str">
            <v>TALLER DE TEMAS SELECTOS DE ADMINISTRACIÓN</v>
          </cell>
          <cell r="D65">
            <v>39845</v>
          </cell>
          <cell r="E65">
            <v>2</v>
          </cell>
          <cell r="F65" t="str">
            <v>LAE</v>
          </cell>
          <cell r="G65" t="str">
            <v>TERMINAL</v>
          </cell>
          <cell r="H65" t="str">
            <v>OPTATIVA</v>
          </cell>
          <cell r="I65" t="str">
            <v>Sin seriación</v>
          </cell>
          <cell r="J65">
            <v>2</v>
          </cell>
          <cell r="K65">
            <v>0</v>
          </cell>
          <cell r="L65">
            <v>2</v>
          </cell>
          <cell r="M65">
            <v>4</v>
          </cell>
          <cell r="N65">
            <v>6</v>
          </cell>
        </row>
        <row r="66">
          <cell r="B66">
            <v>28189</v>
          </cell>
          <cell r="C66" t="str">
            <v>TALLER DE TEMAS SELECTOS DE MERCADOTECNIA</v>
          </cell>
          <cell r="D66">
            <v>39845</v>
          </cell>
          <cell r="E66">
            <v>2</v>
          </cell>
          <cell r="F66" t="str">
            <v>LAE</v>
          </cell>
          <cell r="G66" t="str">
            <v>TERMINAL</v>
          </cell>
          <cell r="H66" t="str">
            <v>OPTATIVA</v>
          </cell>
          <cell r="I66" t="str">
            <v>Sin seriación</v>
          </cell>
          <cell r="J66">
            <v>2</v>
          </cell>
          <cell r="K66">
            <v>0</v>
          </cell>
          <cell r="L66">
            <v>2</v>
          </cell>
          <cell r="M66">
            <v>4</v>
          </cell>
          <cell r="N66">
            <v>6</v>
          </cell>
        </row>
        <row r="67">
          <cell r="B67">
            <v>28191</v>
          </cell>
          <cell r="C67" t="str">
            <v>RELACIONES PÚBLICAS</v>
          </cell>
          <cell r="D67">
            <v>39845</v>
          </cell>
          <cell r="E67">
            <v>2</v>
          </cell>
          <cell r="F67" t="str">
            <v>LAE</v>
          </cell>
          <cell r="G67" t="str">
            <v>DISCIPLINARIA</v>
          </cell>
          <cell r="H67" t="str">
            <v>OPTATIVA</v>
          </cell>
          <cell r="I67" t="str">
            <v>Sin seriación</v>
          </cell>
          <cell r="J67">
            <v>2</v>
          </cell>
          <cell r="K67">
            <v>0</v>
          </cell>
          <cell r="L67">
            <v>2</v>
          </cell>
          <cell r="M67">
            <v>4</v>
          </cell>
          <cell r="N67">
            <v>6</v>
          </cell>
        </row>
        <row r="68">
          <cell r="B68">
            <v>28192</v>
          </cell>
          <cell r="C68" t="str">
            <v>TALLER DE TEMAS SELECTOS EN GESTIÓN FINANCIERA</v>
          </cell>
          <cell r="D68">
            <v>39845</v>
          </cell>
          <cell r="E68">
            <v>2</v>
          </cell>
          <cell r="F68" t="str">
            <v>LAE</v>
          </cell>
          <cell r="G68" t="str">
            <v>TERMINAL</v>
          </cell>
          <cell r="H68" t="str">
            <v>OPTATIVA</v>
          </cell>
          <cell r="I68" t="str">
            <v>Sin seriación</v>
          </cell>
          <cell r="J68">
            <v>2</v>
          </cell>
          <cell r="K68">
            <v>0</v>
          </cell>
          <cell r="L68">
            <v>2</v>
          </cell>
          <cell r="M68">
            <v>4</v>
          </cell>
          <cell r="N68">
            <v>6</v>
          </cell>
        </row>
        <row r="69">
          <cell r="B69">
            <v>38192</v>
          </cell>
          <cell r="C69" t="str">
            <v>ENTORNO DE LOS NEGOCIOS EN CHINA</v>
          </cell>
          <cell r="D69">
            <v>39845</v>
          </cell>
          <cell r="E69">
            <v>2</v>
          </cell>
          <cell r="F69" t="str">
            <v>LAE</v>
          </cell>
          <cell r="G69" t="str">
            <v>TERMINAL</v>
          </cell>
          <cell r="H69" t="str">
            <v>OPTATIVA</v>
          </cell>
          <cell r="I69" t="str">
            <v>Sin seriación</v>
          </cell>
          <cell r="J69">
            <v>2</v>
          </cell>
          <cell r="K69">
            <v>0</v>
          </cell>
          <cell r="L69">
            <v>2</v>
          </cell>
          <cell r="M69">
            <v>4</v>
          </cell>
          <cell r="N69">
            <v>6</v>
          </cell>
        </row>
        <row r="70">
          <cell r="B70">
            <v>38193</v>
          </cell>
          <cell r="C70" t="str">
            <v>ENTORNO MULTIDIMENSIONAL DE CHINA</v>
          </cell>
          <cell r="D70">
            <v>39845</v>
          </cell>
          <cell r="E70">
            <v>2</v>
          </cell>
          <cell r="F70" t="str">
            <v>LAE</v>
          </cell>
          <cell r="G70" t="str">
            <v>TERMINAL</v>
          </cell>
          <cell r="H70" t="str">
            <v>OPTATIVA</v>
          </cell>
          <cell r="I70" t="str">
            <v>Sin seriación</v>
          </cell>
          <cell r="J70">
            <v>2</v>
          </cell>
          <cell r="K70">
            <v>0</v>
          </cell>
          <cell r="L70">
            <v>2</v>
          </cell>
          <cell r="M70">
            <v>4</v>
          </cell>
          <cell r="N70">
            <v>6</v>
          </cell>
        </row>
        <row r="71">
          <cell r="B71">
            <v>38231</v>
          </cell>
          <cell r="C71" t="str">
            <v>38231 E-COMMERCE EN LOS NEGOCIOS</v>
          </cell>
          <cell r="D71">
            <v>44228</v>
          </cell>
          <cell r="E71">
            <v>2</v>
          </cell>
          <cell r="F71" t="str">
            <v>LAE</v>
          </cell>
          <cell r="H71" t="str">
            <v>OPTATIVA</v>
          </cell>
          <cell r="I71" t="str">
            <v>Sin seriación</v>
          </cell>
          <cell r="J71">
            <v>2</v>
          </cell>
          <cell r="K71">
            <v>0</v>
          </cell>
          <cell r="L71">
            <v>2</v>
          </cell>
          <cell r="M71">
            <v>4</v>
          </cell>
          <cell r="N71">
            <v>6</v>
          </cell>
        </row>
        <row r="72">
          <cell r="B72">
            <v>38984</v>
          </cell>
          <cell r="C72" t="str">
            <v>FUNDAMENTOS DE METODOLOGÍA DE INVESTIGACIÓN</v>
          </cell>
          <cell r="D72">
            <v>44228</v>
          </cell>
          <cell r="E72">
            <v>2</v>
          </cell>
          <cell r="F72" t="str">
            <v>LAE</v>
          </cell>
          <cell r="G72" t="str">
            <v>DISCIPLINARIA</v>
          </cell>
          <cell r="H72" t="str">
            <v>OBLIGATORIA</v>
          </cell>
          <cell r="I72" t="str">
            <v>Sin seriación</v>
          </cell>
          <cell r="J72">
            <v>2</v>
          </cell>
          <cell r="K72">
            <v>0</v>
          </cell>
          <cell r="L72">
            <v>2</v>
          </cell>
          <cell r="M72">
            <v>4</v>
          </cell>
          <cell r="N72">
            <v>6</v>
          </cell>
        </row>
        <row r="73">
          <cell r="B73">
            <v>38987</v>
          </cell>
          <cell r="C73" t="str">
            <v>MATEMÁTICAS FINANCIERAS</v>
          </cell>
          <cell r="D73">
            <v>44228</v>
          </cell>
          <cell r="E73">
            <v>2</v>
          </cell>
          <cell r="F73" t="str">
            <v>LAE</v>
          </cell>
          <cell r="G73" t="str">
            <v>BASICA</v>
          </cell>
          <cell r="H73" t="str">
            <v>OBLIGATORIA</v>
          </cell>
          <cell r="I73" t="str">
            <v>Sin seriación</v>
          </cell>
          <cell r="J73">
            <v>1</v>
          </cell>
          <cell r="K73">
            <v>0</v>
          </cell>
          <cell r="L73">
            <v>4</v>
          </cell>
          <cell r="M73">
            <v>5</v>
          </cell>
          <cell r="N73">
            <v>6</v>
          </cell>
        </row>
        <row r="74">
          <cell r="B74">
            <v>39013</v>
          </cell>
          <cell r="C74" t="str">
            <v>DESARROLLO DE EMPRENDEDORES</v>
          </cell>
          <cell r="D74">
            <v>44228</v>
          </cell>
          <cell r="E74">
            <v>2</v>
          </cell>
          <cell r="F74" t="str">
            <v>LAE</v>
          </cell>
          <cell r="G74" t="str">
            <v>DISCIPLINARIA</v>
          </cell>
          <cell r="H74" t="str">
            <v>OBLIGATORIA</v>
          </cell>
          <cell r="I74" t="str">
            <v>Sin seriación</v>
          </cell>
          <cell r="J74">
            <v>1</v>
          </cell>
          <cell r="K74">
            <v>0</v>
          </cell>
          <cell r="L74">
            <v>4</v>
          </cell>
          <cell r="M74">
            <v>5</v>
          </cell>
          <cell r="N74">
            <v>6</v>
          </cell>
        </row>
        <row r="75">
          <cell r="B75">
            <v>39020</v>
          </cell>
          <cell r="C75" t="str">
            <v>TÉCNICAS DE NEGOCIACIÓN</v>
          </cell>
          <cell r="D75">
            <v>44228</v>
          </cell>
          <cell r="E75">
            <v>2</v>
          </cell>
          <cell r="F75" t="str">
            <v>LAE</v>
          </cell>
          <cell r="G75" t="str">
            <v>DISCIPLINARIA</v>
          </cell>
          <cell r="H75" t="str">
            <v>OPTATIVA</v>
          </cell>
          <cell r="I75" t="str">
            <v>Sin seriación</v>
          </cell>
          <cell r="J75">
            <v>2</v>
          </cell>
          <cell r="K75">
            <v>0</v>
          </cell>
          <cell r="L75">
            <v>2</v>
          </cell>
          <cell r="M75">
            <v>4</v>
          </cell>
          <cell r="N75">
            <v>6</v>
          </cell>
        </row>
        <row r="76">
          <cell r="B76">
            <v>40302</v>
          </cell>
          <cell r="C76" t="str">
            <v>DERECHO LABORAL</v>
          </cell>
          <cell r="D76">
            <v>44228</v>
          </cell>
          <cell r="E76">
            <v>2</v>
          </cell>
          <cell r="F76" t="str">
            <v>LAE</v>
          </cell>
          <cell r="G76" t="str">
            <v>BASICA</v>
          </cell>
          <cell r="H76" t="str">
            <v>OBLIGATORIA</v>
          </cell>
          <cell r="I76" t="str">
            <v>Sin seriación</v>
          </cell>
          <cell r="J76">
            <v>2</v>
          </cell>
          <cell r="K76">
            <v>0</v>
          </cell>
          <cell r="L76">
            <v>2</v>
          </cell>
          <cell r="M76">
            <v>4</v>
          </cell>
          <cell r="N76">
            <v>6</v>
          </cell>
        </row>
        <row r="77">
          <cell r="B77">
            <v>40303</v>
          </cell>
          <cell r="C77" t="str">
            <v>MÉTODOS CUANTITATIVOS</v>
          </cell>
          <cell r="D77">
            <v>44228</v>
          </cell>
          <cell r="E77">
            <v>2</v>
          </cell>
          <cell r="F77" t="str">
            <v>LAE</v>
          </cell>
          <cell r="G77" t="str">
            <v>BASICA</v>
          </cell>
          <cell r="H77" t="str">
            <v>OBLIGATORIA</v>
          </cell>
          <cell r="I77" t="str">
            <v>Sin seriación</v>
          </cell>
          <cell r="J77">
            <v>1</v>
          </cell>
          <cell r="K77">
            <v>2</v>
          </cell>
          <cell r="L77">
            <v>2</v>
          </cell>
          <cell r="M77">
            <v>5</v>
          </cell>
          <cell r="N77">
            <v>6</v>
          </cell>
        </row>
        <row r="78">
          <cell r="B78">
            <v>40304</v>
          </cell>
          <cell r="C78" t="str">
            <v>SISTEMAS DE INFORMACIÓN PARA LA TOMA DE DECISIONES</v>
          </cell>
          <cell r="D78">
            <v>44228</v>
          </cell>
          <cell r="E78">
            <v>2</v>
          </cell>
          <cell r="F78" t="str">
            <v>LAE</v>
          </cell>
          <cell r="G78" t="str">
            <v>BASICA</v>
          </cell>
          <cell r="H78" t="str">
            <v>OBLIGATORIA</v>
          </cell>
          <cell r="I78" t="str">
            <v>Sin seriación</v>
          </cell>
          <cell r="J78">
            <v>1</v>
          </cell>
          <cell r="K78">
            <v>2</v>
          </cell>
          <cell r="L78">
            <v>1</v>
          </cell>
          <cell r="M78">
            <v>4</v>
          </cell>
          <cell r="N78">
            <v>5</v>
          </cell>
        </row>
        <row r="79">
          <cell r="B79">
            <v>40306</v>
          </cell>
          <cell r="C79" t="str">
            <v>PROCESO ADMINISTRATIVO</v>
          </cell>
          <cell r="D79">
            <v>44228</v>
          </cell>
          <cell r="E79">
            <v>2</v>
          </cell>
          <cell r="F79" t="str">
            <v>LAE</v>
          </cell>
          <cell r="G79" t="str">
            <v>BASICA</v>
          </cell>
          <cell r="H79" t="str">
            <v>OBLIGATORIA</v>
          </cell>
          <cell r="I79" t="str">
            <v>Sin seriación</v>
          </cell>
          <cell r="J79">
            <v>1</v>
          </cell>
          <cell r="K79">
            <v>0</v>
          </cell>
          <cell r="L79">
            <v>3</v>
          </cell>
          <cell r="M79">
            <v>4</v>
          </cell>
          <cell r="N79">
            <v>5</v>
          </cell>
        </row>
        <row r="80">
          <cell r="B80">
            <v>40307</v>
          </cell>
          <cell r="C80" t="str">
            <v>DISEÑO ORGANIZACIONAL</v>
          </cell>
          <cell r="D80">
            <v>44228</v>
          </cell>
          <cell r="E80">
            <v>2</v>
          </cell>
          <cell r="F80" t="str">
            <v>LAE</v>
          </cell>
          <cell r="G80" t="str">
            <v>BASICA</v>
          </cell>
          <cell r="H80" t="str">
            <v>OBLIGATORIA</v>
          </cell>
          <cell r="I80" t="str">
            <v>Sin seriación</v>
          </cell>
          <cell r="J80">
            <v>2</v>
          </cell>
          <cell r="K80">
            <v>0</v>
          </cell>
          <cell r="L80">
            <v>2</v>
          </cell>
          <cell r="M80">
            <v>4</v>
          </cell>
          <cell r="N80">
            <v>6</v>
          </cell>
        </row>
        <row r="81">
          <cell r="B81">
            <v>40308</v>
          </cell>
          <cell r="C81" t="str">
            <v>CONTRIBUCIONES DE SEGURIDAD SOCIAL</v>
          </cell>
          <cell r="D81">
            <v>44228</v>
          </cell>
          <cell r="E81">
            <v>2</v>
          </cell>
          <cell r="F81" t="str">
            <v>LAE</v>
          </cell>
          <cell r="G81" t="str">
            <v>DISCIPLINARIA</v>
          </cell>
          <cell r="H81" t="str">
            <v>OBLIGATORIA</v>
          </cell>
          <cell r="I81" t="str">
            <v>Sin seriación</v>
          </cell>
          <cell r="J81">
            <v>1</v>
          </cell>
          <cell r="K81">
            <v>2</v>
          </cell>
          <cell r="L81">
            <v>1</v>
          </cell>
          <cell r="M81">
            <v>4</v>
          </cell>
          <cell r="N81">
            <v>5</v>
          </cell>
        </row>
        <row r="82">
          <cell r="B82">
            <v>40309</v>
          </cell>
          <cell r="C82" t="str">
            <v>MODELOS ESTADÍSTICOS PARA LOS NEGOCIOS</v>
          </cell>
          <cell r="D82">
            <v>44228</v>
          </cell>
          <cell r="E82">
            <v>2</v>
          </cell>
          <cell r="F82" t="str">
            <v>LAE</v>
          </cell>
          <cell r="G82" t="str">
            <v>DISCIPLINARIA</v>
          </cell>
          <cell r="H82" t="str">
            <v>OBLIGATORIA</v>
          </cell>
          <cell r="I82" t="str">
            <v>Sin seriación</v>
          </cell>
          <cell r="J82">
            <v>1</v>
          </cell>
          <cell r="K82">
            <v>1</v>
          </cell>
          <cell r="L82">
            <v>2</v>
          </cell>
          <cell r="M82">
            <v>4</v>
          </cell>
          <cell r="N82">
            <v>5</v>
          </cell>
        </row>
        <row r="83">
          <cell r="B83">
            <v>40310</v>
          </cell>
          <cell r="C83" t="str">
            <v>MERCADOTECNIA ESTRATÉGICA</v>
          </cell>
          <cell r="D83">
            <v>44228</v>
          </cell>
          <cell r="E83">
            <v>2</v>
          </cell>
          <cell r="F83" t="str">
            <v>LAE</v>
          </cell>
          <cell r="G83" t="str">
            <v>DISCIPLINARIA</v>
          </cell>
          <cell r="H83" t="str">
            <v>OBLIGATORIA</v>
          </cell>
          <cell r="I83" t="str">
            <v>Sin seriación</v>
          </cell>
          <cell r="J83">
            <v>1</v>
          </cell>
          <cell r="K83">
            <v>0</v>
          </cell>
          <cell r="L83">
            <v>3</v>
          </cell>
          <cell r="M83">
            <v>4</v>
          </cell>
          <cell r="N83">
            <v>5</v>
          </cell>
        </row>
        <row r="84">
          <cell r="B84">
            <v>40311</v>
          </cell>
          <cell r="C84" t="str">
            <v>ADMINISTRACIÓN DE PROYECTOS</v>
          </cell>
          <cell r="D84">
            <v>44228</v>
          </cell>
          <cell r="E84">
            <v>2</v>
          </cell>
          <cell r="F84" t="str">
            <v>LAE</v>
          </cell>
          <cell r="G84" t="str">
            <v>DISCIPLINARIA</v>
          </cell>
          <cell r="H84" t="str">
            <v>OBLIGATORIA</v>
          </cell>
          <cell r="I84" t="str">
            <v>Sin seriación</v>
          </cell>
          <cell r="J84">
            <v>1</v>
          </cell>
          <cell r="K84">
            <v>1</v>
          </cell>
          <cell r="L84">
            <v>2</v>
          </cell>
          <cell r="M84">
            <v>4</v>
          </cell>
          <cell r="N84">
            <v>5</v>
          </cell>
        </row>
        <row r="85">
          <cell r="B85">
            <v>40312</v>
          </cell>
          <cell r="C85" t="str">
            <v>ANÁLISIS FINANCIERO</v>
          </cell>
          <cell r="D85">
            <v>44228</v>
          </cell>
          <cell r="E85">
            <v>2</v>
          </cell>
          <cell r="F85" t="str">
            <v>LAE</v>
          </cell>
          <cell r="G85" t="str">
            <v>DISCIPLINARIA</v>
          </cell>
          <cell r="H85" t="str">
            <v>OBLIGATORIA</v>
          </cell>
          <cell r="I85" t="str">
            <v>38987(O)</v>
          </cell>
          <cell r="J85">
            <v>1</v>
          </cell>
          <cell r="K85">
            <v>2</v>
          </cell>
          <cell r="L85">
            <v>1</v>
          </cell>
          <cell r="M85">
            <v>4</v>
          </cell>
          <cell r="N85">
            <v>5</v>
          </cell>
        </row>
        <row r="86">
          <cell r="B86">
            <v>40313</v>
          </cell>
          <cell r="C86" t="str">
            <v>COMERCIO EXTERIOR</v>
          </cell>
          <cell r="D86">
            <v>44228</v>
          </cell>
          <cell r="E86">
            <v>2</v>
          </cell>
          <cell r="F86" t="str">
            <v>LAE</v>
          </cell>
          <cell r="G86" t="str">
            <v>DISCIPLINARIA</v>
          </cell>
          <cell r="H86" t="str">
            <v>OBLIGATORIA</v>
          </cell>
          <cell r="I86" t="str">
            <v>Sin seriación</v>
          </cell>
          <cell r="J86">
            <v>1</v>
          </cell>
          <cell r="K86">
            <v>0</v>
          </cell>
          <cell r="L86">
            <v>3</v>
          </cell>
          <cell r="M86">
            <v>4</v>
          </cell>
          <cell r="N86">
            <v>5</v>
          </cell>
        </row>
        <row r="87">
          <cell r="B87">
            <v>40314</v>
          </cell>
          <cell r="C87" t="str">
            <v>INTEGRACIÓN Y DESARROLLO DEL TALENTO HUMANO</v>
          </cell>
          <cell r="D87">
            <v>44228</v>
          </cell>
          <cell r="E87">
            <v>2</v>
          </cell>
          <cell r="F87" t="str">
            <v>LAE</v>
          </cell>
          <cell r="G87" t="str">
            <v>DISCIPLINARIA</v>
          </cell>
          <cell r="H87" t="str">
            <v>OBLIGATORIA</v>
          </cell>
          <cell r="I87" t="str">
            <v>40307(O)</v>
          </cell>
          <cell r="J87">
            <v>2</v>
          </cell>
          <cell r="K87">
            <v>0</v>
          </cell>
          <cell r="L87">
            <v>3</v>
          </cell>
          <cell r="M87">
            <v>5</v>
          </cell>
          <cell r="N87">
            <v>7</v>
          </cell>
        </row>
        <row r="88">
          <cell r="B88">
            <v>40315</v>
          </cell>
          <cell r="C88" t="str">
            <v>IMPUESTOS</v>
          </cell>
          <cell r="D88">
            <v>44228</v>
          </cell>
          <cell r="E88">
            <v>2</v>
          </cell>
          <cell r="F88" t="str">
            <v>LAE</v>
          </cell>
          <cell r="G88" t="str">
            <v>DISCIPLINARIA</v>
          </cell>
          <cell r="H88" t="str">
            <v>OBLIGATORIA</v>
          </cell>
          <cell r="I88" t="str">
            <v>Sin seriación</v>
          </cell>
          <cell r="J88">
            <v>1</v>
          </cell>
          <cell r="K88">
            <v>2</v>
          </cell>
          <cell r="L88">
            <v>1</v>
          </cell>
          <cell r="M88">
            <v>4</v>
          </cell>
          <cell r="N88">
            <v>5</v>
          </cell>
        </row>
        <row r="89">
          <cell r="B89">
            <v>40316</v>
          </cell>
          <cell r="C89" t="str">
            <v>ADMINISTRACIÓN DE OPERACIONES</v>
          </cell>
          <cell r="D89">
            <v>44228</v>
          </cell>
          <cell r="E89">
            <v>2</v>
          </cell>
          <cell r="F89" t="str">
            <v>LAE</v>
          </cell>
          <cell r="G89" t="str">
            <v>DISCIPLINARIA</v>
          </cell>
          <cell r="H89" t="str">
            <v>OBLIGATORIA</v>
          </cell>
          <cell r="I89" t="str">
            <v>Sin seriación</v>
          </cell>
          <cell r="J89">
            <v>1</v>
          </cell>
          <cell r="K89">
            <v>2</v>
          </cell>
          <cell r="L89">
            <v>1</v>
          </cell>
          <cell r="M89">
            <v>4</v>
          </cell>
          <cell r="N89">
            <v>5</v>
          </cell>
        </row>
        <row r="90">
          <cell r="B90">
            <v>40317</v>
          </cell>
          <cell r="C90" t="str">
            <v>MERCADOTECNIA DIGITAL</v>
          </cell>
          <cell r="D90">
            <v>44228</v>
          </cell>
          <cell r="E90">
            <v>2</v>
          </cell>
          <cell r="F90" t="str">
            <v>LAE</v>
          </cell>
          <cell r="G90" t="str">
            <v>DISCIPLINARIA</v>
          </cell>
          <cell r="H90" t="str">
            <v>OBLIGATORIA</v>
          </cell>
          <cell r="I90" t="str">
            <v>40310(O)</v>
          </cell>
          <cell r="J90">
            <v>1</v>
          </cell>
          <cell r="K90">
            <v>3</v>
          </cell>
          <cell r="L90">
            <v>0</v>
          </cell>
          <cell r="M90">
            <v>4</v>
          </cell>
          <cell r="N90">
            <v>5</v>
          </cell>
        </row>
        <row r="91">
          <cell r="B91">
            <v>40318</v>
          </cell>
          <cell r="C91" t="str">
            <v>ADMINISTRACIÓN DE CAPITAL DE TRABAJO</v>
          </cell>
          <cell r="D91">
            <v>44228</v>
          </cell>
          <cell r="E91">
            <v>2</v>
          </cell>
          <cell r="F91" t="str">
            <v>LAE</v>
          </cell>
          <cell r="G91" t="str">
            <v>DISCIPLINARIA</v>
          </cell>
          <cell r="H91" t="str">
            <v>OBLIGATORIA</v>
          </cell>
          <cell r="I91" t="str">
            <v>Sin seriación</v>
          </cell>
          <cell r="J91">
            <v>1</v>
          </cell>
          <cell r="K91">
            <v>0</v>
          </cell>
          <cell r="L91">
            <v>3</v>
          </cell>
          <cell r="M91">
            <v>4</v>
          </cell>
          <cell r="N91">
            <v>5</v>
          </cell>
        </row>
        <row r="92">
          <cell r="B92">
            <v>40319</v>
          </cell>
          <cell r="C92" t="str">
            <v>CONTABILIDAD ADMINISTRATIVA</v>
          </cell>
          <cell r="D92">
            <v>44228</v>
          </cell>
          <cell r="E92">
            <v>2</v>
          </cell>
          <cell r="F92" t="str">
            <v>LAE</v>
          </cell>
          <cell r="G92" t="str">
            <v>DISCIPLINARIA</v>
          </cell>
          <cell r="H92" t="str">
            <v>OBLIGATORIA</v>
          </cell>
          <cell r="I92" t="str">
            <v>Sin seriación</v>
          </cell>
          <cell r="J92">
            <v>1</v>
          </cell>
          <cell r="K92">
            <v>2</v>
          </cell>
          <cell r="L92">
            <v>1</v>
          </cell>
          <cell r="M92">
            <v>4</v>
          </cell>
          <cell r="N92">
            <v>5</v>
          </cell>
        </row>
        <row r="93">
          <cell r="B93">
            <v>40320</v>
          </cell>
          <cell r="C93" t="str">
            <v>SEGURIDAD E HIGIENE</v>
          </cell>
          <cell r="D93">
            <v>44228</v>
          </cell>
          <cell r="E93">
            <v>2</v>
          </cell>
          <cell r="F93" t="str">
            <v>LAE</v>
          </cell>
          <cell r="G93" t="str">
            <v>DISCIPLINARIA</v>
          </cell>
          <cell r="H93" t="str">
            <v>OBLIGATORIA</v>
          </cell>
          <cell r="I93" t="str">
            <v>Sin seriación</v>
          </cell>
          <cell r="J93">
            <v>1</v>
          </cell>
          <cell r="K93">
            <v>0</v>
          </cell>
          <cell r="L93">
            <v>3</v>
          </cell>
          <cell r="M93">
            <v>4</v>
          </cell>
          <cell r="N93">
            <v>5</v>
          </cell>
        </row>
        <row r="94">
          <cell r="B94">
            <v>40321</v>
          </cell>
          <cell r="C94" t="str">
            <v>SISTEMAS PARA LA ADMINISTRACIÓN DE OPERACIONES</v>
          </cell>
          <cell r="D94">
            <v>44228</v>
          </cell>
          <cell r="E94">
            <v>2</v>
          </cell>
          <cell r="F94" t="str">
            <v>LAE</v>
          </cell>
          <cell r="G94" t="str">
            <v>DISCIPLINARIA</v>
          </cell>
          <cell r="H94" t="str">
            <v>OBLIGATORIA</v>
          </cell>
          <cell r="I94" t="str">
            <v>Sin seriación</v>
          </cell>
          <cell r="J94">
            <v>2</v>
          </cell>
          <cell r="K94">
            <v>0</v>
          </cell>
          <cell r="L94">
            <v>1</v>
          </cell>
          <cell r="M94">
            <v>3</v>
          </cell>
          <cell r="N94">
            <v>5</v>
          </cell>
        </row>
        <row r="95">
          <cell r="B95">
            <v>40322</v>
          </cell>
          <cell r="C95" t="str">
            <v>INVESTIGACION DE MERCADO</v>
          </cell>
          <cell r="D95">
            <v>44228</v>
          </cell>
          <cell r="E95">
            <v>2</v>
          </cell>
          <cell r="F95" t="str">
            <v>LAE</v>
          </cell>
          <cell r="G95" t="str">
            <v>DISCIPLINARIA</v>
          </cell>
          <cell r="H95" t="str">
            <v>OBLIGATORIA</v>
          </cell>
          <cell r="I95" t="str">
            <v>Sin seriación</v>
          </cell>
          <cell r="J95">
            <v>1</v>
          </cell>
          <cell r="K95">
            <v>2</v>
          </cell>
          <cell r="L95">
            <v>1</v>
          </cell>
          <cell r="M95">
            <v>4</v>
          </cell>
          <cell r="N95">
            <v>5</v>
          </cell>
        </row>
        <row r="96">
          <cell r="B96">
            <v>40323</v>
          </cell>
          <cell r="C96" t="str">
            <v>CONTROL PRESUPUESTAL</v>
          </cell>
          <cell r="D96">
            <v>44228</v>
          </cell>
          <cell r="E96">
            <v>2</v>
          </cell>
          <cell r="F96" t="str">
            <v>LAE</v>
          </cell>
          <cell r="G96" t="str">
            <v>DISCIPLINARIA</v>
          </cell>
          <cell r="H96" t="str">
            <v>OBLIGATORIA</v>
          </cell>
          <cell r="I96" t="str">
            <v>Sin seriación</v>
          </cell>
          <cell r="J96">
            <v>1</v>
          </cell>
          <cell r="K96">
            <v>1</v>
          </cell>
          <cell r="L96">
            <v>2</v>
          </cell>
          <cell r="M96">
            <v>4</v>
          </cell>
          <cell r="N96">
            <v>5</v>
          </cell>
        </row>
        <row r="97">
          <cell r="B97">
            <v>40324</v>
          </cell>
          <cell r="C97" t="str">
            <v>FUENTES DE FINANCIAMIENTO E INVERSIÓN</v>
          </cell>
          <cell r="D97">
            <v>44228</v>
          </cell>
          <cell r="E97">
            <v>2</v>
          </cell>
          <cell r="F97" t="str">
            <v>LAE</v>
          </cell>
          <cell r="G97" t="str">
            <v>DISCIPLINARIA</v>
          </cell>
          <cell r="H97" t="str">
            <v>OBLIGATORIA</v>
          </cell>
          <cell r="I97" t="str">
            <v>Sin seriación</v>
          </cell>
          <cell r="J97">
            <v>1</v>
          </cell>
          <cell r="K97">
            <v>1</v>
          </cell>
          <cell r="L97">
            <v>3</v>
          </cell>
          <cell r="M97">
            <v>5</v>
          </cell>
          <cell r="N97">
            <v>6</v>
          </cell>
        </row>
        <row r="98">
          <cell r="B98">
            <v>40325</v>
          </cell>
          <cell r="C98" t="str">
            <v>LIDERAZGO</v>
          </cell>
          <cell r="D98">
            <v>44228</v>
          </cell>
          <cell r="E98">
            <v>2</v>
          </cell>
          <cell r="F98" t="str">
            <v>LAE</v>
          </cell>
          <cell r="G98" t="str">
            <v>DISCIPLINARIA</v>
          </cell>
          <cell r="H98" t="str">
            <v>OBLIGATORIA</v>
          </cell>
          <cell r="I98" t="str">
            <v>Sin seriación</v>
          </cell>
          <cell r="J98">
            <v>1</v>
          </cell>
          <cell r="K98">
            <v>0</v>
          </cell>
          <cell r="L98">
            <v>3</v>
          </cell>
          <cell r="M98">
            <v>4</v>
          </cell>
          <cell r="N98">
            <v>5</v>
          </cell>
        </row>
        <row r="99">
          <cell r="B99">
            <v>40326</v>
          </cell>
          <cell r="C99" t="str">
            <v>ADMINISTRACIÓN DE SUELDOS Y SALARIOS</v>
          </cell>
          <cell r="D99">
            <v>44228</v>
          </cell>
          <cell r="E99">
            <v>2</v>
          </cell>
          <cell r="F99" t="str">
            <v>LAE</v>
          </cell>
          <cell r="G99" t="str">
            <v>DISCIPLINARIA</v>
          </cell>
          <cell r="H99" t="str">
            <v>OBLIGATORIA</v>
          </cell>
          <cell r="I99" t="str">
            <v>Sin seriación</v>
          </cell>
          <cell r="J99">
            <v>1</v>
          </cell>
          <cell r="K99">
            <v>0</v>
          </cell>
          <cell r="L99">
            <v>3</v>
          </cell>
          <cell r="M99">
            <v>4</v>
          </cell>
          <cell r="N99">
            <v>5</v>
          </cell>
        </row>
        <row r="100">
          <cell r="B100">
            <v>40327</v>
          </cell>
          <cell r="C100" t="str">
            <v>TRANSFORMACION DIGITAL DE LAS ORGANIZACIONES</v>
          </cell>
          <cell r="D100">
            <v>44228</v>
          </cell>
          <cell r="E100">
            <v>2</v>
          </cell>
          <cell r="F100" t="str">
            <v>LAE</v>
          </cell>
          <cell r="G100" t="str">
            <v>TERMINAL</v>
          </cell>
          <cell r="H100" t="str">
            <v>OBLIGATORIA</v>
          </cell>
          <cell r="I100" t="str">
            <v>Sin seriación</v>
          </cell>
          <cell r="J100">
            <v>1</v>
          </cell>
          <cell r="K100">
            <v>2</v>
          </cell>
          <cell r="L100">
            <v>1</v>
          </cell>
          <cell r="M100">
            <v>4</v>
          </cell>
          <cell r="N100">
            <v>5</v>
          </cell>
        </row>
        <row r="101">
          <cell r="B101">
            <v>40328</v>
          </cell>
          <cell r="C101" t="str">
            <v>ADMINISTRACION DE LA CADENA DE SUMINISTRO</v>
          </cell>
          <cell r="D101">
            <v>44228</v>
          </cell>
          <cell r="E101">
            <v>2</v>
          </cell>
          <cell r="F101" t="str">
            <v>LAE</v>
          </cell>
          <cell r="G101" t="str">
            <v>TERMINAL</v>
          </cell>
          <cell r="H101" t="str">
            <v>OBLIGATORIA</v>
          </cell>
          <cell r="I101" t="str">
            <v>Sin seriación</v>
          </cell>
          <cell r="J101">
            <v>1</v>
          </cell>
          <cell r="K101">
            <v>0</v>
          </cell>
          <cell r="L101">
            <v>3</v>
          </cell>
          <cell r="M101">
            <v>4</v>
          </cell>
          <cell r="N101">
            <v>5</v>
          </cell>
        </row>
        <row r="102">
          <cell r="B102">
            <v>40329</v>
          </cell>
          <cell r="C102" t="str">
            <v>MERCADOTECNIA INTERNACIONAL</v>
          </cell>
          <cell r="D102">
            <v>44228</v>
          </cell>
          <cell r="E102">
            <v>2</v>
          </cell>
          <cell r="F102" t="str">
            <v>LAE</v>
          </cell>
          <cell r="G102" t="str">
            <v>TERMINAL</v>
          </cell>
          <cell r="H102" t="str">
            <v>OBLIGATORIA</v>
          </cell>
          <cell r="I102" t="str">
            <v>Sin seriación</v>
          </cell>
          <cell r="J102">
            <v>1</v>
          </cell>
          <cell r="K102">
            <v>0</v>
          </cell>
          <cell r="L102">
            <v>3</v>
          </cell>
          <cell r="M102">
            <v>4</v>
          </cell>
          <cell r="N102">
            <v>5</v>
          </cell>
        </row>
        <row r="103">
          <cell r="B103">
            <v>40330</v>
          </cell>
          <cell r="C103" t="str">
            <v>GESTION Y CONTROL ADMINISTRATIVO</v>
          </cell>
          <cell r="D103">
            <v>44228</v>
          </cell>
          <cell r="E103">
            <v>2</v>
          </cell>
          <cell r="F103" t="str">
            <v>LAE</v>
          </cell>
          <cell r="G103" t="str">
            <v>TERMINAL</v>
          </cell>
          <cell r="H103" t="str">
            <v>OBLIGATORIA</v>
          </cell>
          <cell r="I103" t="str">
            <v>Sin seriación</v>
          </cell>
          <cell r="J103">
            <v>1</v>
          </cell>
          <cell r="K103">
            <v>0</v>
          </cell>
          <cell r="L103">
            <v>3</v>
          </cell>
          <cell r="M103">
            <v>4</v>
          </cell>
          <cell r="N103">
            <v>5</v>
          </cell>
        </row>
        <row r="104">
          <cell r="B104">
            <v>40331</v>
          </cell>
          <cell r="C104" t="str">
            <v>FORMULACION Y EVALUACION DE PROYECTOS DE INVERSION</v>
          </cell>
          <cell r="D104">
            <v>44228</v>
          </cell>
          <cell r="E104">
            <v>2</v>
          </cell>
          <cell r="F104" t="str">
            <v>LAE</v>
          </cell>
          <cell r="G104" t="str">
            <v>TERMINAL</v>
          </cell>
          <cell r="H104" t="str">
            <v>OBLIGATORIA</v>
          </cell>
          <cell r="I104" t="str">
            <v>Sin seriación</v>
          </cell>
          <cell r="J104">
            <v>1</v>
          </cell>
          <cell r="K104">
            <v>0</v>
          </cell>
          <cell r="L104">
            <v>3</v>
          </cell>
          <cell r="M104">
            <v>4</v>
          </cell>
          <cell r="N104">
            <v>5</v>
          </cell>
        </row>
        <row r="105">
          <cell r="B105">
            <v>40332</v>
          </cell>
          <cell r="C105" t="str">
            <v>ADMINISTRACION ESTRATEGICA DE LAS ORGANIZACIONES</v>
          </cell>
          <cell r="D105">
            <v>44228</v>
          </cell>
          <cell r="E105">
            <v>2</v>
          </cell>
          <cell r="F105" t="str">
            <v>LAE</v>
          </cell>
          <cell r="G105" t="str">
            <v>TERMINAL</v>
          </cell>
          <cell r="H105" t="str">
            <v>OBLIGATORIA</v>
          </cell>
          <cell r="I105" t="str">
            <v>Sin seriación</v>
          </cell>
          <cell r="J105">
            <v>2</v>
          </cell>
          <cell r="K105">
            <v>0</v>
          </cell>
          <cell r="L105">
            <v>2</v>
          </cell>
          <cell r="M105">
            <v>4</v>
          </cell>
          <cell r="N105">
            <v>6</v>
          </cell>
        </row>
        <row r="106">
          <cell r="B106">
            <v>40333</v>
          </cell>
          <cell r="C106" t="str">
            <v>TOPICOS AVANZADOS DE LA GESTION DEL TALENTO HUMANO</v>
          </cell>
          <cell r="D106">
            <v>44228</v>
          </cell>
          <cell r="E106">
            <v>2</v>
          </cell>
          <cell r="F106" t="str">
            <v>LAE</v>
          </cell>
          <cell r="G106" t="str">
            <v>TERMINAL</v>
          </cell>
          <cell r="H106" t="str">
            <v>OBLIGATORIA</v>
          </cell>
          <cell r="I106" t="str">
            <v>Sin seriación</v>
          </cell>
          <cell r="J106">
            <v>1</v>
          </cell>
          <cell r="K106">
            <v>0</v>
          </cell>
          <cell r="L106">
            <v>3</v>
          </cell>
          <cell r="M106">
            <v>4</v>
          </cell>
          <cell r="N106">
            <v>5</v>
          </cell>
        </row>
        <row r="107">
          <cell r="B107">
            <v>40334</v>
          </cell>
          <cell r="C107" t="str">
            <v>PLAN Y DESARROLLO DE NEGOCIOS</v>
          </cell>
          <cell r="D107">
            <v>44228</v>
          </cell>
          <cell r="E107">
            <v>2</v>
          </cell>
          <cell r="F107" t="str">
            <v>LAE</v>
          </cell>
          <cell r="G107" t="str">
            <v>TERMINAL</v>
          </cell>
          <cell r="H107" t="str">
            <v>OBLIGATORIA</v>
          </cell>
          <cell r="I107" t="str">
            <v>Sin seriación</v>
          </cell>
          <cell r="J107">
            <v>1</v>
          </cell>
          <cell r="K107">
            <v>0</v>
          </cell>
          <cell r="L107">
            <v>3</v>
          </cell>
          <cell r="M107">
            <v>4</v>
          </cell>
          <cell r="N107">
            <v>5</v>
          </cell>
        </row>
        <row r="108">
          <cell r="B108">
            <v>40335</v>
          </cell>
          <cell r="C108" t="str">
            <v>ADMINISTRACIÓN DE LA CALIDAD Y CERTIFICACION</v>
          </cell>
          <cell r="D108">
            <v>44228</v>
          </cell>
          <cell r="E108">
            <v>2</v>
          </cell>
          <cell r="F108" t="str">
            <v>LAE</v>
          </cell>
          <cell r="G108" t="str">
            <v>TERMINAL</v>
          </cell>
          <cell r="H108" t="str">
            <v>OBLIGATORIA</v>
          </cell>
          <cell r="I108" t="str">
            <v>Sin seriación</v>
          </cell>
          <cell r="J108">
            <v>1</v>
          </cell>
          <cell r="K108">
            <v>0</v>
          </cell>
          <cell r="L108">
            <v>3</v>
          </cell>
          <cell r="M108">
            <v>4</v>
          </cell>
          <cell r="N108">
            <v>5</v>
          </cell>
        </row>
        <row r="109">
          <cell r="B109">
            <v>40336</v>
          </cell>
          <cell r="C109" t="str">
            <v>CONSULTORÍA MIPYMES</v>
          </cell>
          <cell r="D109">
            <v>44228</v>
          </cell>
          <cell r="E109">
            <v>2</v>
          </cell>
          <cell r="F109" t="str">
            <v>LAE</v>
          </cell>
          <cell r="G109" t="str">
            <v>TERMINAL</v>
          </cell>
          <cell r="H109" t="str">
            <v>OBLIGATORIA</v>
          </cell>
          <cell r="I109" t="str">
            <v>Sin seriación</v>
          </cell>
          <cell r="J109">
            <v>1</v>
          </cell>
          <cell r="K109">
            <v>0</v>
          </cell>
          <cell r="L109">
            <v>3</v>
          </cell>
          <cell r="M109">
            <v>4</v>
          </cell>
          <cell r="N109">
            <v>5</v>
          </cell>
        </row>
        <row r="110">
          <cell r="B110">
            <v>40337</v>
          </cell>
          <cell r="C110" t="str">
            <v>SEMINARIO DEL TALENTO HUMANO</v>
          </cell>
          <cell r="D110">
            <v>44228</v>
          </cell>
          <cell r="E110">
            <v>2</v>
          </cell>
          <cell r="F110" t="str">
            <v>LAE</v>
          </cell>
          <cell r="G110" t="str">
            <v>TERMINAL</v>
          </cell>
          <cell r="H110" t="str">
            <v>OBLIGATORIA</v>
          </cell>
          <cell r="I110" t="str">
            <v>Sin seriación</v>
          </cell>
          <cell r="J110">
            <v>1</v>
          </cell>
          <cell r="K110">
            <v>0</v>
          </cell>
          <cell r="L110">
            <v>2</v>
          </cell>
          <cell r="M110">
            <v>3</v>
          </cell>
          <cell r="N110">
            <v>4</v>
          </cell>
        </row>
        <row r="111">
          <cell r="B111">
            <v>40339</v>
          </cell>
          <cell r="C111" t="str">
            <v>MANEJO DE DATOS ORGANIZACIONALES</v>
          </cell>
          <cell r="D111">
            <v>44228</v>
          </cell>
          <cell r="E111">
            <v>2</v>
          </cell>
          <cell r="F111" t="str">
            <v>LAE</v>
          </cell>
          <cell r="G111" t="str">
            <v>BASICA</v>
          </cell>
          <cell r="H111" t="str">
            <v>OPTATIVA</v>
          </cell>
          <cell r="I111" t="str">
            <v>Sin seriación</v>
          </cell>
          <cell r="J111">
            <v>2</v>
          </cell>
          <cell r="K111">
            <v>0</v>
          </cell>
          <cell r="L111">
            <v>2</v>
          </cell>
          <cell r="M111">
            <v>4</v>
          </cell>
          <cell r="N111">
            <v>6</v>
          </cell>
        </row>
        <row r="112">
          <cell r="B112">
            <v>40341</v>
          </cell>
          <cell r="C112" t="str">
            <v>MÉTODOS CUANTITATIVOS AVANZADOS</v>
          </cell>
          <cell r="D112">
            <v>44228</v>
          </cell>
          <cell r="E112">
            <v>2</v>
          </cell>
          <cell r="F112" t="str">
            <v>LAE</v>
          </cell>
          <cell r="G112" t="str">
            <v>DISCIPLINARIA</v>
          </cell>
          <cell r="H112" t="str">
            <v>OPTATIVA</v>
          </cell>
          <cell r="I112" t="str">
            <v>Sin seriación</v>
          </cell>
          <cell r="J112">
            <v>1</v>
          </cell>
          <cell r="K112">
            <v>3</v>
          </cell>
          <cell r="L112">
            <v>1</v>
          </cell>
          <cell r="M112">
            <v>5</v>
          </cell>
          <cell r="N112">
            <v>6</v>
          </cell>
        </row>
        <row r="113">
          <cell r="B113">
            <v>40342</v>
          </cell>
          <cell r="C113" t="str">
            <v>GESTIÓN GLOBAL DEL TALENTO HUMANO</v>
          </cell>
          <cell r="D113">
            <v>44228</v>
          </cell>
          <cell r="E113">
            <v>2</v>
          </cell>
          <cell r="F113" t="str">
            <v>LAE</v>
          </cell>
          <cell r="G113" t="str">
            <v>DISCIPLINARIA</v>
          </cell>
          <cell r="H113" t="str">
            <v>OPTATIVA</v>
          </cell>
          <cell r="I113" t="str">
            <v>Sin seriación</v>
          </cell>
          <cell r="J113">
            <v>2</v>
          </cell>
          <cell r="K113">
            <v>0</v>
          </cell>
          <cell r="L113">
            <v>2</v>
          </cell>
          <cell r="M113">
            <v>4</v>
          </cell>
          <cell r="N113">
            <v>6</v>
          </cell>
        </row>
        <row r="114">
          <cell r="B114">
            <v>40343</v>
          </cell>
          <cell r="C114" t="str">
            <v>EMPRENDIMIENTO SOCIAL</v>
          </cell>
          <cell r="D114">
            <v>44228</v>
          </cell>
          <cell r="E114">
            <v>2</v>
          </cell>
          <cell r="F114" t="str">
            <v>LAE</v>
          </cell>
          <cell r="G114" t="str">
            <v>DISCIPLINARIA</v>
          </cell>
          <cell r="H114" t="str">
            <v>OPTATIVA</v>
          </cell>
          <cell r="I114" t="str">
            <v>Sin seriación</v>
          </cell>
          <cell r="J114">
            <v>2</v>
          </cell>
          <cell r="K114">
            <v>0</v>
          </cell>
          <cell r="L114">
            <v>2</v>
          </cell>
          <cell r="M114">
            <v>4</v>
          </cell>
          <cell r="N114">
            <v>6</v>
          </cell>
        </row>
        <row r="115">
          <cell r="B115">
            <v>40344</v>
          </cell>
          <cell r="C115" t="str">
            <v>MERCADOTECNIA DE SERVICIOS</v>
          </cell>
          <cell r="D115">
            <v>44228</v>
          </cell>
          <cell r="E115">
            <v>2</v>
          </cell>
          <cell r="F115" t="str">
            <v>LAE</v>
          </cell>
          <cell r="G115" t="str">
            <v>DISCIPLINARIA</v>
          </cell>
          <cell r="H115" t="str">
            <v>OPTATIVA</v>
          </cell>
          <cell r="I115" t="str">
            <v>Sin seriación</v>
          </cell>
          <cell r="J115">
            <v>2</v>
          </cell>
          <cell r="K115">
            <v>0</v>
          </cell>
          <cell r="L115">
            <v>2</v>
          </cell>
          <cell r="M115">
            <v>4</v>
          </cell>
          <cell r="N115">
            <v>6</v>
          </cell>
        </row>
        <row r="116">
          <cell r="B116">
            <v>40345</v>
          </cell>
          <cell r="C116" t="str">
            <v>APLICACIÓN DE COSTOS PARA LA ADMINISTRACION</v>
          </cell>
          <cell r="D116">
            <v>44228</v>
          </cell>
          <cell r="E116">
            <v>2</v>
          </cell>
          <cell r="F116" t="str">
            <v>LAE</v>
          </cell>
          <cell r="G116" t="str">
            <v>DISCIPLINARIA</v>
          </cell>
          <cell r="H116" t="str">
            <v>OPTATIVA</v>
          </cell>
          <cell r="I116" t="str">
            <v>Sin seriación</v>
          </cell>
          <cell r="J116">
            <v>1</v>
          </cell>
          <cell r="K116">
            <v>2</v>
          </cell>
          <cell r="L116">
            <v>2</v>
          </cell>
          <cell r="M116">
            <v>5</v>
          </cell>
          <cell r="N116">
            <v>6</v>
          </cell>
        </row>
        <row r="117">
          <cell r="B117">
            <v>40346</v>
          </cell>
          <cell r="C117" t="str">
            <v>ADMINISTRACIÓN DE EMPRESAS FAMILIARES</v>
          </cell>
          <cell r="D117">
            <v>44228</v>
          </cell>
          <cell r="E117">
            <v>2</v>
          </cell>
          <cell r="F117" t="str">
            <v>LAE</v>
          </cell>
          <cell r="G117" t="str">
            <v>DISCIPLINARIA</v>
          </cell>
          <cell r="H117" t="str">
            <v>OPTATIVA</v>
          </cell>
          <cell r="I117" t="str">
            <v>Sin seriación</v>
          </cell>
          <cell r="J117">
            <v>2</v>
          </cell>
          <cell r="K117">
            <v>0</v>
          </cell>
          <cell r="L117">
            <v>2</v>
          </cell>
          <cell r="M117">
            <v>4</v>
          </cell>
          <cell r="N117">
            <v>6</v>
          </cell>
        </row>
        <row r="118">
          <cell r="B118">
            <v>40347</v>
          </cell>
          <cell r="C118" t="str">
            <v>NOMINAS</v>
          </cell>
          <cell r="D118">
            <v>44228</v>
          </cell>
          <cell r="E118">
            <v>2</v>
          </cell>
          <cell r="F118" t="str">
            <v>LAE</v>
          </cell>
          <cell r="G118" t="str">
            <v>DISCIPLINARIA</v>
          </cell>
          <cell r="H118" t="str">
            <v>OPTATIVA</v>
          </cell>
          <cell r="I118" t="str">
            <v>Sin seriación</v>
          </cell>
          <cell r="J118">
            <v>2</v>
          </cell>
          <cell r="K118">
            <v>1</v>
          </cell>
          <cell r="L118">
            <v>1</v>
          </cell>
          <cell r="M118">
            <v>4</v>
          </cell>
          <cell r="N118">
            <v>6</v>
          </cell>
        </row>
        <row r="119">
          <cell r="B119">
            <v>40348</v>
          </cell>
          <cell r="C119" t="str">
            <v>GESTIÓN E INNOVACIÓN DE LA TECNOLÓGIA</v>
          </cell>
          <cell r="D119">
            <v>44228</v>
          </cell>
          <cell r="E119">
            <v>2</v>
          </cell>
          <cell r="F119" t="str">
            <v>LAE</v>
          </cell>
          <cell r="G119" t="str">
            <v>DISCIPLINARIA</v>
          </cell>
          <cell r="H119" t="str">
            <v>OPTATIVA</v>
          </cell>
          <cell r="I119" t="str">
            <v>Sin seriación</v>
          </cell>
          <cell r="J119">
            <v>2</v>
          </cell>
          <cell r="K119">
            <v>0</v>
          </cell>
          <cell r="L119">
            <v>2</v>
          </cell>
          <cell r="M119">
            <v>4</v>
          </cell>
          <cell r="N119">
            <v>6</v>
          </cell>
        </row>
        <row r="120">
          <cell r="B120">
            <v>40351</v>
          </cell>
          <cell r="C120" t="str">
            <v>ADMINISTRACIÓN DE RELACIONES CON EL CLIENTE</v>
          </cell>
          <cell r="D120">
            <v>44228</v>
          </cell>
          <cell r="E120">
            <v>2</v>
          </cell>
          <cell r="F120" t="str">
            <v>LAE</v>
          </cell>
          <cell r="G120" t="str">
            <v>DISCIPLINARIA</v>
          </cell>
          <cell r="H120" t="str">
            <v>OPTATIVA</v>
          </cell>
          <cell r="I120" t="str">
            <v>Sin seriación</v>
          </cell>
          <cell r="J120">
            <v>2</v>
          </cell>
          <cell r="K120">
            <v>0</v>
          </cell>
          <cell r="L120">
            <v>2</v>
          </cell>
          <cell r="M120">
            <v>4</v>
          </cell>
          <cell r="N120">
            <v>6</v>
          </cell>
        </row>
        <row r="121">
          <cell r="B121">
            <v>40352</v>
          </cell>
          <cell r="C121" t="str">
            <v>RELACIONES PUBLICAS</v>
          </cell>
          <cell r="D121">
            <v>44228</v>
          </cell>
          <cell r="E121">
            <v>2</v>
          </cell>
          <cell r="F121" t="str">
            <v>LAE</v>
          </cell>
          <cell r="G121" t="str">
            <v>DISCIPLINARIA</v>
          </cell>
          <cell r="H121" t="str">
            <v>OPTATIVA</v>
          </cell>
          <cell r="I121" t="str">
            <v>Sin seriación</v>
          </cell>
          <cell r="J121">
            <v>2</v>
          </cell>
          <cell r="K121">
            <v>0</v>
          </cell>
          <cell r="L121">
            <v>2</v>
          </cell>
          <cell r="M121">
            <v>4</v>
          </cell>
          <cell r="N121">
            <v>6</v>
          </cell>
        </row>
        <row r="122">
          <cell r="B122">
            <v>40353</v>
          </cell>
          <cell r="C122" t="str">
            <v>SEMINARIO DE MERCADOTECNIA</v>
          </cell>
          <cell r="E122">
            <v>2</v>
          </cell>
          <cell r="F122" t="str">
            <v>LAE</v>
          </cell>
          <cell r="J122">
            <v>2</v>
          </cell>
          <cell r="K122">
            <v>2</v>
          </cell>
          <cell r="M122">
            <v>4</v>
          </cell>
          <cell r="N122">
            <v>6</v>
          </cell>
        </row>
        <row r="123">
          <cell r="B123">
            <v>40356</v>
          </cell>
          <cell r="C123" t="str">
            <v>SEMINARIO DE INVESTIGACION</v>
          </cell>
          <cell r="D123">
            <v>44228</v>
          </cell>
          <cell r="E123">
            <v>2</v>
          </cell>
          <cell r="F123" t="str">
            <v>LAE</v>
          </cell>
          <cell r="G123" t="str">
            <v>TERMINAL</v>
          </cell>
          <cell r="H123" t="str">
            <v>OPTATIVA</v>
          </cell>
          <cell r="I123" t="str">
            <v>Sin seriación</v>
          </cell>
          <cell r="J123">
            <v>2</v>
          </cell>
          <cell r="K123">
            <v>0</v>
          </cell>
          <cell r="L123">
            <v>2</v>
          </cell>
          <cell r="M123">
            <v>4</v>
          </cell>
          <cell r="N123">
            <v>6</v>
          </cell>
        </row>
        <row r="124">
          <cell r="B124">
            <v>40357</v>
          </cell>
          <cell r="C124" t="str">
            <v>ADMINISTRACION DE RIESGOS EN LAS ORGANIZACIONES</v>
          </cell>
          <cell r="D124">
            <v>44228</v>
          </cell>
          <cell r="E124">
            <v>2</v>
          </cell>
          <cell r="F124" t="str">
            <v>LAE</v>
          </cell>
          <cell r="G124" t="str">
            <v>TERMINAL</v>
          </cell>
          <cell r="H124" t="str">
            <v>OPTATIVA</v>
          </cell>
          <cell r="I124" t="str">
            <v>Sin seriación</v>
          </cell>
          <cell r="J124">
            <v>2</v>
          </cell>
          <cell r="K124">
            <v>0</v>
          </cell>
          <cell r="L124">
            <v>2</v>
          </cell>
          <cell r="M124">
            <v>4</v>
          </cell>
          <cell r="N124">
            <v>6</v>
          </cell>
        </row>
        <row r="125">
          <cell r="B125">
            <v>40359</v>
          </cell>
          <cell r="C125" t="str">
            <v>COMPETITIVIDAD EN LOS MERCADOS</v>
          </cell>
          <cell r="D125">
            <v>44228</v>
          </cell>
          <cell r="E125">
            <v>2</v>
          </cell>
          <cell r="F125" t="str">
            <v>LAE</v>
          </cell>
          <cell r="G125" t="str">
            <v>TERMINAL</v>
          </cell>
          <cell r="H125" t="str">
            <v>OPTATIVA</v>
          </cell>
          <cell r="I125" t="str">
            <v>Sin seriación</v>
          </cell>
          <cell r="J125">
            <v>2</v>
          </cell>
          <cell r="K125">
            <v>0</v>
          </cell>
          <cell r="L125">
            <v>2</v>
          </cell>
          <cell r="M125">
            <v>4</v>
          </cell>
          <cell r="N125">
            <v>6</v>
          </cell>
        </row>
        <row r="126">
          <cell r="B126">
            <v>40360</v>
          </cell>
          <cell r="C126" t="str">
            <v>SEMINARIO DE ADMINISTRACIÓN</v>
          </cell>
          <cell r="E126">
            <v>2</v>
          </cell>
          <cell r="F126" t="str">
            <v>LAE</v>
          </cell>
          <cell r="J126">
            <v>2</v>
          </cell>
          <cell r="K126">
            <v>2</v>
          </cell>
          <cell r="M126">
            <v>4</v>
          </cell>
          <cell r="N126">
            <v>6</v>
          </cell>
        </row>
        <row r="127">
          <cell r="B127">
            <v>41584</v>
          </cell>
          <cell r="C127" t="str">
            <v>INTRODUCCIÓN A LOS ESTADOS FINANCIEROS</v>
          </cell>
          <cell r="D127">
            <v>44228</v>
          </cell>
          <cell r="E127">
            <v>2</v>
          </cell>
          <cell r="F127" t="str">
            <v>LAE</v>
          </cell>
          <cell r="G127" t="str">
            <v>BASICA</v>
          </cell>
          <cell r="H127" t="str">
            <v>OPTATIVA</v>
          </cell>
          <cell r="I127" t="str">
            <v>Sin seriación</v>
          </cell>
          <cell r="J127">
            <v>2</v>
          </cell>
          <cell r="K127">
            <v>0</v>
          </cell>
          <cell r="L127">
            <v>3</v>
          </cell>
          <cell r="M127">
            <v>5</v>
          </cell>
          <cell r="N127">
            <v>7</v>
          </cell>
        </row>
        <row r="128">
          <cell r="B128">
            <v>41715</v>
          </cell>
          <cell r="C128" t="str">
            <v>INGLES CONVERSACIONAL</v>
          </cell>
          <cell r="D128">
            <v>44228</v>
          </cell>
          <cell r="E128">
            <v>2</v>
          </cell>
          <cell r="F128" t="str">
            <v>LAE</v>
          </cell>
          <cell r="G128" t="str">
            <v>BASICA</v>
          </cell>
          <cell r="H128" t="str">
            <v>OPTATIVA</v>
          </cell>
          <cell r="I128" t="str">
            <v>Sin seriación</v>
          </cell>
          <cell r="J128">
            <v>2</v>
          </cell>
          <cell r="K128">
            <v>0</v>
          </cell>
          <cell r="L128">
            <v>2</v>
          </cell>
          <cell r="M128">
            <v>4</v>
          </cell>
          <cell r="N128">
            <v>5</v>
          </cell>
        </row>
        <row r="129">
          <cell r="B129">
            <v>42713</v>
          </cell>
          <cell r="C129" t="str">
            <v>INGLÉS TÉCNICO PARA LOS NEGOCIOS</v>
          </cell>
          <cell r="D129">
            <v>44228</v>
          </cell>
          <cell r="E129">
            <v>2</v>
          </cell>
          <cell r="F129" t="str">
            <v>LAE</v>
          </cell>
          <cell r="G129" t="str">
            <v>DISCIPLINARIA</v>
          </cell>
          <cell r="H129" t="str">
            <v>OPTATIVA</v>
          </cell>
          <cell r="I129" t="str">
            <v>Sin seriación</v>
          </cell>
          <cell r="J129">
            <v>2</v>
          </cell>
          <cell r="K129">
            <v>0</v>
          </cell>
          <cell r="L129">
            <v>2</v>
          </cell>
          <cell r="M129">
            <v>4</v>
          </cell>
          <cell r="N129">
            <v>6</v>
          </cell>
        </row>
        <row r="130">
          <cell r="B130">
            <v>382310</v>
          </cell>
          <cell r="C130" t="str">
            <v>E-COMMERCE EN LOS NEGOCIOS</v>
          </cell>
          <cell r="D130">
            <v>39845</v>
          </cell>
          <cell r="E130">
            <v>2</v>
          </cell>
          <cell r="F130" t="str">
            <v>LAE</v>
          </cell>
          <cell r="G130" t="str">
            <v>DISCIPLINARIA</v>
          </cell>
          <cell r="H130" t="str">
            <v>OPTATIVA</v>
          </cell>
          <cell r="I130" t="str">
            <v>Sin seriación</v>
          </cell>
          <cell r="J130">
            <v>2</v>
          </cell>
          <cell r="K130">
            <v>0</v>
          </cell>
          <cell r="L130">
            <v>2</v>
          </cell>
          <cell r="M130">
            <v>4</v>
          </cell>
          <cell r="N130">
            <v>6</v>
          </cell>
        </row>
        <row r="131">
          <cell r="B131">
            <v>11733</v>
          </cell>
          <cell r="C131" t="str">
            <v>MATEMATICAS FINANCIERAS</v>
          </cell>
          <cell r="D131">
            <v>39845</v>
          </cell>
          <cell r="E131">
            <v>3</v>
          </cell>
          <cell r="F131" t="str">
            <v>LI</v>
          </cell>
          <cell r="G131" t="str">
            <v>DISCIPLINARIA</v>
          </cell>
          <cell r="H131" t="str">
            <v>OBLIGATORIA</v>
          </cell>
          <cell r="I131" t="str">
            <v>Sin seriación</v>
          </cell>
          <cell r="J131">
            <v>2</v>
          </cell>
          <cell r="K131">
            <v>0</v>
          </cell>
          <cell r="L131">
            <v>2</v>
          </cell>
          <cell r="M131">
            <v>4</v>
          </cell>
          <cell r="N131">
            <v>6</v>
          </cell>
        </row>
        <row r="132">
          <cell r="B132">
            <v>11734</v>
          </cell>
          <cell r="C132" t="str">
            <v>ENTORNO SOCIOECONOMICO DE MEXICO</v>
          </cell>
          <cell r="D132">
            <v>39845</v>
          </cell>
          <cell r="E132">
            <v>3</v>
          </cell>
          <cell r="F132" t="str">
            <v>LI</v>
          </cell>
          <cell r="G132" t="str">
            <v>BASICA</v>
          </cell>
          <cell r="H132" t="str">
            <v>OBLIGATORIA</v>
          </cell>
          <cell r="I132" t="str">
            <v>Sin seriación</v>
          </cell>
          <cell r="J132">
            <v>2</v>
          </cell>
          <cell r="K132">
            <v>0</v>
          </cell>
          <cell r="L132">
            <v>2</v>
          </cell>
          <cell r="M132">
            <v>4</v>
          </cell>
          <cell r="N132">
            <v>6</v>
          </cell>
        </row>
        <row r="133">
          <cell r="B133">
            <v>11742</v>
          </cell>
          <cell r="C133" t="str">
            <v>ADMINISTRACION FINANCIERA</v>
          </cell>
          <cell r="D133">
            <v>39845</v>
          </cell>
          <cell r="E133">
            <v>3</v>
          </cell>
          <cell r="F133" t="str">
            <v>LI</v>
          </cell>
          <cell r="G133" t="str">
            <v>DISCIPLINARIA</v>
          </cell>
          <cell r="H133" t="str">
            <v>OBLIGATORIA</v>
          </cell>
          <cell r="I133" t="str">
            <v>11733(O)</v>
          </cell>
          <cell r="J133">
            <v>3</v>
          </cell>
          <cell r="K133">
            <v>0</v>
          </cell>
          <cell r="L133">
            <v>2</v>
          </cell>
          <cell r="M133">
            <v>5</v>
          </cell>
          <cell r="N133">
            <v>8</v>
          </cell>
        </row>
        <row r="134">
          <cell r="B134">
            <v>11755</v>
          </cell>
          <cell r="C134" t="str">
            <v>DESARROLLO DE EMPRENDEDORES</v>
          </cell>
          <cell r="D134">
            <v>39845</v>
          </cell>
          <cell r="E134">
            <v>3</v>
          </cell>
          <cell r="F134" t="str">
            <v>LI</v>
          </cell>
          <cell r="G134" t="str">
            <v>TERMINAL</v>
          </cell>
          <cell r="H134" t="str">
            <v>OBLIGATORIA</v>
          </cell>
          <cell r="I134" t="str">
            <v>Sin seriación</v>
          </cell>
          <cell r="J134">
            <v>1</v>
          </cell>
          <cell r="K134">
            <v>0</v>
          </cell>
          <cell r="L134">
            <v>3</v>
          </cell>
          <cell r="M134">
            <v>4</v>
          </cell>
          <cell r="N134">
            <v>5</v>
          </cell>
        </row>
        <row r="135">
          <cell r="B135">
            <v>11842</v>
          </cell>
          <cell r="C135" t="str">
            <v>ANALISIS DE SISTEMAS</v>
          </cell>
          <cell r="D135">
            <v>39845</v>
          </cell>
          <cell r="E135">
            <v>3</v>
          </cell>
          <cell r="F135" t="str">
            <v>LI</v>
          </cell>
          <cell r="G135" t="str">
            <v>BASICA</v>
          </cell>
          <cell r="H135" t="str">
            <v>OBLIGATORIA</v>
          </cell>
          <cell r="I135" t="str">
            <v>11249(O)</v>
          </cell>
          <cell r="J135">
            <v>2</v>
          </cell>
          <cell r="K135">
            <v>0</v>
          </cell>
          <cell r="L135">
            <v>2</v>
          </cell>
          <cell r="M135">
            <v>4</v>
          </cell>
          <cell r="N135">
            <v>6</v>
          </cell>
        </row>
        <row r="136">
          <cell r="B136">
            <v>11843</v>
          </cell>
          <cell r="C136" t="str">
            <v>METODOLOGIA DE LA INVESTIGACION</v>
          </cell>
          <cell r="D136">
            <v>39845</v>
          </cell>
          <cell r="E136">
            <v>3</v>
          </cell>
          <cell r="F136" t="str">
            <v>LI</v>
          </cell>
          <cell r="G136" t="str">
            <v>BASICA</v>
          </cell>
          <cell r="H136" t="str">
            <v>OBLIGATORIA</v>
          </cell>
          <cell r="I136" t="str">
            <v>11843(O)</v>
          </cell>
          <cell r="J136">
            <v>2</v>
          </cell>
          <cell r="K136">
            <v>0</v>
          </cell>
          <cell r="L136">
            <v>1</v>
          </cell>
          <cell r="M136">
            <v>3</v>
          </cell>
          <cell r="N136">
            <v>5</v>
          </cell>
        </row>
        <row r="137">
          <cell r="B137">
            <v>11844</v>
          </cell>
          <cell r="C137" t="str">
            <v>MATEMATICAS DISCRETAS</v>
          </cell>
          <cell r="D137">
            <v>39845</v>
          </cell>
          <cell r="E137">
            <v>3</v>
          </cell>
          <cell r="F137" t="str">
            <v>LI</v>
          </cell>
          <cell r="G137" t="str">
            <v>BASICA</v>
          </cell>
          <cell r="H137" t="str">
            <v>OBLIGATORIA</v>
          </cell>
          <cell r="I137" t="str">
            <v>11246(O)</v>
          </cell>
          <cell r="J137">
            <v>2</v>
          </cell>
          <cell r="K137">
            <v>0</v>
          </cell>
          <cell r="L137">
            <v>1</v>
          </cell>
          <cell r="M137">
            <v>3</v>
          </cell>
          <cell r="N137">
            <v>5</v>
          </cell>
        </row>
        <row r="138">
          <cell r="B138">
            <v>11845</v>
          </cell>
          <cell r="C138" t="str">
            <v>PROGRAMACION</v>
          </cell>
          <cell r="D138">
            <v>39845</v>
          </cell>
          <cell r="E138">
            <v>3</v>
          </cell>
          <cell r="F138" t="str">
            <v>LI</v>
          </cell>
          <cell r="G138" t="str">
            <v>BASICA</v>
          </cell>
          <cell r="H138" t="str">
            <v>OBLIGATORIA</v>
          </cell>
          <cell r="I138" t="str">
            <v>Sin seriación</v>
          </cell>
          <cell r="J138">
            <v>3</v>
          </cell>
          <cell r="K138">
            <v>3</v>
          </cell>
          <cell r="L138">
            <v>0</v>
          </cell>
          <cell r="M138">
            <v>6</v>
          </cell>
          <cell r="N138">
            <v>9</v>
          </cell>
        </row>
        <row r="139">
          <cell r="B139">
            <v>11847</v>
          </cell>
          <cell r="C139" t="str">
            <v>ARQUITECTURA DE COMPUTADORA</v>
          </cell>
          <cell r="D139">
            <v>39845</v>
          </cell>
          <cell r="E139">
            <v>3</v>
          </cell>
          <cell r="F139" t="str">
            <v>LI</v>
          </cell>
          <cell r="G139" t="str">
            <v>BASICA</v>
          </cell>
          <cell r="H139" t="str">
            <v>OBLIGATORIA</v>
          </cell>
          <cell r="I139" t="str">
            <v>Sin seriación</v>
          </cell>
          <cell r="J139">
            <v>2</v>
          </cell>
          <cell r="K139">
            <v>0</v>
          </cell>
          <cell r="L139">
            <v>2</v>
          </cell>
          <cell r="M139">
            <v>4</v>
          </cell>
          <cell r="N139">
            <v>6</v>
          </cell>
        </row>
        <row r="140">
          <cell r="B140">
            <v>11848</v>
          </cell>
          <cell r="C140" t="str">
            <v>INGLES TECNICO</v>
          </cell>
          <cell r="D140">
            <v>39845</v>
          </cell>
          <cell r="E140">
            <v>3</v>
          </cell>
          <cell r="F140" t="str">
            <v>LI</v>
          </cell>
          <cell r="G140" t="str">
            <v>BASICA</v>
          </cell>
          <cell r="H140" t="str">
            <v>OPTATIVA</v>
          </cell>
          <cell r="I140" t="str">
            <v>Sin seriación</v>
          </cell>
          <cell r="J140">
            <v>2</v>
          </cell>
          <cell r="K140">
            <v>0</v>
          </cell>
          <cell r="L140">
            <v>3</v>
          </cell>
          <cell r="M140">
            <v>5</v>
          </cell>
          <cell r="N140">
            <v>7</v>
          </cell>
        </row>
        <row r="141">
          <cell r="B141">
            <v>11849</v>
          </cell>
          <cell r="C141" t="str">
            <v>DESARROLLO DE APLICACIONES MULTIMEDIA</v>
          </cell>
          <cell r="D141">
            <v>39845</v>
          </cell>
          <cell r="E141">
            <v>3</v>
          </cell>
          <cell r="F141" t="str">
            <v>LI</v>
          </cell>
          <cell r="G141" t="str">
            <v>BASICA</v>
          </cell>
          <cell r="H141" t="str">
            <v>OPTATIVA</v>
          </cell>
          <cell r="I141" t="str">
            <v>Sin seriación</v>
          </cell>
          <cell r="J141">
            <v>2</v>
          </cell>
          <cell r="K141">
            <v>3</v>
          </cell>
          <cell r="L141">
            <v>0</v>
          </cell>
          <cell r="M141">
            <v>5</v>
          </cell>
          <cell r="N141">
            <v>7</v>
          </cell>
        </row>
        <row r="142">
          <cell r="B142">
            <v>11850</v>
          </cell>
          <cell r="C142" t="str">
            <v>DISEÑO DE SISTEMAS</v>
          </cell>
          <cell r="D142">
            <v>39845</v>
          </cell>
          <cell r="E142">
            <v>3</v>
          </cell>
          <cell r="F142" t="str">
            <v>LI</v>
          </cell>
          <cell r="G142" t="str">
            <v>DISCIPLINARIA</v>
          </cell>
          <cell r="H142" t="str">
            <v>OBLIGATORIA</v>
          </cell>
          <cell r="I142" t="str">
            <v>11842(O)</v>
          </cell>
          <cell r="J142">
            <v>2</v>
          </cell>
          <cell r="K142">
            <v>0</v>
          </cell>
          <cell r="L142">
            <v>1</v>
          </cell>
          <cell r="M142">
            <v>3</v>
          </cell>
          <cell r="N142">
            <v>5</v>
          </cell>
        </row>
        <row r="143">
          <cell r="B143">
            <v>11851</v>
          </cell>
          <cell r="C143" t="str">
            <v>BASE DE DATOS</v>
          </cell>
          <cell r="D143">
            <v>39845</v>
          </cell>
          <cell r="E143">
            <v>3</v>
          </cell>
          <cell r="F143" t="str">
            <v>LI</v>
          </cell>
          <cell r="G143" t="str">
            <v>DISCIPLINARIA</v>
          </cell>
          <cell r="H143" t="str">
            <v>OBLIGATORIA</v>
          </cell>
          <cell r="I143" t="str">
            <v>Sin seriación</v>
          </cell>
          <cell r="J143">
            <v>2</v>
          </cell>
          <cell r="K143">
            <v>2</v>
          </cell>
          <cell r="L143">
            <v>0</v>
          </cell>
          <cell r="M143">
            <v>4</v>
          </cell>
          <cell r="N143">
            <v>6</v>
          </cell>
        </row>
        <row r="144">
          <cell r="B144">
            <v>11852</v>
          </cell>
          <cell r="C144" t="str">
            <v>PROGRAMACION AVANZADA</v>
          </cell>
          <cell r="D144">
            <v>39845</v>
          </cell>
          <cell r="E144">
            <v>3</v>
          </cell>
          <cell r="F144" t="str">
            <v>LI</v>
          </cell>
          <cell r="G144" t="str">
            <v>DISCIPLINARIA</v>
          </cell>
          <cell r="H144" t="str">
            <v>OBLIGATORIA</v>
          </cell>
          <cell r="I144" t="str">
            <v>11845(O)</v>
          </cell>
          <cell r="J144">
            <v>2</v>
          </cell>
          <cell r="K144">
            <v>3</v>
          </cell>
          <cell r="L144">
            <v>0</v>
          </cell>
          <cell r="M144">
            <v>5</v>
          </cell>
          <cell r="N144">
            <v>7</v>
          </cell>
        </row>
        <row r="145">
          <cell r="B145">
            <v>11853</v>
          </cell>
          <cell r="C145" t="str">
            <v>CALCULO DIFERENCIAL</v>
          </cell>
          <cell r="D145">
            <v>39845</v>
          </cell>
          <cell r="E145">
            <v>3</v>
          </cell>
          <cell r="F145" t="str">
            <v>LI</v>
          </cell>
          <cell r="G145" t="str">
            <v>DISCIPLINARIA</v>
          </cell>
          <cell r="H145" t="str">
            <v>OBLIGATORIA</v>
          </cell>
          <cell r="I145" t="str">
            <v>Sin seriación</v>
          </cell>
          <cell r="J145">
            <v>2</v>
          </cell>
          <cell r="K145">
            <v>0</v>
          </cell>
          <cell r="L145">
            <v>1</v>
          </cell>
          <cell r="M145">
            <v>3</v>
          </cell>
          <cell r="N145">
            <v>5</v>
          </cell>
        </row>
        <row r="146">
          <cell r="B146">
            <v>11854</v>
          </cell>
          <cell r="C146" t="str">
            <v>SISTEMAS OPERATIVOS</v>
          </cell>
          <cell r="D146">
            <v>39845</v>
          </cell>
          <cell r="E146">
            <v>3</v>
          </cell>
          <cell r="F146" t="str">
            <v>LI</v>
          </cell>
          <cell r="G146" t="str">
            <v>DISCIPLINARIA</v>
          </cell>
          <cell r="H146" t="str">
            <v>OBLIGATORIA</v>
          </cell>
          <cell r="I146" t="str">
            <v>Sin seriación</v>
          </cell>
          <cell r="J146">
            <v>2</v>
          </cell>
          <cell r="K146">
            <v>0</v>
          </cell>
          <cell r="L146">
            <v>2</v>
          </cell>
          <cell r="M146">
            <v>4</v>
          </cell>
          <cell r="N146">
            <v>6</v>
          </cell>
        </row>
        <row r="147">
          <cell r="B147">
            <v>11855</v>
          </cell>
          <cell r="C147" t="str">
            <v>REINGENIERIA DE PROCESOS</v>
          </cell>
          <cell r="D147">
            <v>39845</v>
          </cell>
          <cell r="E147">
            <v>3</v>
          </cell>
          <cell r="F147" t="str">
            <v>LI</v>
          </cell>
          <cell r="G147" t="str">
            <v>DISCIPLINARIA</v>
          </cell>
          <cell r="H147" t="str">
            <v>OBLIGATORIA</v>
          </cell>
          <cell r="I147" t="str">
            <v>Sin seriación</v>
          </cell>
          <cell r="J147">
            <v>2</v>
          </cell>
          <cell r="K147">
            <v>0</v>
          </cell>
          <cell r="L147">
            <v>1</v>
          </cell>
          <cell r="M147">
            <v>3</v>
          </cell>
          <cell r="N147">
            <v>5</v>
          </cell>
        </row>
        <row r="148">
          <cell r="B148">
            <v>11856</v>
          </cell>
          <cell r="C148" t="str">
            <v>ADMINISTRACION DE BASE DE DATOS</v>
          </cell>
          <cell r="D148">
            <v>39845</v>
          </cell>
          <cell r="E148">
            <v>3</v>
          </cell>
          <cell r="F148" t="str">
            <v>LI</v>
          </cell>
          <cell r="G148" t="str">
            <v>DISCIPLINARIA</v>
          </cell>
          <cell r="H148" t="str">
            <v>OBLIGATORIA</v>
          </cell>
          <cell r="I148" t="str">
            <v>11851(O)</v>
          </cell>
          <cell r="J148">
            <v>1</v>
          </cell>
          <cell r="K148">
            <v>4</v>
          </cell>
          <cell r="L148">
            <v>0</v>
          </cell>
          <cell r="M148">
            <v>5</v>
          </cell>
          <cell r="N148">
            <v>6</v>
          </cell>
        </row>
        <row r="149">
          <cell r="B149">
            <v>11858</v>
          </cell>
          <cell r="C149" t="str">
            <v>DESARROLLO DE APLICACIONES WEB</v>
          </cell>
          <cell r="D149">
            <v>39845</v>
          </cell>
          <cell r="E149">
            <v>3</v>
          </cell>
          <cell r="F149" t="str">
            <v>LI</v>
          </cell>
          <cell r="G149" t="str">
            <v>DISCIPLINARIA</v>
          </cell>
          <cell r="H149" t="str">
            <v>OBLIGATORIA</v>
          </cell>
          <cell r="I149" t="str">
            <v>Sin seriación</v>
          </cell>
          <cell r="J149">
            <v>1</v>
          </cell>
          <cell r="K149">
            <v>0</v>
          </cell>
          <cell r="L149">
            <v>3</v>
          </cell>
          <cell r="M149">
            <v>4</v>
          </cell>
          <cell r="N149">
            <v>5</v>
          </cell>
        </row>
        <row r="150">
          <cell r="B150">
            <v>11859</v>
          </cell>
          <cell r="C150" t="str">
            <v>METODOS CUANTITATIVOS</v>
          </cell>
          <cell r="D150">
            <v>39845</v>
          </cell>
          <cell r="E150">
            <v>3</v>
          </cell>
          <cell r="F150" t="str">
            <v>LI</v>
          </cell>
          <cell r="G150" t="str">
            <v>DISCIPLINARIA</v>
          </cell>
          <cell r="H150" t="str">
            <v>OBLIGATORIA</v>
          </cell>
          <cell r="I150" t="str">
            <v>Sin seriación</v>
          </cell>
          <cell r="J150">
            <v>2</v>
          </cell>
          <cell r="K150">
            <v>0</v>
          </cell>
          <cell r="L150">
            <v>2</v>
          </cell>
          <cell r="M150">
            <v>4</v>
          </cell>
          <cell r="N150">
            <v>6</v>
          </cell>
        </row>
        <row r="151">
          <cell r="B151">
            <v>11860</v>
          </cell>
          <cell r="C151" t="str">
            <v>REDES</v>
          </cell>
          <cell r="D151">
            <v>39845</v>
          </cell>
          <cell r="E151">
            <v>3</v>
          </cell>
          <cell r="F151" t="str">
            <v>LI</v>
          </cell>
          <cell r="G151" t="str">
            <v>DISCIPLINARIA</v>
          </cell>
          <cell r="H151" t="str">
            <v>OBLIGATORIA</v>
          </cell>
          <cell r="I151" t="str">
            <v>Sin seriación</v>
          </cell>
          <cell r="J151">
            <v>2</v>
          </cell>
          <cell r="K151">
            <v>0</v>
          </cell>
          <cell r="L151">
            <v>2</v>
          </cell>
          <cell r="M151">
            <v>4</v>
          </cell>
          <cell r="N151">
            <v>6</v>
          </cell>
        </row>
        <row r="152">
          <cell r="B152">
            <v>11861</v>
          </cell>
          <cell r="C152" t="str">
            <v>CAPITAL HUMANO INFORMATICO</v>
          </cell>
          <cell r="D152">
            <v>39845</v>
          </cell>
          <cell r="E152">
            <v>3</v>
          </cell>
          <cell r="F152" t="str">
            <v>LI</v>
          </cell>
          <cell r="G152" t="str">
            <v>DISCIPLINARIA</v>
          </cell>
          <cell r="H152" t="str">
            <v>OBLIGATORIA</v>
          </cell>
          <cell r="I152" t="str">
            <v>Sin seriación</v>
          </cell>
          <cell r="J152">
            <v>2</v>
          </cell>
          <cell r="K152">
            <v>0</v>
          </cell>
          <cell r="L152">
            <v>1</v>
          </cell>
          <cell r="M152">
            <v>3</v>
          </cell>
          <cell r="N152">
            <v>5</v>
          </cell>
        </row>
        <row r="153">
          <cell r="B153">
            <v>11863</v>
          </cell>
          <cell r="C153" t="str">
            <v>POLITICA Y LEGISLACION EN INFORMATICA</v>
          </cell>
          <cell r="D153">
            <v>39845</v>
          </cell>
          <cell r="E153">
            <v>3</v>
          </cell>
          <cell r="F153" t="str">
            <v>LI</v>
          </cell>
          <cell r="G153" t="str">
            <v>DISCIPLINARIA</v>
          </cell>
          <cell r="H153" t="str">
            <v>OBLIGATORIA</v>
          </cell>
          <cell r="I153" t="str">
            <v>Sin seriación</v>
          </cell>
          <cell r="J153">
            <v>3</v>
          </cell>
          <cell r="K153">
            <v>0</v>
          </cell>
          <cell r="L153">
            <v>0</v>
          </cell>
          <cell r="M153">
            <v>3</v>
          </cell>
          <cell r="N153">
            <v>6</v>
          </cell>
        </row>
        <row r="154">
          <cell r="B154">
            <v>11864</v>
          </cell>
          <cell r="C154" t="str">
            <v>INGENIERIA DE SOFTWARE</v>
          </cell>
          <cell r="D154">
            <v>39845</v>
          </cell>
          <cell r="E154">
            <v>3</v>
          </cell>
          <cell r="F154" t="str">
            <v>LI</v>
          </cell>
          <cell r="G154" t="str">
            <v>DISCIPLINARIA</v>
          </cell>
          <cell r="H154" t="str">
            <v>OBLIGATORIA</v>
          </cell>
          <cell r="I154" t="str">
            <v>11851(O)</v>
          </cell>
          <cell r="J154">
            <v>2</v>
          </cell>
          <cell r="K154">
            <v>2</v>
          </cell>
          <cell r="L154">
            <v>0</v>
          </cell>
          <cell r="M154">
            <v>4</v>
          </cell>
          <cell r="N154">
            <v>6</v>
          </cell>
        </row>
        <row r="155">
          <cell r="B155">
            <v>11865</v>
          </cell>
          <cell r="C155" t="str">
            <v>TECNICAS DE NEGOCIACION</v>
          </cell>
          <cell r="D155">
            <v>39845</v>
          </cell>
          <cell r="E155">
            <v>3</v>
          </cell>
          <cell r="F155" t="str">
            <v>LI</v>
          </cell>
          <cell r="G155" t="str">
            <v>DISCIPLINARIA</v>
          </cell>
          <cell r="H155" t="str">
            <v>OBLIGATORIA</v>
          </cell>
          <cell r="I155" t="str">
            <v>Sin seriación</v>
          </cell>
          <cell r="J155">
            <v>1</v>
          </cell>
          <cell r="K155">
            <v>0</v>
          </cell>
          <cell r="L155">
            <v>2</v>
          </cell>
          <cell r="M155">
            <v>3</v>
          </cell>
          <cell r="N155">
            <v>4</v>
          </cell>
        </row>
        <row r="156">
          <cell r="B156">
            <v>11866</v>
          </cell>
          <cell r="C156" t="str">
            <v>ADMINISTRACION DE REDES</v>
          </cell>
          <cell r="D156">
            <v>39845</v>
          </cell>
          <cell r="E156">
            <v>3</v>
          </cell>
          <cell r="F156" t="str">
            <v>LI</v>
          </cell>
          <cell r="G156" t="str">
            <v>DISCIPLINARIA</v>
          </cell>
          <cell r="H156" t="str">
            <v>OBLIGATORIA</v>
          </cell>
          <cell r="I156" t="str">
            <v>11851(O),11860(O)</v>
          </cell>
          <cell r="J156">
            <v>1</v>
          </cell>
          <cell r="K156">
            <v>3</v>
          </cell>
          <cell r="L156">
            <v>0</v>
          </cell>
          <cell r="M156">
            <v>4</v>
          </cell>
          <cell r="N156">
            <v>5</v>
          </cell>
        </row>
        <row r="157">
          <cell r="B157">
            <v>11867</v>
          </cell>
          <cell r="C157" t="str">
            <v>PROGRAMACION EMPRESARIAL</v>
          </cell>
          <cell r="D157">
            <v>39845</v>
          </cell>
          <cell r="E157">
            <v>3</v>
          </cell>
          <cell r="F157" t="str">
            <v>LI</v>
          </cell>
          <cell r="G157" t="str">
            <v>DISCIPLINARIA</v>
          </cell>
          <cell r="H157" t="str">
            <v>OPTATIVA</v>
          </cell>
          <cell r="I157" t="str">
            <v>11845(O)</v>
          </cell>
          <cell r="J157">
            <v>2</v>
          </cell>
          <cell r="K157">
            <v>2</v>
          </cell>
          <cell r="L157">
            <v>0</v>
          </cell>
          <cell r="M157">
            <v>4</v>
          </cell>
          <cell r="N157">
            <v>6</v>
          </cell>
        </row>
        <row r="158">
          <cell r="B158">
            <v>11868</v>
          </cell>
          <cell r="C158" t="str">
            <v>HERRAMIENTAS DE CODIGO ABIERTO</v>
          </cell>
          <cell r="D158">
            <v>39845</v>
          </cell>
          <cell r="E158">
            <v>3</v>
          </cell>
          <cell r="F158" t="str">
            <v>LI</v>
          </cell>
          <cell r="G158" t="str">
            <v>DISCIPLINARIA</v>
          </cell>
          <cell r="H158" t="str">
            <v>OPTATIVA</v>
          </cell>
          <cell r="I158" t="str">
            <v>11845(O)</v>
          </cell>
          <cell r="J158">
            <v>2</v>
          </cell>
          <cell r="K158">
            <v>2</v>
          </cell>
          <cell r="L158">
            <v>0</v>
          </cell>
          <cell r="M158">
            <v>4</v>
          </cell>
          <cell r="N158">
            <v>6</v>
          </cell>
        </row>
        <row r="159">
          <cell r="B159">
            <v>11869</v>
          </cell>
          <cell r="C159" t="str">
            <v>CONECTIVIDAD</v>
          </cell>
          <cell r="D159">
            <v>39845</v>
          </cell>
          <cell r="E159">
            <v>3</v>
          </cell>
          <cell r="F159" t="str">
            <v>LI</v>
          </cell>
          <cell r="G159" t="str">
            <v>DISCIPLINARIA</v>
          </cell>
          <cell r="H159" t="str">
            <v>OPTATIVA</v>
          </cell>
          <cell r="I159" t="str">
            <v>Sin seriación</v>
          </cell>
          <cell r="J159">
            <v>2</v>
          </cell>
          <cell r="K159">
            <v>2</v>
          </cell>
          <cell r="L159">
            <v>0</v>
          </cell>
          <cell r="M159">
            <v>4</v>
          </cell>
          <cell r="N159">
            <v>6</v>
          </cell>
        </row>
        <row r="160">
          <cell r="B160">
            <v>11870</v>
          </cell>
          <cell r="C160" t="str">
            <v>MANTENIMIENTO DE COMPUTADORAS</v>
          </cell>
          <cell r="D160">
            <v>39845</v>
          </cell>
          <cell r="E160">
            <v>3</v>
          </cell>
          <cell r="F160" t="str">
            <v>LI</v>
          </cell>
          <cell r="G160" t="str">
            <v>DISCIPLINARIA</v>
          </cell>
          <cell r="H160" t="str">
            <v>OPTATIVA</v>
          </cell>
          <cell r="I160" t="str">
            <v>Sin seriación</v>
          </cell>
          <cell r="J160">
            <v>2</v>
          </cell>
          <cell r="K160">
            <v>0</v>
          </cell>
          <cell r="L160">
            <v>2</v>
          </cell>
          <cell r="M160">
            <v>4</v>
          </cell>
          <cell r="N160">
            <v>6</v>
          </cell>
        </row>
        <row r="161">
          <cell r="B161">
            <v>11871</v>
          </cell>
          <cell r="C161" t="str">
            <v>PROGRAMACION ADMINISTRATIVA</v>
          </cell>
          <cell r="D161">
            <v>39845</v>
          </cell>
          <cell r="E161">
            <v>3</v>
          </cell>
          <cell r="F161" t="str">
            <v>LI</v>
          </cell>
          <cell r="G161" t="str">
            <v>DISCIPLINARIA</v>
          </cell>
          <cell r="H161" t="str">
            <v>OPTATIVA</v>
          </cell>
          <cell r="I161" t="str">
            <v>11851(O)</v>
          </cell>
          <cell r="J161">
            <v>2</v>
          </cell>
          <cell r="K161">
            <v>2</v>
          </cell>
          <cell r="L161">
            <v>0</v>
          </cell>
          <cell r="M161">
            <v>4</v>
          </cell>
          <cell r="N161">
            <v>6</v>
          </cell>
        </row>
        <row r="162">
          <cell r="B162">
            <v>11872</v>
          </cell>
          <cell r="C162" t="str">
            <v>ADMINISTRACION DE LA FUNCION INFORMATICA</v>
          </cell>
          <cell r="D162">
            <v>39845</v>
          </cell>
          <cell r="E162">
            <v>3</v>
          </cell>
          <cell r="F162" t="str">
            <v>LI</v>
          </cell>
          <cell r="G162" t="str">
            <v>DISCIPLINARIA</v>
          </cell>
          <cell r="H162" t="str">
            <v>OBLIGATORIA</v>
          </cell>
          <cell r="I162" t="str">
            <v>Sin seriación</v>
          </cell>
          <cell r="J162">
            <v>3</v>
          </cell>
          <cell r="K162">
            <v>0</v>
          </cell>
          <cell r="L162">
            <v>2</v>
          </cell>
          <cell r="M162">
            <v>5</v>
          </cell>
          <cell r="N162">
            <v>8</v>
          </cell>
        </row>
        <row r="163">
          <cell r="B163">
            <v>11873</v>
          </cell>
          <cell r="C163" t="str">
            <v>ADMINISTRACION DE PROYECTOS</v>
          </cell>
          <cell r="D163">
            <v>39845</v>
          </cell>
          <cell r="E163">
            <v>3</v>
          </cell>
          <cell r="F163" t="str">
            <v>LI</v>
          </cell>
          <cell r="G163" t="str">
            <v>TERMINAL</v>
          </cell>
          <cell r="H163" t="str">
            <v>OBLIGATORIA</v>
          </cell>
          <cell r="I163" t="str">
            <v>Sin seriación</v>
          </cell>
          <cell r="J163">
            <v>2</v>
          </cell>
          <cell r="K163">
            <v>0</v>
          </cell>
          <cell r="L163">
            <v>1</v>
          </cell>
          <cell r="M163">
            <v>3</v>
          </cell>
          <cell r="N163">
            <v>5</v>
          </cell>
        </row>
        <row r="164">
          <cell r="B164">
            <v>11874</v>
          </cell>
          <cell r="C164" t="str">
            <v>IMPLANTACION DE SOFTWARE</v>
          </cell>
          <cell r="D164">
            <v>39845</v>
          </cell>
          <cell r="E164">
            <v>3</v>
          </cell>
          <cell r="F164" t="str">
            <v>LI</v>
          </cell>
          <cell r="G164" t="str">
            <v>TERMINAL</v>
          </cell>
          <cell r="H164" t="str">
            <v>OBLIGATORIA</v>
          </cell>
          <cell r="I164" t="str">
            <v>11851(O),11864(O)</v>
          </cell>
          <cell r="J164">
            <v>2</v>
          </cell>
          <cell r="K164">
            <v>2</v>
          </cell>
          <cell r="L164">
            <v>0</v>
          </cell>
          <cell r="M164">
            <v>4</v>
          </cell>
          <cell r="N164">
            <v>6</v>
          </cell>
        </row>
        <row r="165">
          <cell r="B165">
            <v>11875</v>
          </cell>
          <cell r="C165" t="str">
            <v>PROGRAMACION VISUAL</v>
          </cell>
          <cell r="D165">
            <v>39845</v>
          </cell>
          <cell r="E165">
            <v>3</v>
          </cell>
          <cell r="F165" t="str">
            <v>LI</v>
          </cell>
          <cell r="G165" t="str">
            <v>TERMINAL</v>
          </cell>
          <cell r="H165" t="str">
            <v>OBLIGATORIA</v>
          </cell>
          <cell r="I165" t="str">
            <v>Sin seriación</v>
          </cell>
          <cell r="J165">
            <v>1</v>
          </cell>
          <cell r="K165">
            <v>0</v>
          </cell>
          <cell r="L165">
            <v>3</v>
          </cell>
          <cell r="M165">
            <v>4</v>
          </cell>
          <cell r="N165">
            <v>5</v>
          </cell>
        </row>
        <row r="166">
          <cell r="B166">
            <v>11876</v>
          </cell>
          <cell r="C166" t="str">
            <v>AUDITORÍA INFORMÁTICA</v>
          </cell>
          <cell r="D166">
            <v>39845</v>
          </cell>
          <cell r="E166">
            <v>3</v>
          </cell>
          <cell r="F166" t="str">
            <v>LI</v>
          </cell>
          <cell r="G166" t="str">
            <v>TERMINAL</v>
          </cell>
          <cell r="H166" t="str">
            <v>OBLIGATORIA</v>
          </cell>
          <cell r="I166" t="str">
            <v>11872(O)</v>
          </cell>
          <cell r="J166">
            <v>2</v>
          </cell>
          <cell r="K166">
            <v>0</v>
          </cell>
          <cell r="L166">
            <v>1</v>
          </cell>
          <cell r="M166">
            <v>3</v>
          </cell>
          <cell r="N166">
            <v>5</v>
          </cell>
        </row>
        <row r="167">
          <cell r="B167">
            <v>11877</v>
          </cell>
          <cell r="C167" t="str">
            <v>GESTIÓN E INNOVACIÓN TECNOLÓGICA</v>
          </cell>
          <cell r="D167">
            <v>39845</v>
          </cell>
          <cell r="E167">
            <v>3</v>
          </cell>
          <cell r="F167" t="str">
            <v>LI</v>
          </cell>
          <cell r="G167" t="str">
            <v>TERMINAL</v>
          </cell>
          <cell r="H167" t="str">
            <v>OBLIGATORIA</v>
          </cell>
          <cell r="I167" t="str">
            <v>Sin seriación</v>
          </cell>
          <cell r="J167">
            <v>2</v>
          </cell>
          <cell r="K167">
            <v>0</v>
          </cell>
          <cell r="L167">
            <v>2</v>
          </cell>
          <cell r="M167">
            <v>4</v>
          </cell>
          <cell r="N167">
            <v>6</v>
          </cell>
        </row>
        <row r="168">
          <cell r="B168">
            <v>11878</v>
          </cell>
          <cell r="C168" t="str">
            <v>COMERCIALIZACION DE TICS</v>
          </cell>
          <cell r="D168">
            <v>39845</v>
          </cell>
          <cell r="E168">
            <v>3</v>
          </cell>
          <cell r="F168" t="str">
            <v>LI</v>
          </cell>
          <cell r="G168" t="str">
            <v>TERMINAL</v>
          </cell>
          <cell r="H168" t="str">
            <v>OBLIGATORIA</v>
          </cell>
          <cell r="I168" t="str">
            <v>Sin seriación</v>
          </cell>
          <cell r="J168">
            <v>2</v>
          </cell>
          <cell r="K168">
            <v>0</v>
          </cell>
          <cell r="L168">
            <v>1</v>
          </cell>
          <cell r="M168">
            <v>3</v>
          </cell>
          <cell r="N168">
            <v>5</v>
          </cell>
        </row>
        <row r="169">
          <cell r="B169">
            <v>11879</v>
          </cell>
          <cell r="C169" t="str">
            <v>SEMINARIO DE REDES</v>
          </cell>
          <cell r="D169">
            <v>39845</v>
          </cell>
          <cell r="E169">
            <v>3</v>
          </cell>
          <cell r="F169" t="str">
            <v>LI</v>
          </cell>
          <cell r="G169" t="str">
            <v>TERMINAL</v>
          </cell>
          <cell r="H169" t="str">
            <v>OPTATIVA</v>
          </cell>
          <cell r="I169" t="str">
            <v>11851(O)</v>
          </cell>
          <cell r="J169">
            <v>2</v>
          </cell>
          <cell r="K169">
            <v>2</v>
          </cell>
          <cell r="L169">
            <v>0</v>
          </cell>
          <cell r="M169">
            <v>4</v>
          </cell>
          <cell r="N169">
            <v>6</v>
          </cell>
        </row>
        <row r="170">
          <cell r="B170">
            <v>11880</v>
          </cell>
          <cell r="C170" t="str">
            <v>TECNOLOGÍAS EMERGENTES</v>
          </cell>
          <cell r="D170">
            <v>39845</v>
          </cell>
          <cell r="E170">
            <v>3</v>
          </cell>
          <cell r="F170" t="str">
            <v>LI</v>
          </cell>
          <cell r="G170" t="str">
            <v>TERMINAL</v>
          </cell>
          <cell r="H170" t="str">
            <v>OPTATIVA</v>
          </cell>
          <cell r="I170" t="str">
            <v>11851(O)</v>
          </cell>
          <cell r="J170">
            <v>2</v>
          </cell>
          <cell r="K170">
            <v>2</v>
          </cell>
          <cell r="L170">
            <v>0</v>
          </cell>
          <cell r="M170">
            <v>4</v>
          </cell>
          <cell r="N170">
            <v>6</v>
          </cell>
        </row>
        <row r="171">
          <cell r="B171">
            <v>11881</v>
          </cell>
          <cell r="C171" t="str">
            <v>SEMINARIO DE SISTEMAS DE INFORMACION</v>
          </cell>
          <cell r="D171">
            <v>39845</v>
          </cell>
          <cell r="E171">
            <v>3</v>
          </cell>
          <cell r="F171" t="str">
            <v>LI</v>
          </cell>
          <cell r="G171" t="str">
            <v>TERMINAL</v>
          </cell>
          <cell r="H171" t="str">
            <v>OPTATIVA</v>
          </cell>
          <cell r="I171" t="str">
            <v>11851(O)</v>
          </cell>
          <cell r="J171">
            <v>2</v>
          </cell>
          <cell r="K171">
            <v>0</v>
          </cell>
          <cell r="L171">
            <v>2</v>
          </cell>
          <cell r="M171">
            <v>4</v>
          </cell>
          <cell r="N171">
            <v>6</v>
          </cell>
        </row>
        <row r="172">
          <cell r="B172">
            <v>11882</v>
          </cell>
          <cell r="C172" t="str">
            <v>SEMINARIO DE CIENCIAS COMPUTACIONALES</v>
          </cell>
          <cell r="D172">
            <v>39845</v>
          </cell>
          <cell r="E172">
            <v>3</v>
          </cell>
          <cell r="F172" t="str">
            <v>LI</v>
          </cell>
          <cell r="G172" t="str">
            <v>TERMINAL</v>
          </cell>
          <cell r="H172" t="str">
            <v>OPTATIVA</v>
          </cell>
          <cell r="I172" t="str">
            <v>11851(O)</v>
          </cell>
          <cell r="J172">
            <v>2</v>
          </cell>
          <cell r="K172">
            <v>2</v>
          </cell>
          <cell r="L172">
            <v>0</v>
          </cell>
          <cell r="M172">
            <v>4</v>
          </cell>
          <cell r="N172">
            <v>6</v>
          </cell>
        </row>
        <row r="173">
          <cell r="B173">
            <v>11883</v>
          </cell>
          <cell r="C173" t="str">
            <v>SEMINARIO DE INVESTIGACION</v>
          </cell>
          <cell r="D173">
            <v>39845</v>
          </cell>
          <cell r="E173">
            <v>3</v>
          </cell>
          <cell r="F173" t="str">
            <v>LI</v>
          </cell>
          <cell r="G173" t="str">
            <v>TERMINAL</v>
          </cell>
          <cell r="H173" t="str">
            <v>OPTATIVA</v>
          </cell>
          <cell r="I173" t="str">
            <v>11851(O)</v>
          </cell>
          <cell r="J173">
            <v>2</v>
          </cell>
          <cell r="K173">
            <v>0</v>
          </cell>
          <cell r="L173">
            <v>2</v>
          </cell>
          <cell r="M173">
            <v>4</v>
          </cell>
          <cell r="N173">
            <v>6</v>
          </cell>
        </row>
        <row r="174">
          <cell r="B174">
            <v>11884</v>
          </cell>
          <cell r="C174" t="str">
            <v>SEMINARIO DE BASE DE DATOS</v>
          </cell>
          <cell r="D174">
            <v>39845</v>
          </cell>
          <cell r="E174">
            <v>3</v>
          </cell>
          <cell r="F174" t="str">
            <v>LI</v>
          </cell>
          <cell r="G174" t="str">
            <v>TERMINAL</v>
          </cell>
          <cell r="H174" t="str">
            <v>OPTATIVA</v>
          </cell>
          <cell r="I174" t="str">
            <v>Sin seriación</v>
          </cell>
          <cell r="J174">
            <v>2</v>
          </cell>
          <cell r="K174">
            <v>2</v>
          </cell>
          <cell r="L174">
            <v>0</v>
          </cell>
          <cell r="M174">
            <v>4</v>
          </cell>
          <cell r="N174">
            <v>6</v>
          </cell>
        </row>
        <row r="175">
          <cell r="B175">
            <v>11885</v>
          </cell>
          <cell r="C175" t="str">
            <v>COMERCIO ELECTRÓNICO</v>
          </cell>
          <cell r="D175">
            <v>39845</v>
          </cell>
          <cell r="E175">
            <v>3</v>
          </cell>
          <cell r="F175" t="str">
            <v>LI</v>
          </cell>
          <cell r="G175" t="str">
            <v>DISCIPLINARIA</v>
          </cell>
          <cell r="H175" t="str">
            <v>OPTATIVA</v>
          </cell>
          <cell r="I175" t="str">
            <v>Sin seriación</v>
          </cell>
          <cell r="J175">
            <v>2</v>
          </cell>
          <cell r="K175">
            <v>2</v>
          </cell>
          <cell r="L175">
            <v>0</v>
          </cell>
          <cell r="M175">
            <v>4</v>
          </cell>
          <cell r="N175">
            <v>6</v>
          </cell>
        </row>
        <row r="176">
          <cell r="B176">
            <v>11886</v>
          </cell>
          <cell r="C176" t="str">
            <v>SISTEMAS EXPERTOS</v>
          </cell>
          <cell r="D176">
            <v>39845</v>
          </cell>
          <cell r="E176">
            <v>3</v>
          </cell>
          <cell r="F176" t="str">
            <v>LI</v>
          </cell>
          <cell r="G176" t="str">
            <v>TERMINAL</v>
          </cell>
          <cell r="H176" t="str">
            <v>OPTATIVA</v>
          </cell>
          <cell r="I176" t="str">
            <v>Sin seriación</v>
          </cell>
          <cell r="J176">
            <v>2</v>
          </cell>
          <cell r="K176">
            <v>2</v>
          </cell>
          <cell r="L176">
            <v>0</v>
          </cell>
          <cell r="M176">
            <v>4</v>
          </cell>
          <cell r="N176">
            <v>6</v>
          </cell>
        </row>
        <row r="177">
          <cell r="B177">
            <v>11887</v>
          </cell>
          <cell r="C177" t="str">
            <v>DISEÑO DE SITIOS WEB</v>
          </cell>
          <cell r="D177">
            <v>39845</v>
          </cell>
          <cell r="E177">
            <v>3</v>
          </cell>
          <cell r="F177" t="str">
            <v>LI</v>
          </cell>
          <cell r="G177" t="str">
            <v>TERMINAL</v>
          </cell>
          <cell r="H177" t="str">
            <v>OPTATIVA</v>
          </cell>
          <cell r="I177" t="str">
            <v>Sin seriación</v>
          </cell>
          <cell r="J177">
            <v>2</v>
          </cell>
          <cell r="K177">
            <v>2</v>
          </cell>
          <cell r="L177">
            <v>0</v>
          </cell>
          <cell r="M177">
            <v>4</v>
          </cell>
          <cell r="N177">
            <v>6</v>
          </cell>
        </row>
        <row r="178">
          <cell r="B178">
            <v>11888</v>
          </cell>
          <cell r="C178" t="str">
            <v>CONTROL PRESUPUESTAL</v>
          </cell>
          <cell r="D178">
            <v>39845</v>
          </cell>
          <cell r="E178">
            <v>3</v>
          </cell>
          <cell r="F178" t="str">
            <v>LI</v>
          </cell>
          <cell r="G178" t="str">
            <v>TERMINAL</v>
          </cell>
          <cell r="H178" t="str">
            <v>OPTATIVA</v>
          </cell>
          <cell r="I178" t="str">
            <v>Sin seriación</v>
          </cell>
          <cell r="J178">
            <v>2</v>
          </cell>
          <cell r="K178">
            <v>0</v>
          </cell>
          <cell r="L178">
            <v>2</v>
          </cell>
          <cell r="M178">
            <v>4</v>
          </cell>
          <cell r="N178">
            <v>6</v>
          </cell>
        </row>
        <row r="179">
          <cell r="B179">
            <v>11889</v>
          </cell>
          <cell r="C179" t="str">
            <v>DOCENCIA</v>
          </cell>
          <cell r="D179">
            <v>39845</v>
          </cell>
          <cell r="E179">
            <v>3</v>
          </cell>
          <cell r="F179" t="str">
            <v>LI</v>
          </cell>
          <cell r="G179" t="str">
            <v>TERMINAL</v>
          </cell>
          <cell r="H179" t="str">
            <v>OPTATIVA</v>
          </cell>
          <cell r="I179" t="str">
            <v>Sin seriación</v>
          </cell>
          <cell r="J179">
            <v>2</v>
          </cell>
          <cell r="K179">
            <v>0</v>
          </cell>
          <cell r="L179">
            <v>2</v>
          </cell>
          <cell r="M179">
            <v>4</v>
          </cell>
          <cell r="N179">
            <v>6</v>
          </cell>
        </row>
        <row r="180">
          <cell r="B180">
            <v>12475</v>
          </cell>
          <cell r="C180" t="str">
            <v>SI ESTRATEGICA EN LOS NEGOCIOS</v>
          </cell>
          <cell r="D180">
            <v>39845</v>
          </cell>
          <cell r="E180">
            <v>3</v>
          </cell>
          <cell r="F180" t="str">
            <v>LI</v>
          </cell>
          <cell r="G180" t="str">
            <v>DISCIPLINARIA</v>
          </cell>
          <cell r="H180" t="str">
            <v>OPTATIVA</v>
          </cell>
          <cell r="I180" t="str">
            <v>Sin seriación</v>
          </cell>
          <cell r="J180">
            <v>1</v>
          </cell>
          <cell r="K180">
            <v>0</v>
          </cell>
          <cell r="L180">
            <v>3</v>
          </cell>
          <cell r="M180">
            <v>4</v>
          </cell>
          <cell r="N180">
            <v>5</v>
          </cell>
        </row>
        <row r="181">
          <cell r="B181">
            <v>14200</v>
          </cell>
          <cell r="C181" t="str">
            <v>LOGICA PARA PROGRAMACION</v>
          </cell>
          <cell r="D181">
            <v>39845</v>
          </cell>
          <cell r="E181">
            <v>3</v>
          </cell>
          <cell r="F181" t="str">
            <v>LI</v>
          </cell>
          <cell r="G181" t="str">
            <v>BASICA</v>
          </cell>
          <cell r="H181" t="str">
            <v>OPTATIVA</v>
          </cell>
          <cell r="I181" t="str">
            <v>Sin seriación</v>
          </cell>
          <cell r="J181">
            <v>2</v>
          </cell>
          <cell r="K181">
            <v>3</v>
          </cell>
          <cell r="L181">
            <v>0</v>
          </cell>
          <cell r="M181">
            <v>5</v>
          </cell>
          <cell r="N181">
            <v>7</v>
          </cell>
        </row>
        <row r="182">
          <cell r="B182">
            <v>14201</v>
          </cell>
          <cell r="C182" t="str">
            <v>APLICACIONES DE NEGOCIOS</v>
          </cell>
          <cell r="D182">
            <v>39845</v>
          </cell>
          <cell r="E182">
            <v>3</v>
          </cell>
          <cell r="F182" t="str">
            <v>LI</v>
          </cell>
          <cell r="G182" t="str">
            <v>DISCIPLINARIA</v>
          </cell>
          <cell r="H182" t="str">
            <v>OPTATIVA</v>
          </cell>
          <cell r="I182" t="str">
            <v>11851(O)</v>
          </cell>
          <cell r="J182">
            <v>2</v>
          </cell>
          <cell r="K182">
            <v>3</v>
          </cell>
          <cell r="L182">
            <v>0</v>
          </cell>
          <cell r="M182">
            <v>5</v>
          </cell>
          <cell r="N182">
            <v>7</v>
          </cell>
        </row>
        <row r="183">
          <cell r="B183">
            <v>14778</v>
          </cell>
          <cell r="C183" t="str">
            <v>MERCADOTECNIA</v>
          </cell>
          <cell r="D183">
            <v>39845</v>
          </cell>
          <cell r="E183">
            <v>3</v>
          </cell>
          <cell r="F183" t="str">
            <v>LI</v>
          </cell>
          <cell r="G183" t="str">
            <v>DISCIPLINARIA</v>
          </cell>
          <cell r="H183" t="str">
            <v>OBLIGATORIA</v>
          </cell>
          <cell r="I183" t="str">
            <v>Sin seriación</v>
          </cell>
          <cell r="J183">
            <v>2</v>
          </cell>
          <cell r="K183">
            <v>0</v>
          </cell>
          <cell r="L183">
            <v>2</v>
          </cell>
          <cell r="M183">
            <v>4</v>
          </cell>
          <cell r="N183">
            <v>6</v>
          </cell>
        </row>
        <row r="184">
          <cell r="B184">
            <v>15364</v>
          </cell>
          <cell r="C184" t="str">
            <v>ADMINISTRADOR DE LINUX</v>
          </cell>
          <cell r="D184">
            <v>39845</v>
          </cell>
          <cell r="E184">
            <v>3</v>
          </cell>
          <cell r="F184" t="str">
            <v>LI</v>
          </cell>
          <cell r="G184" t="str">
            <v>TERMINAL</v>
          </cell>
          <cell r="H184" t="str">
            <v>OPTATIVA</v>
          </cell>
          <cell r="I184" t="str">
            <v>Sin seriación</v>
          </cell>
          <cell r="J184">
            <v>2</v>
          </cell>
          <cell r="K184">
            <v>0</v>
          </cell>
          <cell r="L184">
            <v>2</v>
          </cell>
          <cell r="M184">
            <v>4</v>
          </cell>
          <cell r="N184">
            <v>6</v>
          </cell>
        </row>
        <row r="185">
          <cell r="B185">
            <v>18706</v>
          </cell>
          <cell r="C185" t="str">
            <v>LECTURA Y REDACCIÓN EN INGLÉS</v>
          </cell>
          <cell r="D185">
            <v>39845</v>
          </cell>
          <cell r="E185">
            <v>3</v>
          </cell>
          <cell r="F185" t="str">
            <v>LI</v>
          </cell>
          <cell r="G185" t="str">
            <v>DISCIPLINARIA</v>
          </cell>
          <cell r="H185" t="str">
            <v>OPTATIVA</v>
          </cell>
          <cell r="I185" t="str">
            <v>Sin seriación</v>
          </cell>
          <cell r="J185">
            <v>1</v>
          </cell>
          <cell r="K185">
            <v>3</v>
          </cell>
          <cell r="L185">
            <v>0</v>
          </cell>
          <cell r="M185">
            <v>4</v>
          </cell>
          <cell r="N185">
            <v>5</v>
          </cell>
        </row>
        <row r="186">
          <cell r="B186">
            <v>20645</v>
          </cell>
          <cell r="C186" t="str">
            <v>PROGRAMACIÓN CON PYTHON</v>
          </cell>
          <cell r="D186">
            <v>39845</v>
          </cell>
          <cell r="E186">
            <v>3</v>
          </cell>
          <cell r="F186" t="str">
            <v>LI</v>
          </cell>
          <cell r="G186" t="str">
            <v>TERMINAL</v>
          </cell>
          <cell r="H186" t="str">
            <v>OPTATIVA</v>
          </cell>
          <cell r="I186" t="str">
            <v>Sin seriación</v>
          </cell>
          <cell r="J186">
            <v>2</v>
          </cell>
          <cell r="K186">
            <v>0</v>
          </cell>
          <cell r="L186">
            <v>2</v>
          </cell>
          <cell r="M186">
            <v>4</v>
          </cell>
          <cell r="N186">
            <v>6</v>
          </cell>
        </row>
        <row r="187">
          <cell r="B187">
            <v>20646</v>
          </cell>
          <cell r="C187" t="str">
            <v>SEGURIDAD INFORMÁTICA</v>
          </cell>
          <cell r="D187">
            <v>39845</v>
          </cell>
          <cell r="E187">
            <v>3</v>
          </cell>
          <cell r="F187" t="str">
            <v>LI</v>
          </cell>
          <cell r="G187" t="str">
            <v>TERMINAL</v>
          </cell>
          <cell r="H187" t="str">
            <v>OPTATIVA</v>
          </cell>
          <cell r="I187" t="str">
            <v>Sin seriación</v>
          </cell>
          <cell r="J187">
            <v>2</v>
          </cell>
          <cell r="K187">
            <v>0</v>
          </cell>
          <cell r="L187">
            <v>2</v>
          </cell>
          <cell r="M187">
            <v>4</v>
          </cell>
          <cell r="N187">
            <v>6</v>
          </cell>
        </row>
        <row r="188">
          <cell r="B188">
            <v>21433</v>
          </cell>
          <cell r="C188" t="str">
            <v>ADMON. AGIL DE PROYECTOS DE TI</v>
          </cell>
          <cell r="D188">
            <v>39845</v>
          </cell>
          <cell r="E188">
            <v>3</v>
          </cell>
          <cell r="F188" t="str">
            <v>LI</v>
          </cell>
          <cell r="G188" t="str">
            <v>DISCIPLINARIA</v>
          </cell>
          <cell r="H188" t="str">
            <v>OPTATIVA</v>
          </cell>
          <cell r="I188" t="str">
            <v>Sin seriación</v>
          </cell>
          <cell r="J188">
            <v>2</v>
          </cell>
          <cell r="K188">
            <v>0</v>
          </cell>
          <cell r="L188">
            <v>2</v>
          </cell>
          <cell r="M188">
            <v>4</v>
          </cell>
          <cell r="N188">
            <v>6</v>
          </cell>
        </row>
        <row r="189">
          <cell r="B189">
            <v>21443</v>
          </cell>
          <cell r="C189" t="str">
            <v>CLAVE INCORRECTA</v>
          </cell>
          <cell r="D189">
            <v>39845</v>
          </cell>
          <cell r="E189">
            <v>3</v>
          </cell>
          <cell r="F189" t="str">
            <v>LI</v>
          </cell>
          <cell r="G189" t="str">
            <v>DISCIPLINARIA</v>
          </cell>
          <cell r="H189" t="str">
            <v>OPTATIVA</v>
          </cell>
          <cell r="I189" t="str">
            <v>Sin seriación</v>
          </cell>
          <cell r="J189">
            <v>2</v>
          </cell>
          <cell r="K189">
            <v>0</v>
          </cell>
          <cell r="L189">
            <v>2</v>
          </cell>
          <cell r="M189">
            <v>4</v>
          </cell>
          <cell r="N189">
            <v>6</v>
          </cell>
        </row>
        <row r="190">
          <cell r="B190">
            <v>23653</v>
          </cell>
          <cell r="C190" t="str">
            <v>CREACIÓN DE PÁGINAS WEB</v>
          </cell>
          <cell r="D190">
            <v>39845</v>
          </cell>
          <cell r="E190">
            <v>3</v>
          </cell>
          <cell r="F190" t="str">
            <v>LI</v>
          </cell>
          <cell r="G190" t="str">
            <v>TERMINAL</v>
          </cell>
          <cell r="H190" t="str">
            <v>OPTATIVA</v>
          </cell>
          <cell r="I190" t="str">
            <v>Sin seriación</v>
          </cell>
          <cell r="J190">
            <v>2</v>
          </cell>
          <cell r="K190">
            <v>0</v>
          </cell>
          <cell r="L190">
            <v>2</v>
          </cell>
          <cell r="M190">
            <v>4</v>
          </cell>
          <cell r="N190">
            <v>6</v>
          </cell>
        </row>
        <row r="191">
          <cell r="B191">
            <v>38192</v>
          </cell>
          <cell r="C191" t="str">
            <v>ENTORNO DE LOS NEGOCIOS EN CHINA</v>
          </cell>
          <cell r="D191">
            <v>39845</v>
          </cell>
          <cell r="E191">
            <v>3</v>
          </cell>
          <cell r="F191" t="str">
            <v>LI</v>
          </cell>
          <cell r="G191" t="str">
            <v>TERMINAL</v>
          </cell>
          <cell r="H191" t="str">
            <v>OPTATIVA</v>
          </cell>
          <cell r="I191" t="str">
            <v>Sin seriación</v>
          </cell>
          <cell r="J191">
            <v>2</v>
          </cell>
          <cell r="K191">
            <v>0</v>
          </cell>
          <cell r="L191">
            <v>2</v>
          </cell>
          <cell r="M191">
            <v>4</v>
          </cell>
          <cell r="N191">
            <v>6</v>
          </cell>
        </row>
        <row r="192">
          <cell r="B192">
            <v>38193</v>
          </cell>
          <cell r="C192" t="str">
            <v>ENTORNO MULTIDIMENSIONAL DE CHINA</v>
          </cell>
          <cell r="D192">
            <v>39845</v>
          </cell>
          <cell r="E192">
            <v>3</v>
          </cell>
          <cell r="F192" t="str">
            <v>LI</v>
          </cell>
          <cell r="G192" t="str">
            <v>TERMINAL</v>
          </cell>
          <cell r="H192" t="str">
            <v>OPTATIVA</v>
          </cell>
          <cell r="I192" t="str">
            <v>Sin seriación</v>
          </cell>
          <cell r="J192">
            <v>2</v>
          </cell>
          <cell r="K192">
            <v>0</v>
          </cell>
          <cell r="L192">
            <v>2</v>
          </cell>
          <cell r="M192">
            <v>4</v>
          </cell>
          <cell r="N192">
            <v>6</v>
          </cell>
        </row>
        <row r="193">
          <cell r="B193">
            <v>39083</v>
          </cell>
          <cell r="C193" t="str">
            <v>MACHINE LEARNING</v>
          </cell>
          <cell r="D193">
            <v>39845</v>
          </cell>
          <cell r="E193">
            <v>3</v>
          </cell>
          <cell r="F193" t="str">
            <v>LI</v>
          </cell>
          <cell r="G193" t="str">
            <v>TERMINAL</v>
          </cell>
          <cell r="H193" t="str">
            <v>OPTATIVA</v>
          </cell>
          <cell r="I193" t="str">
            <v>Sin seriación</v>
          </cell>
          <cell r="J193">
            <v>3</v>
          </cell>
          <cell r="K193">
            <v>0</v>
          </cell>
          <cell r="L193">
            <v>2</v>
          </cell>
          <cell r="M193">
            <v>5</v>
          </cell>
          <cell r="N193">
            <v>6</v>
          </cell>
        </row>
        <row r="194">
          <cell r="B194">
            <v>40198</v>
          </cell>
          <cell r="C194" t="str">
            <v>SISTEMAS COMPLEJOS</v>
          </cell>
          <cell r="D194">
            <v>39845</v>
          </cell>
          <cell r="E194">
            <v>3</v>
          </cell>
          <cell r="F194" t="str">
            <v>LI</v>
          </cell>
          <cell r="G194" t="str">
            <v>TERMINAL</v>
          </cell>
          <cell r="H194" t="str">
            <v>OPTATIVA</v>
          </cell>
          <cell r="I194" t="str">
            <v>Sin seriación</v>
          </cell>
          <cell r="J194">
            <v>2</v>
          </cell>
          <cell r="K194">
            <v>2</v>
          </cell>
          <cell r="L194">
            <v>0</v>
          </cell>
          <cell r="M194">
            <v>4</v>
          </cell>
          <cell r="N194">
            <v>6</v>
          </cell>
        </row>
        <row r="195">
          <cell r="B195">
            <v>390600</v>
          </cell>
          <cell r="C195" t="str">
            <v>39060 CIENCIA DE DATOS</v>
          </cell>
          <cell r="D195">
            <v>39845</v>
          </cell>
          <cell r="E195">
            <v>3</v>
          </cell>
          <cell r="F195" t="str">
            <v>LI</v>
          </cell>
          <cell r="G195" t="str">
            <v>TERMINAL</v>
          </cell>
          <cell r="H195" t="str">
            <v>OPTATIVA</v>
          </cell>
          <cell r="I195" t="str">
            <v>Sin seriación</v>
          </cell>
          <cell r="J195">
            <v>1</v>
          </cell>
          <cell r="K195">
            <v>0</v>
          </cell>
          <cell r="L195">
            <v>4</v>
          </cell>
          <cell r="M195">
            <v>5</v>
          </cell>
          <cell r="N195">
            <v>6</v>
          </cell>
        </row>
        <row r="196">
          <cell r="B196">
            <v>390650</v>
          </cell>
          <cell r="C196" t="str">
            <v>39065 - GOBIERNO DE TI</v>
          </cell>
          <cell r="D196">
            <v>39845</v>
          </cell>
          <cell r="E196">
            <v>3</v>
          </cell>
          <cell r="F196" t="str">
            <v>LI</v>
          </cell>
          <cell r="G196" t="str">
            <v>TERMINAL</v>
          </cell>
          <cell r="H196" t="str">
            <v>OPTATIVA</v>
          </cell>
          <cell r="I196" t="str">
            <v>Sin seriación</v>
          </cell>
          <cell r="J196">
            <v>2</v>
          </cell>
          <cell r="K196">
            <v>0</v>
          </cell>
          <cell r="L196">
            <v>2</v>
          </cell>
          <cell r="M196">
            <v>4</v>
          </cell>
          <cell r="N196">
            <v>6</v>
          </cell>
        </row>
        <row r="197">
          <cell r="B197">
            <v>390720</v>
          </cell>
          <cell r="C197" t="str">
            <v>39072 - ESTRATÉGIAS DE INNOVACIÓN</v>
          </cell>
          <cell r="D197">
            <v>39845</v>
          </cell>
          <cell r="E197">
            <v>3</v>
          </cell>
          <cell r="F197" t="str">
            <v>LI</v>
          </cell>
          <cell r="G197" t="str">
            <v>TERMINAL</v>
          </cell>
          <cell r="H197" t="str">
            <v>OPTATIVA</v>
          </cell>
          <cell r="I197" t="str">
            <v>Sin seriación</v>
          </cell>
          <cell r="J197">
            <v>2</v>
          </cell>
          <cell r="K197">
            <v>2</v>
          </cell>
          <cell r="L197">
            <v>0</v>
          </cell>
          <cell r="M197">
            <v>4</v>
          </cell>
          <cell r="N197">
            <v>6</v>
          </cell>
        </row>
        <row r="198">
          <cell r="B198">
            <v>11730</v>
          </cell>
          <cell r="C198" t="str">
            <v>ADMINISTRACION DE RECURSOS HUMANOS</v>
          </cell>
          <cell r="D198">
            <v>39845</v>
          </cell>
          <cell r="E198">
            <v>4</v>
          </cell>
          <cell r="F198" t="str">
            <v>LNI</v>
          </cell>
          <cell r="G198" t="str">
            <v>BASICA</v>
          </cell>
          <cell r="H198" t="str">
            <v>OBLIGATORIA</v>
          </cell>
          <cell r="I198" t="str">
            <v>Sin seriación</v>
          </cell>
          <cell r="J198">
            <v>4</v>
          </cell>
          <cell r="K198">
            <v>0</v>
          </cell>
          <cell r="L198">
            <v>0</v>
          </cell>
          <cell r="M198">
            <v>4</v>
          </cell>
          <cell r="N198">
            <v>8</v>
          </cell>
        </row>
        <row r="199">
          <cell r="B199">
            <v>11731</v>
          </cell>
          <cell r="C199" t="str">
            <v>CONTABILIDAD ADMINISTRATIVA</v>
          </cell>
          <cell r="D199">
            <v>39845</v>
          </cell>
          <cell r="E199">
            <v>4</v>
          </cell>
          <cell r="F199" t="str">
            <v>LNI</v>
          </cell>
          <cell r="G199" t="str">
            <v>BASICA</v>
          </cell>
          <cell r="H199" t="str">
            <v>OBLIGATORIA</v>
          </cell>
          <cell r="I199" t="str">
            <v>Sin seriación</v>
          </cell>
          <cell r="J199">
            <v>2</v>
          </cell>
          <cell r="K199">
            <v>0</v>
          </cell>
          <cell r="L199">
            <v>3</v>
          </cell>
          <cell r="M199">
            <v>5</v>
          </cell>
          <cell r="N199">
            <v>7</v>
          </cell>
        </row>
        <row r="200">
          <cell r="B200">
            <v>11732</v>
          </cell>
          <cell r="C200" t="str">
            <v>ENTORNO LEGAL DE LOS NEGOCIOS</v>
          </cell>
          <cell r="D200">
            <v>39845</v>
          </cell>
          <cell r="E200">
            <v>4</v>
          </cell>
          <cell r="F200" t="str">
            <v>LNI</v>
          </cell>
          <cell r="G200" t="str">
            <v>BASICA</v>
          </cell>
          <cell r="H200" t="str">
            <v>OBLIGATORIA</v>
          </cell>
          <cell r="I200" t="str">
            <v>11244(C)</v>
          </cell>
          <cell r="J200">
            <v>4</v>
          </cell>
          <cell r="K200">
            <v>0</v>
          </cell>
          <cell r="L200">
            <v>0</v>
          </cell>
          <cell r="M200">
            <v>4</v>
          </cell>
          <cell r="N200">
            <v>8</v>
          </cell>
        </row>
        <row r="201">
          <cell r="B201">
            <v>11733</v>
          </cell>
          <cell r="C201" t="str">
            <v>MATEMATICAS FINANCIERAS</v>
          </cell>
          <cell r="D201">
            <v>39845</v>
          </cell>
          <cell r="E201">
            <v>4</v>
          </cell>
          <cell r="F201" t="str">
            <v>LNI</v>
          </cell>
          <cell r="G201" t="str">
            <v>BASICA</v>
          </cell>
          <cell r="H201" t="str">
            <v>OBLIGATORIA</v>
          </cell>
          <cell r="I201" t="str">
            <v>Sin seriación</v>
          </cell>
          <cell r="J201">
            <v>2</v>
          </cell>
          <cell r="K201">
            <v>0</v>
          </cell>
          <cell r="L201">
            <v>2</v>
          </cell>
          <cell r="M201">
            <v>4</v>
          </cell>
          <cell r="N201">
            <v>6</v>
          </cell>
        </row>
        <row r="202">
          <cell r="B202">
            <v>11734</v>
          </cell>
          <cell r="C202" t="str">
            <v>ENTORNO SOCIOECONOMICO DE MEXICO</v>
          </cell>
          <cell r="D202">
            <v>39845</v>
          </cell>
          <cell r="E202">
            <v>4</v>
          </cell>
          <cell r="F202" t="str">
            <v>LNI</v>
          </cell>
          <cell r="G202" t="str">
            <v>BASICA</v>
          </cell>
          <cell r="H202" t="str">
            <v>OBLIGATORIA</v>
          </cell>
          <cell r="I202" t="str">
            <v>Sin seriación</v>
          </cell>
          <cell r="J202">
            <v>2</v>
          </cell>
          <cell r="K202">
            <v>0</v>
          </cell>
          <cell r="L202">
            <v>2</v>
          </cell>
          <cell r="M202">
            <v>4</v>
          </cell>
          <cell r="N202">
            <v>6</v>
          </cell>
        </row>
        <row r="203">
          <cell r="B203">
            <v>11736</v>
          </cell>
          <cell r="C203" t="str">
            <v>ANALISIS FINANCIERO</v>
          </cell>
          <cell r="D203">
            <v>39845</v>
          </cell>
          <cell r="E203">
            <v>4</v>
          </cell>
          <cell r="F203" t="str">
            <v>LNI</v>
          </cell>
          <cell r="G203" t="str">
            <v>DISCIPLINARIA</v>
          </cell>
          <cell r="H203" t="str">
            <v>OBLIGATORIA</v>
          </cell>
          <cell r="I203" t="str">
            <v>11733(O)</v>
          </cell>
          <cell r="J203">
            <v>3</v>
          </cell>
          <cell r="K203">
            <v>0</v>
          </cell>
          <cell r="L203">
            <v>2</v>
          </cell>
          <cell r="M203">
            <v>5</v>
          </cell>
          <cell r="N203">
            <v>8</v>
          </cell>
        </row>
        <row r="204">
          <cell r="B204">
            <v>11737</v>
          </cell>
          <cell r="C204" t="str">
            <v>DERECHO CORPORATIVO</v>
          </cell>
          <cell r="D204">
            <v>39845</v>
          </cell>
          <cell r="E204">
            <v>4</v>
          </cell>
          <cell r="F204" t="str">
            <v>LNI</v>
          </cell>
          <cell r="G204" t="str">
            <v>DISCIPLINARIA</v>
          </cell>
          <cell r="H204" t="str">
            <v>OBLIGATORIA</v>
          </cell>
          <cell r="I204" t="str">
            <v>Sin seriación</v>
          </cell>
          <cell r="J204">
            <v>3</v>
          </cell>
          <cell r="K204">
            <v>0</v>
          </cell>
          <cell r="L204">
            <v>1</v>
          </cell>
          <cell r="M204">
            <v>4</v>
          </cell>
          <cell r="N204">
            <v>7</v>
          </cell>
        </row>
        <row r="205">
          <cell r="B205">
            <v>11738</v>
          </cell>
          <cell r="C205" t="str">
            <v>PROCESO DE NEGOCIACION</v>
          </cell>
          <cell r="D205">
            <v>39845</v>
          </cell>
          <cell r="E205">
            <v>4</v>
          </cell>
          <cell r="F205" t="str">
            <v>LNI</v>
          </cell>
          <cell r="G205" t="str">
            <v>DISCIPLINARIA</v>
          </cell>
          <cell r="H205" t="str">
            <v>OBLIGATORIA</v>
          </cell>
          <cell r="I205" t="str">
            <v>Sin seriación</v>
          </cell>
          <cell r="J205">
            <v>3</v>
          </cell>
          <cell r="K205">
            <v>0</v>
          </cell>
          <cell r="L205">
            <v>0</v>
          </cell>
          <cell r="M205">
            <v>3</v>
          </cell>
          <cell r="N205">
            <v>6</v>
          </cell>
        </row>
        <row r="206">
          <cell r="B206">
            <v>11740</v>
          </cell>
          <cell r="C206" t="str">
            <v>GEOGRAFIA ECONOMICA INTERNACIONAL</v>
          </cell>
          <cell r="D206">
            <v>39845</v>
          </cell>
          <cell r="E206">
            <v>4</v>
          </cell>
          <cell r="F206" t="str">
            <v>LNI</v>
          </cell>
          <cell r="G206" t="str">
            <v>DISCIPLINARIA</v>
          </cell>
          <cell r="H206" t="str">
            <v>OBLIGATORIA</v>
          </cell>
          <cell r="I206" t="str">
            <v>Sin seriación</v>
          </cell>
          <cell r="J206">
            <v>3</v>
          </cell>
          <cell r="K206">
            <v>0</v>
          </cell>
          <cell r="L206">
            <v>0</v>
          </cell>
          <cell r="M206">
            <v>3</v>
          </cell>
          <cell r="N206">
            <v>6</v>
          </cell>
        </row>
        <row r="207">
          <cell r="B207">
            <v>11741</v>
          </cell>
          <cell r="C207" t="str">
            <v>ADMINISTRACION ESTRATEGICA INTERNACIONAL</v>
          </cell>
          <cell r="D207">
            <v>39845</v>
          </cell>
          <cell r="E207">
            <v>4</v>
          </cell>
          <cell r="F207" t="str">
            <v>LNI</v>
          </cell>
          <cell r="G207" t="str">
            <v>DISCIPLINARIA</v>
          </cell>
          <cell r="H207" t="str">
            <v>OBLIGATORIA</v>
          </cell>
          <cell r="I207" t="str">
            <v>Sin seriación</v>
          </cell>
          <cell r="J207">
            <v>3</v>
          </cell>
          <cell r="K207">
            <v>0</v>
          </cell>
          <cell r="L207">
            <v>0</v>
          </cell>
          <cell r="M207">
            <v>3</v>
          </cell>
          <cell r="N207">
            <v>6</v>
          </cell>
        </row>
        <row r="208">
          <cell r="B208">
            <v>11742</v>
          </cell>
          <cell r="C208" t="str">
            <v>ADMINISTRACION FINANCIERA</v>
          </cell>
          <cell r="D208">
            <v>39845</v>
          </cell>
          <cell r="E208">
            <v>4</v>
          </cell>
          <cell r="F208" t="str">
            <v>LNI</v>
          </cell>
          <cell r="G208" t="str">
            <v>DISCIPLINARIA</v>
          </cell>
          <cell r="H208" t="str">
            <v>OBLIGATORIA</v>
          </cell>
          <cell r="I208" t="str">
            <v>11736(C)</v>
          </cell>
          <cell r="J208">
            <v>3</v>
          </cell>
          <cell r="K208">
            <v>0</v>
          </cell>
          <cell r="L208">
            <v>2</v>
          </cell>
          <cell r="M208">
            <v>5</v>
          </cell>
          <cell r="N208">
            <v>8</v>
          </cell>
        </row>
        <row r="209">
          <cell r="B209">
            <v>11743</v>
          </cell>
          <cell r="C209" t="str">
            <v>MARCO FISCAL DE LOS NEGOCIOS EN MEXICO</v>
          </cell>
          <cell r="D209">
            <v>39845</v>
          </cell>
          <cell r="E209">
            <v>4</v>
          </cell>
          <cell r="F209" t="str">
            <v>LNI</v>
          </cell>
          <cell r="G209" t="str">
            <v>DISCIPLINARIA</v>
          </cell>
          <cell r="H209" t="str">
            <v>OBLIGATORIA</v>
          </cell>
          <cell r="I209" t="str">
            <v>Sin seriación</v>
          </cell>
          <cell r="J209">
            <v>3</v>
          </cell>
          <cell r="K209">
            <v>0</v>
          </cell>
          <cell r="L209">
            <v>0</v>
          </cell>
          <cell r="M209">
            <v>3</v>
          </cell>
          <cell r="N209">
            <v>6</v>
          </cell>
        </row>
        <row r="210">
          <cell r="B210">
            <v>11744</v>
          </cell>
          <cell r="C210" t="str">
            <v>CONTRATACION INTERNACIONAL</v>
          </cell>
          <cell r="D210">
            <v>39845</v>
          </cell>
          <cell r="E210">
            <v>4</v>
          </cell>
          <cell r="F210" t="str">
            <v>LNI</v>
          </cell>
          <cell r="G210" t="str">
            <v>DISCIPLINARIA</v>
          </cell>
          <cell r="H210" t="str">
            <v>OBLIGATORIA</v>
          </cell>
          <cell r="I210" t="str">
            <v>Sin seriación</v>
          </cell>
          <cell r="J210">
            <v>2</v>
          </cell>
          <cell r="K210">
            <v>0</v>
          </cell>
          <cell r="L210">
            <v>1</v>
          </cell>
          <cell r="M210">
            <v>3</v>
          </cell>
          <cell r="N210">
            <v>5</v>
          </cell>
        </row>
        <row r="211">
          <cell r="B211">
            <v>11745</v>
          </cell>
          <cell r="C211" t="str">
            <v>ENTORNO ECONOMICO INTERNACIONAL</v>
          </cell>
          <cell r="D211">
            <v>39845</v>
          </cell>
          <cell r="E211">
            <v>4</v>
          </cell>
          <cell r="F211" t="str">
            <v>LNI</v>
          </cell>
          <cell r="G211" t="str">
            <v>DISCIPLINARIA</v>
          </cell>
          <cell r="H211" t="str">
            <v>OBLIGATORIA</v>
          </cell>
          <cell r="I211" t="str">
            <v>11740(C)</v>
          </cell>
          <cell r="J211">
            <v>3</v>
          </cell>
          <cell r="K211">
            <v>0</v>
          </cell>
          <cell r="L211">
            <v>2</v>
          </cell>
          <cell r="M211">
            <v>5</v>
          </cell>
          <cell r="N211">
            <v>8</v>
          </cell>
        </row>
        <row r="212">
          <cell r="B212">
            <v>11746</v>
          </cell>
          <cell r="C212" t="str">
            <v>ADMINISTRACION DE CALIDAD</v>
          </cell>
          <cell r="D212">
            <v>39845</v>
          </cell>
          <cell r="E212">
            <v>4</v>
          </cell>
          <cell r="F212" t="str">
            <v>LNI</v>
          </cell>
          <cell r="G212" t="str">
            <v>DISCIPLINARIA</v>
          </cell>
          <cell r="H212" t="str">
            <v>OBLIGATORIA</v>
          </cell>
          <cell r="I212" t="str">
            <v>Sin seriación</v>
          </cell>
          <cell r="J212">
            <v>3</v>
          </cell>
          <cell r="K212">
            <v>0</v>
          </cell>
          <cell r="L212">
            <v>0</v>
          </cell>
          <cell r="M212">
            <v>3</v>
          </cell>
          <cell r="N212">
            <v>6</v>
          </cell>
        </row>
        <row r="213">
          <cell r="B213">
            <v>11747</v>
          </cell>
          <cell r="C213" t="str">
            <v>MERCADOTECNIA APLICADA A LOS NEGOCIOS</v>
          </cell>
          <cell r="D213">
            <v>39845</v>
          </cell>
          <cell r="E213">
            <v>4</v>
          </cell>
          <cell r="F213" t="str">
            <v>LNI</v>
          </cell>
          <cell r="G213" t="str">
            <v>DISCIPLINARIA</v>
          </cell>
          <cell r="H213" t="str">
            <v>OBLIGATORIA</v>
          </cell>
          <cell r="I213" t="str">
            <v>11741(C)</v>
          </cell>
          <cell r="J213">
            <v>4</v>
          </cell>
          <cell r="K213">
            <v>0</v>
          </cell>
          <cell r="L213">
            <v>0</v>
          </cell>
          <cell r="M213">
            <v>4</v>
          </cell>
          <cell r="N213">
            <v>8</v>
          </cell>
        </row>
        <row r="214">
          <cell r="B214">
            <v>11748</v>
          </cell>
          <cell r="C214" t="str">
            <v>FORMAS DE PAGO Y FUENTES DE FINANCIAMIENTO</v>
          </cell>
          <cell r="D214">
            <v>39845</v>
          </cell>
          <cell r="E214">
            <v>4</v>
          </cell>
          <cell r="F214" t="str">
            <v>LNI</v>
          </cell>
          <cell r="G214" t="str">
            <v>DISCIPLINARIA</v>
          </cell>
          <cell r="H214" t="str">
            <v>OBLIGATORIA</v>
          </cell>
          <cell r="I214" t="str">
            <v>11742(C)</v>
          </cell>
          <cell r="J214">
            <v>3</v>
          </cell>
          <cell r="K214">
            <v>0</v>
          </cell>
          <cell r="L214">
            <v>0</v>
          </cell>
          <cell r="M214">
            <v>3</v>
          </cell>
          <cell r="N214">
            <v>6</v>
          </cell>
        </row>
        <row r="215">
          <cell r="B215">
            <v>11749</v>
          </cell>
          <cell r="C215" t="str">
            <v>LEGISLACION DE COMERCIO EXTERIOR E INVERSIONES EXTRANJERAS</v>
          </cell>
          <cell r="D215">
            <v>39845</v>
          </cell>
          <cell r="E215">
            <v>4</v>
          </cell>
          <cell r="F215" t="str">
            <v>LNI</v>
          </cell>
          <cell r="G215" t="str">
            <v>DISCIPLINARIA</v>
          </cell>
          <cell r="H215" t="str">
            <v>OBLIGATORIA</v>
          </cell>
          <cell r="I215" t="str">
            <v>Sin seriación</v>
          </cell>
          <cell r="J215">
            <v>3</v>
          </cell>
          <cell r="K215">
            <v>0</v>
          </cell>
          <cell r="L215">
            <v>0</v>
          </cell>
          <cell r="M215">
            <v>3</v>
          </cell>
          <cell r="N215">
            <v>6</v>
          </cell>
        </row>
        <row r="216">
          <cell r="B216">
            <v>11750</v>
          </cell>
          <cell r="C216" t="str">
            <v>COMERCIO INTERNACIONAL</v>
          </cell>
          <cell r="D216">
            <v>39845</v>
          </cell>
          <cell r="E216">
            <v>4</v>
          </cell>
          <cell r="F216" t="str">
            <v>LNI</v>
          </cell>
          <cell r="G216" t="str">
            <v>DISCIPLINARIA</v>
          </cell>
          <cell r="H216" t="str">
            <v>OBLIGATORIA</v>
          </cell>
          <cell r="I216" t="str">
            <v>Sin seriación</v>
          </cell>
          <cell r="J216">
            <v>2</v>
          </cell>
          <cell r="K216">
            <v>0</v>
          </cell>
          <cell r="L216">
            <v>1</v>
          </cell>
          <cell r="M216">
            <v>3</v>
          </cell>
          <cell r="N216">
            <v>5</v>
          </cell>
        </row>
        <row r="217">
          <cell r="B217">
            <v>11751</v>
          </cell>
          <cell r="C217" t="str">
            <v>FORMULACION Y EVALUACION DE PROYECTOS DE INVERSION</v>
          </cell>
          <cell r="D217">
            <v>39845</v>
          </cell>
          <cell r="E217">
            <v>4</v>
          </cell>
          <cell r="F217" t="str">
            <v>LNI</v>
          </cell>
          <cell r="G217" t="str">
            <v>TERMINAL</v>
          </cell>
          <cell r="H217" t="str">
            <v>OBLIGATORIA</v>
          </cell>
          <cell r="I217" t="str">
            <v>Sin seriación</v>
          </cell>
          <cell r="J217">
            <v>2</v>
          </cell>
          <cell r="K217">
            <v>0</v>
          </cell>
          <cell r="L217">
            <v>2</v>
          </cell>
          <cell r="M217">
            <v>4</v>
          </cell>
          <cell r="N217">
            <v>6</v>
          </cell>
        </row>
        <row r="218">
          <cell r="B218">
            <v>11752</v>
          </cell>
          <cell r="C218" t="str">
            <v>LOGISTICA Y DISTRIBUCION INTERNACIONAL</v>
          </cell>
          <cell r="D218">
            <v>39845</v>
          </cell>
          <cell r="E218">
            <v>4</v>
          </cell>
          <cell r="F218" t="str">
            <v>LNI</v>
          </cell>
          <cell r="G218" t="str">
            <v>TERMINAL</v>
          </cell>
          <cell r="H218" t="str">
            <v>OBLIGATORIA</v>
          </cell>
          <cell r="I218" t="str">
            <v>Sin seriación</v>
          </cell>
          <cell r="J218">
            <v>2</v>
          </cell>
          <cell r="K218">
            <v>0</v>
          </cell>
          <cell r="L218">
            <v>1</v>
          </cell>
          <cell r="M218">
            <v>3</v>
          </cell>
          <cell r="N218">
            <v>5</v>
          </cell>
        </row>
        <row r="219">
          <cell r="B219">
            <v>11753</v>
          </cell>
          <cell r="C219" t="str">
            <v>MARCO JURIDICO ADUANERO Y APOYOS GUBERNAMENTALES A LA EXPORTACION</v>
          </cell>
          <cell r="D219">
            <v>39845</v>
          </cell>
          <cell r="E219">
            <v>4</v>
          </cell>
          <cell r="F219" t="str">
            <v>LNI</v>
          </cell>
          <cell r="G219" t="str">
            <v>TERMINAL</v>
          </cell>
          <cell r="H219" t="str">
            <v>OBLIGATORIA</v>
          </cell>
          <cell r="I219" t="str">
            <v>11747(C)</v>
          </cell>
          <cell r="J219">
            <v>3</v>
          </cell>
          <cell r="K219">
            <v>0</v>
          </cell>
          <cell r="L219">
            <v>0</v>
          </cell>
          <cell r="M219">
            <v>3</v>
          </cell>
          <cell r="N219">
            <v>6</v>
          </cell>
        </row>
        <row r="220">
          <cell r="B220">
            <v>11754</v>
          </cell>
          <cell r="C220" t="str">
            <v>FINANZAS INTERNACIONALES</v>
          </cell>
          <cell r="D220">
            <v>39845</v>
          </cell>
          <cell r="E220">
            <v>4</v>
          </cell>
          <cell r="F220" t="str">
            <v>LNI</v>
          </cell>
          <cell r="G220" t="str">
            <v>TERMINAL</v>
          </cell>
          <cell r="H220" t="str">
            <v>OBLIGATORIA</v>
          </cell>
          <cell r="I220" t="str">
            <v>11748(C)</v>
          </cell>
          <cell r="J220">
            <v>3</v>
          </cell>
          <cell r="K220">
            <v>0</v>
          </cell>
          <cell r="L220">
            <v>0</v>
          </cell>
          <cell r="M220">
            <v>3</v>
          </cell>
          <cell r="N220">
            <v>6</v>
          </cell>
        </row>
        <row r="221">
          <cell r="B221">
            <v>11755</v>
          </cell>
          <cell r="C221" t="str">
            <v>DESARROLLO DE EMPRENDEDORES</v>
          </cell>
          <cell r="D221">
            <v>39845</v>
          </cell>
          <cell r="E221">
            <v>4</v>
          </cell>
          <cell r="F221" t="str">
            <v>LNI</v>
          </cell>
          <cell r="G221" t="str">
            <v>TERMINAL</v>
          </cell>
          <cell r="H221" t="str">
            <v>OBLIGATORIA</v>
          </cell>
          <cell r="I221" t="str">
            <v>Sin seriación</v>
          </cell>
          <cell r="J221">
            <v>1</v>
          </cell>
          <cell r="K221">
            <v>0</v>
          </cell>
          <cell r="L221">
            <v>3</v>
          </cell>
          <cell r="M221">
            <v>4</v>
          </cell>
          <cell r="N221">
            <v>5</v>
          </cell>
        </row>
        <row r="222">
          <cell r="B222">
            <v>11757</v>
          </cell>
          <cell r="C222" t="str">
            <v>COMPORTAMIENTO ORGANIZACIONAL</v>
          </cell>
          <cell r="D222">
            <v>39845</v>
          </cell>
          <cell r="E222">
            <v>4</v>
          </cell>
          <cell r="F222" t="str">
            <v>LNI</v>
          </cell>
          <cell r="G222" t="str">
            <v>BASICA</v>
          </cell>
          <cell r="H222" t="str">
            <v>OPTATIVA</v>
          </cell>
          <cell r="I222" t="str">
            <v>Sin seriación</v>
          </cell>
          <cell r="J222">
            <v>3</v>
          </cell>
          <cell r="K222">
            <v>0</v>
          </cell>
          <cell r="L222">
            <v>0</v>
          </cell>
          <cell r="M222">
            <v>3</v>
          </cell>
          <cell r="N222">
            <v>6</v>
          </cell>
        </row>
        <row r="223">
          <cell r="B223">
            <v>11758</v>
          </cell>
          <cell r="C223" t="str">
            <v>CULTURA MEXICO ESTADOS UNIDOS</v>
          </cell>
          <cell r="D223">
            <v>39845</v>
          </cell>
          <cell r="E223">
            <v>4</v>
          </cell>
          <cell r="F223" t="str">
            <v>LNI</v>
          </cell>
          <cell r="G223" t="str">
            <v>BASICA</v>
          </cell>
          <cell r="H223" t="str">
            <v>OPTATIVA</v>
          </cell>
          <cell r="I223" t="str">
            <v>Sin seriación</v>
          </cell>
          <cell r="J223">
            <v>3</v>
          </cell>
          <cell r="K223">
            <v>0</v>
          </cell>
          <cell r="L223">
            <v>0</v>
          </cell>
          <cell r="M223">
            <v>3</v>
          </cell>
          <cell r="N223">
            <v>6</v>
          </cell>
        </row>
        <row r="224">
          <cell r="B224">
            <v>11759</v>
          </cell>
          <cell r="C224" t="str">
            <v>PAQUETERIA DE NEGOCIOS</v>
          </cell>
          <cell r="D224">
            <v>39845</v>
          </cell>
          <cell r="E224">
            <v>4</v>
          </cell>
          <cell r="F224" t="str">
            <v>LNI</v>
          </cell>
          <cell r="G224" t="str">
            <v>DISCIPLINARIA</v>
          </cell>
          <cell r="H224" t="str">
            <v>OPTATIVA</v>
          </cell>
          <cell r="I224" t="str">
            <v>Sin seriación</v>
          </cell>
          <cell r="J224">
            <v>3</v>
          </cell>
          <cell r="K224">
            <v>0</v>
          </cell>
          <cell r="L224">
            <v>0</v>
          </cell>
          <cell r="M224">
            <v>3</v>
          </cell>
          <cell r="N224">
            <v>6</v>
          </cell>
        </row>
        <row r="225">
          <cell r="B225">
            <v>11760</v>
          </cell>
          <cell r="C225" t="str">
            <v>INVESTIGACION DE MERCADOS</v>
          </cell>
          <cell r="D225">
            <v>39845</v>
          </cell>
          <cell r="E225">
            <v>4</v>
          </cell>
          <cell r="F225" t="str">
            <v>LNI</v>
          </cell>
          <cell r="G225" t="str">
            <v>DISCIPLINARIA</v>
          </cell>
          <cell r="H225" t="str">
            <v>OPTATIVA</v>
          </cell>
          <cell r="I225" t="str">
            <v>Sin seriación</v>
          </cell>
          <cell r="J225">
            <v>3</v>
          </cell>
          <cell r="K225">
            <v>0</v>
          </cell>
          <cell r="L225">
            <v>0</v>
          </cell>
          <cell r="M225">
            <v>3</v>
          </cell>
          <cell r="N225">
            <v>6</v>
          </cell>
        </row>
        <row r="226">
          <cell r="B226">
            <v>11761</v>
          </cell>
          <cell r="C226" t="str">
            <v>ADMINISTRACION PUBLICA</v>
          </cell>
          <cell r="D226">
            <v>39845</v>
          </cell>
          <cell r="E226">
            <v>4</v>
          </cell>
          <cell r="F226" t="str">
            <v>LNI</v>
          </cell>
          <cell r="G226" t="str">
            <v>DISCIPLINARIA</v>
          </cell>
          <cell r="H226" t="str">
            <v>OPTATIVA</v>
          </cell>
          <cell r="I226" t="str">
            <v>Sin seriación</v>
          </cell>
          <cell r="J226">
            <v>3</v>
          </cell>
          <cell r="K226">
            <v>0</v>
          </cell>
          <cell r="L226">
            <v>0</v>
          </cell>
          <cell r="M226">
            <v>3</v>
          </cell>
          <cell r="N226">
            <v>6</v>
          </cell>
        </row>
        <row r="227">
          <cell r="B227">
            <v>11762</v>
          </cell>
          <cell r="C227" t="str">
            <v>RELACIONES PUBLICAS</v>
          </cell>
          <cell r="D227">
            <v>39845</v>
          </cell>
          <cell r="E227">
            <v>4</v>
          </cell>
          <cell r="F227" t="str">
            <v>LNI</v>
          </cell>
          <cell r="G227" t="str">
            <v>DISCIPLINARIA</v>
          </cell>
          <cell r="H227" t="str">
            <v>OPTATIVA</v>
          </cell>
          <cell r="I227" t="str">
            <v>Sin seriación</v>
          </cell>
          <cell r="J227">
            <v>3</v>
          </cell>
          <cell r="K227">
            <v>0</v>
          </cell>
          <cell r="L227">
            <v>0</v>
          </cell>
          <cell r="M227">
            <v>3</v>
          </cell>
          <cell r="N227">
            <v>6</v>
          </cell>
        </row>
        <row r="228">
          <cell r="B228">
            <v>11763</v>
          </cell>
          <cell r="C228" t="str">
            <v>DESARROLLO DE SECTORES Y RAMAS ECONOMICAS EN BAJA CALIFORNIA</v>
          </cell>
          <cell r="D228">
            <v>39845</v>
          </cell>
          <cell r="E228">
            <v>4</v>
          </cell>
          <cell r="F228" t="str">
            <v>LNI</v>
          </cell>
          <cell r="G228" t="str">
            <v>DISCIPLINARIA</v>
          </cell>
          <cell r="H228" t="str">
            <v>OPTATIVA</v>
          </cell>
          <cell r="I228" t="str">
            <v>Sin seriación</v>
          </cell>
          <cell r="J228">
            <v>3</v>
          </cell>
          <cell r="K228">
            <v>0</v>
          </cell>
          <cell r="L228">
            <v>0</v>
          </cell>
          <cell r="M228">
            <v>3</v>
          </cell>
          <cell r="N228">
            <v>6</v>
          </cell>
        </row>
        <row r="229">
          <cell r="B229">
            <v>11764</v>
          </cell>
          <cell r="C229" t="str">
            <v>ADMINISTRACION DE COMPRAS</v>
          </cell>
          <cell r="D229">
            <v>39845</v>
          </cell>
          <cell r="E229">
            <v>4</v>
          </cell>
          <cell r="F229" t="str">
            <v>LNI</v>
          </cell>
          <cell r="G229" t="str">
            <v>DISCIPLINARIA</v>
          </cell>
          <cell r="H229" t="str">
            <v>OPTATIVA</v>
          </cell>
          <cell r="I229" t="str">
            <v>Sin seriación</v>
          </cell>
          <cell r="J229">
            <v>3</v>
          </cell>
          <cell r="K229">
            <v>0</v>
          </cell>
          <cell r="L229">
            <v>0</v>
          </cell>
          <cell r="M229">
            <v>3</v>
          </cell>
          <cell r="N229">
            <v>6</v>
          </cell>
        </row>
        <row r="230">
          <cell r="B230">
            <v>11765</v>
          </cell>
          <cell r="C230" t="str">
            <v>PSICOLOGIA DEL MEXICANO</v>
          </cell>
          <cell r="D230">
            <v>39845</v>
          </cell>
          <cell r="E230">
            <v>4</v>
          </cell>
          <cell r="F230" t="str">
            <v>LNI</v>
          </cell>
          <cell r="G230" t="str">
            <v>DISCIPLINARIA</v>
          </cell>
          <cell r="H230" t="str">
            <v>OPTATIVA</v>
          </cell>
          <cell r="I230" t="str">
            <v>Sin seriación</v>
          </cell>
          <cell r="J230">
            <v>3</v>
          </cell>
          <cell r="K230">
            <v>0</v>
          </cell>
          <cell r="L230">
            <v>0</v>
          </cell>
          <cell r="M230">
            <v>3</v>
          </cell>
          <cell r="N230">
            <v>6</v>
          </cell>
        </row>
        <row r="231">
          <cell r="B231">
            <v>11766</v>
          </cell>
          <cell r="C231" t="str">
            <v>MERCADO DE VALORES</v>
          </cell>
          <cell r="D231">
            <v>39845</v>
          </cell>
          <cell r="E231">
            <v>4</v>
          </cell>
          <cell r="F231" t="str">
            <v>LNI</v>
          </cell>
          <cell r="G231" t="str">
            <v>TERMINAL</v>
          </cell>
          <cell r="H231" t="str">
            <v>OPTATIVA</v>
          </cell>
          <cell r="I231" t="str">
            <v>Sin seriación</v>
          </cell>
          <cell r="J231">
            <v>3</v>
          </cell>
          <cell r="K231">
            <v>0</v>
          </cell>
          <cell r="L231">
            <v>0</v>
          </cell>
          <cell r="M231">
            <v>3</v>
          </cell>
          <cell r="N231">
            <v>6</v>
          </cell>
        </row>
        <row r="232">
          <cell r="B232">
            <v>11767</v>
          </cell>
          <cell r="C232" t="str">
            <v>COMPETITIVIDAD E INNOVACION EMPRESARIAL</v>
          </cell>
          <cell r="D232">
            <v>39845</v>
          </cell>
          <cell r="E232">
            <v>4</v>
          </cell>
          <cell r="F232" t="str">
            <v>LNI</v>
          </cell>
          <cell r="G232" t="str">
            <v>TERMINAL</v>
          </cell>
          <cell r="H232" t="str">
            <v>OPTATIVA</v>
          </cell>
          <cell r="I232" t="str">
            <v>Sin seriación</v>
          </cell>
          <cell r="J232">
            <v>3</v>
          </cell>
          <cell r="K232">
            <v>0</v>
          </cell>
          <cell r="L232">
            <v>0</v>
          </cell>
          <cell r="M232">
            <v>3</v>
          </cell>
          <cell r="N232">
            <v>6</v>
          </cell>
        </row>
        <row r="233">
          <cell r="B233">
            <v>11768</v>
          </cell>
          <cell r="C233" t="str">
            <v>TRATADOS INTERNACIONALES</v>
          </cell>
          <cell r="D233">
            <v>39845</v>
          </cell>
          <cell r="E233">
            <v>4</v>
          </cell>
          <cell r="F233" t="str">
            <v>LNI</v>
          </cell>
          <cell r="G233" t="str">
            <v>TERMINAL</v>
          </cell>
          <cell r="H233" t="str">
            <v>OPTATIVA</v>
          </cell>
          <cell r="I233" t="str">
            <v>Sin seriación</v>
          </cell>
          <cell r="J233">
            <v>3</v>
          </cell>
          <cell r="K233">
            <v>0</v>
          </cell>
          <cell r="L233">
            <v>0</v>
          </cell>
          <cell r="M233">
            <v>3</v>
          </cell>
          <cell r="N233">
            <v>6</v>
          </cell>
        </row>
        <row r="234">
          <cell r="B234">
            <v>11769</v>
          </cell>
          <cell r="C234" t="str">
            <v>LENGUA EXTRANJERA</v>
          </cell>
          <cell r="D234">
            <v>39845</v>
          </cell>
          <cell r="E234">
            <v>4</v>
          </cell>
          <cell r="F234" t="str">
            <v>LNI</v>
          </cell>
          <cell r="G234" t="str">
            <v>TERMINAL</v>
          </cell>
          <cell r="H234" t="str">
            <v>OPTATIVA</v>
          </cell>
          <cell r="I234" t="str">
            <v>Sin seriación</v>
          </cell>
          <cell r="J234">
            <v>3</v>
          </cell>
          <cell r="K234">
            <v>0</v>
          </cell>
          <cell r="L234">
            <v>0</v>
          </cell>
          <cell r="M234">
            <v>3</v>
          </cell>
          <cell r="N234">
            <v>6</v>
          </cell>
        </row>
        <row r="235">
          <cell r="B235">
            <v>11843</v>
          </cell>
          <cell r="C235" t="str">
            <v>METODOLOGIA DE LA INVESTIGACION</v>
          </cell>
          <cell r="D235">
            <v>39845</v>
          </cell>
          <cell r="E235">
            <v>4</v>
          </cell>
          <cell r="F235" t="str">
            <v>LNI</v>
          </cell>
          <cell r="G235" t="str">
            <v>BASICA</v>
          </cell>
          <cell r="H235" t="str">
            <v>OBLIGATORIA</v>
          </cell>
          <cell r="I235" t="str">
            <v>Sin seriación</v>
          </cell>
          <cell r="J235">
            <v>2</v>
          </cell>
          <cell r="K235">
            <v>0</v>
          </cell>
          <cell r="L235">
            <v>1</v>
          </cell>
          <cell r="M235">
            <v>3</v>
          </cell>
          <cell r="N235">
            <v>5</v>
          </cell>
        </row>
        <row r="236">
          <cell r="B236">
            <v>11885</v>
          </cell>
          <cell r="C236" t="str">
            <v>COMERCIO ELECTRÓNICO</v>
          </cell>
          <cell r="D236">
            <v>39845</v>
          </cell>
          <cell r="E236">
            <v>4</v>
          </cell>
          <cell r="F236" t="str">
            <v>LNI</v>
          </cell>
          <cell r="G236" t="str">
            <v>DISCIPLINARIA</v>
          </cell>
          <cell r="H236" t="str">
            <v>OPTATIVA</v>
          </cell>
          <cell r="I236" t="str">
            <v>Sin seriación</v>
          </cell>
          <cell r="J236">
            <v>2</v>
          </cell>
          <cell r="K236">
            <v>2</v>
          </cell>
          <cell r="L236">
            <v>0</v>
          </cell>
          <cell r="M236">
            <v>4</v>
          </cell>
          <cell r="N236">
            <v>6</v>
          </cell>
        </row>
        <row r="237">
          <cell r="B237">
            <v>12465</v>
          </cell>
          <cell r="C237" t="str">
            <v>ADMINISTRACION DE OPERACIONES</v>
          </cell>
          <cell r="D237">
            <v>39845</v>
          </cell>
          <cell r="E237">
            <v>4</v>
          </cell>
          <cell r="F237" t="str">
            <v>LNI</v>
          </cell>
          <cell r="G237" t="str">
            <v>DISCIPLINARIA</v>
          </cell>
          <cell r="H237" t="str">
            <v>OPTATIVA</v>
          </cell>
          <cell r="I237" t="str">
            <v>Sin seriación</v>
          </cell>
          <cell r="J237">
            <v>2</v>
          </cell>
          <cell r="K237">
            <v>0</v>
          </cell>
          <cell r="L237">
            <v>2</v>
          </cell>
          <cell r="M237">
            <v>4</v>
          </cell>
          <cell r="N237">
            <v>6</v>
          </cell>
        </row>
        <row r="238">
          <cell r="B238">
            <v>12466</v>
          </cell>
          <cell r="C238" t="str">
            <v>ADMINISTRACION DE VENTAS</v>
          </cell>
          <cell r="D238">
            <v>39845</v>
          </cell>
          <cell r="E238">
            <v>4</v>
          </cell>
          <cell r="F238" t="str">
            <v>LNI</v>
          </cell>
          <cell r="G238" t="str">
            <v>DISCIPLINARIA</v>
          </cell>
          <cell r="H238" t="str">
            <v>OPTATIVA</v>
          </cell>
          <cell r="I238" t="str">
            <v>Sin seriación</v>
          </cell>
          <cell r="J238">
            <v>2</v>
          </cell>
          <cell r="K238">
            <v>0</v>
          </cell>
          <cell r="L238">
            <v>1</v>
          </cell>
          <cell r="M238">
            <v>3</v>
          </cell>
          <cell r="N238">
            <v>5</v>
          </cell>
        </row>
        <row r="239">
          <cell r="B239">
            <v>12473</v>
          </cell>
          <cell r="C239" t="str">
            <v>LIDERAZGO</v>
          </cell>
          <cell r="D239">
            <v>39845</v>
          </cell>
          <cell r="E239">
            <v>4</v>
          </cell>
          <cell r="F239" t="str">
            <v>LNI</v>
          </cell>
          <cell r="G239" t="str">
            <v>TERMINAL</v>
          </cell>
          <cell r="H239" t="str">
            <v>OPTATIVA</v>
          </cell>
          <cell r="I239" t="str">
            <v>Sin seriación</v>
          </cell>
          <cell r="J239">
            <v>2</v>
          </cell>
          <cell r="K239">
            <v>0</v>
          </cell>
          <cell r="L239">
            <v>2</v>
          </cell>
          <cell r="M239">
            <v>4</v>
          </cell>
          <cell r="N239">
            <v>6</v>
          </cell>
        </row>
        <row r="240">
          <cell r="B240">
            <v>12475</v>
          </cell>
          <cell r="C240" t="str">
            <v>SI ESTRATEGICA EN LOS NEGOCIOS</v>
          </cell>
          <cell r="D240">
            <v>39845</v>
          </cell>
          <cell r="E240">
            <v>4</v>
          </cell>
          <cell r="F240" t="str">
            <v>LNI</v>
          </cell>
          <cell r="G240" t="str">
            <v>DISCIPLINARIA</v>
          </cell>
          <cell r="H240" t="str">
            <v>OPTATIVA</v>
          </cell>
          <cell r="I240" t="str">
            <v>Sin seriación</v>
          </cell>
          <cell r="J240">
            <v>1</v>
          </cell>
          <cell r="K240">
            <v>0</v>
          </cell>
          <cell r="L240">
            <v>3</v>
          </cell>
          <cell r="M240">
            <v>4</v>
          </cell>
          <cell r="N240">
            <v>5</v>
          </cell>
        </row>
        <row r="241">
          <cell r="B241">
            <v>12498</v>
          </cell>
          <cell r="C241" t="str">
            <v>DESARROLLO DE HABILIDADES DIRECTIVAS</v>
          </cell>
          <cell r="D241">
            <v>39845</v>
          </cell>
          <cell r="E241">
            <v>4</v>
          </cell>
          <cell r="F241" t="str">
            <v>LNI</v>
          </cell>
          <cell r="G241" t="str">
            <v>TERMINAL</v>
          </cell>
          <cell r="H241" t="str">
            <v>OPTATIVA</v>
          </cell>
          <cell r="I241" t="str">
            <v>Sin seriación</v>
          </cell>
          <cell r="J241">
            <v>3</v>
          </cell>
          <cell r="K241">
            <v>0</v>
          </cell>
          <cell r="L241">
            <v>0</v>
          </cell>
          <cell r="M241">
            <v>3</v>
          </cell>
          <cell r="N241">
            <v>6</v>
          </cell>
        </row>
        <row r="242">
          <cell r="B242">
            <v>15777</v>
          </cell>
          <cell r="C242" t="str">
            <v>DESARROLLO SUSTENTABLE</v>
          </cell>
          <cell r="D242">
            <v>39845</v>
          </cell>
          <cell r="E242">
            <v>4</v>
          </cell>
          <cell r="F242" t="str">
            <v>LNI</v>
          </cell>
          <cell r="G242" t="str">
            <v>DISCIPLINARIA</v>
          </cell>
          <cell r="H242" t="str">
            <v>OPTATIVA</v>
          </cell>
          <cell r="I242" t="str">
            <v>Sin seriación</v>
          </cell>
          <cell r="J242">
            <v>2</v>
          </cell>
          <cell r="K242">
            <v>0</v>
          </cell>
          <cell r="L242">
            <v>2</v>
          </cell>
          <cell r="M242">
            <v>4</v>
          </cell>
          <cell r="N242">
            <v>6</v>
          </cell>
        </row>
        <row r="243">
          <cell r="B243">
            <v>17607</v>
          </cell>
          <cell r="C243" t="str">
            <v>INGLES TECNICO PARA LOS NEGOCIOS</v>
          </cell>
          <cell r="D243">
            <v>39845</v>
          </cell>
          <cell r="E243">
            <v>4</v>
          </cell>
          <cell r="F243" t="str">
            <v>LNI</v>
          </cell>
          <cell r="G243" t="str">
            <v>BASICA</v>
          </cell>
          <cell r="H243" t="str">
            <v>OPTATIVA</v>
          </cell>
          <cell r="I243" t="str">
            <v>Sin seriación</v>
          </cell>
          <cell r="J243">
            <v>3</v>
          </cell>
          <cell r="K243">
            <v>0</v>
          </cell>
          <cell r="L243">
            <v>0</v>
          </cell>
          <cell r="M243">
            <v>3</v>
          </cell>
          <cell r="N243">
            <v>6</v>
          </cell>
        </row>
        <row r="244">
          <cell r="B244">
            <v>17609</v>
          </cell>
          <cell r="C244" t="str">
            <v>ADMINISTRACION DE PROGRAMAS DE FOMENTO A LA EXPORTACION</v>
          </cell>
          <cell r="D244">
            <v>39845</v>
          </cell>
          <cell r="E244">
            <v>4</v>
          </cell>
          <cell r="F244" t="str">
            <v>LNI</v>
          </cell>
          <cell r="G244" t="str">
            <v>TERMINAL</v>
          </cell>
          <cell r="H244" t="str">
            <v>OPTATIVA</v>
          </cell>
          <cell r="I244" t="str">
            <v>Sin seriación</v>
          </cell>
          <cell r="J244">
            <v>3</v>
          </cell>
          <cell r="K244">
            <v>0</v>
          </cell>
          <cell r="L244">
            <v>0</v>
          </cell>
          <cell r="M244">
            <v>3</v>
          </cell>
          <cell r="N244">
            <v>6</v>
          </cell>
        </row>
        <row r="245">
          <cell r="B245">
            <v>17610</v>
          </cell>
          <cell r="C245" t="str">
            <v>SEMINARIO DE NEGOCIOS INTERNACIONALES</v>
          </cell>
          <cell r="D245">
            <v>39845</v>
          </cell>
          <cell r="E245">
            <v>4</v>
          </cell>
          <cell r="F245" t="str">
            <v>LNI</v>
          </cell>
          <cell r="G245" t="str">
            <v>TERMINAL</v>
          </cell>
          <cell r="H245" t="str">
            <v>OPTATIVA</v>
          </cell>
          <cell r="I245" t="str">
            <v>Sin seriación</v>
          </cell>
          <cell r="J245">
            <v>2</v>
          </cell>
          <cell r="K245">
            <v>0</v>
          </cell>
          <cell r="L245">
            <v>2</v>
          </cell>
          <cell r="M245">
            <v>4</v>
          </cell>
          <cell r="N245">
            <v>6</v>
          </cell>
        </row>
        <row r="246">
          <cell r="B246">
            <v>17857</v>
          </cell>
          <cell r="C246" t="str">
            <v>DESPACHO ADUANERO</v>
          </cell>
          <cell r="D246">
            <v>39845</v>
          </cell>
          <cell r="E246">
            <v>4</v>
          </cell>
          <cell r="F246" t="str">
            <v>LNI</v>
          </cell>
          <cell r="G246" t="str">
            <v>DISCIPLINARIA</v>
          </cell>
          <cell r="H246" t="str">
            <v>OPTATIVA</v>
          </cell>
          <cell r="I246" t="str">
            <v>Sin seriación</v>
          </cell>
          <cell r="J246">
            <v>2</v>
          </cell>
          <cell r="K246">
            <v>0</v>
          </cell>
          <cell r="L246">
            <v>1</v>
          </cell>
          <cell r="M246">
            <v>3</v>
          </cell>
          <cell r="N246">
            <v>5</v>
          </cell>
        </row>
        <row r="247">
          <cell r="B247">
            <v>28189</v>
          </cell>
          <cell r="C247" t="str">
            <v>TALLER DE TEMAS SELECTOS DE MERCADOTECNIA</v>
          </cell>
          <cell r="D247">
            <v>39845</v>
          </cell>
          <cell r="E247">
            <v>4</v>
          </cell>
          <cell r="F247" t="str">
            <v>LNI</v>
          </cell>
          <cell r="G247" t="str">
            <v>TERMINAL</v>
          </cell>
          <cell r="H247" t="str">
            <v>OPTATIVA</v>
          </cell>
          <cell r="I247" t="str">
            <v>Sin seriación</v>
          </cell>
          <cell r="J247">
            <v>2</v>
          </cell>
          <cell r="K247">
            <v>0</v>
          </cell>
          <cell r="L247">
            <v>2</v>
          </cell>
          <cell r="M247">
            <v>4</v>
          </cell>
          <cell r="N247">
            <v>6</v>
          </cell>
        </row>
        <row r="248">
          <cell r="B248">
            <v>28191</v>
          </cell>
          <cell r="C248" t="str">
            <v>RELACIONES PÚBLICAS</v>
          </cell>
          <cell r="D248">
            <v>39845</v>
          </cell>
          <cell r="E248">
            <v>4</v>
          </cell>
          <cell r="F248" t="str">
            <v>LNI</v>
          </cell>
          <cell r="G248" t="str">
            <v>TERMINAL</v>
          </cell>
          <cell r="H248" t="str">
            <v>OPTATIVA</v>
          </cell>
          <cell r="I248" t="str">
            <v>Sin seriación</v>
          </cell>
          <cell r="J248">
            <v>2</v>
          </cell>
          <cell r="K248">
            <v>0</v>
          </cell>
          <cell r="L248">
            <v>2</v>
          </cell>
          <cell r="M248">
            <v>4</v>
          </cell>
          <cell r="N248">
            <v>6</v>
          </cell>
        </row>
        <row r="249">
          <cell r="B249">
            <v>38192</v>
          </cell>
          <cell r="C249" t="str">
            <v>ENTORNO DE LOS NEGOCIOS EN CHINA</v>
          </cell>
          <cell r="D249">
            <v>39845</v>
          </cell>
          <cell r="E249">
            <v>4</v>
          </cell>
          <cell r="F249" t="str">
            <v>LNI</v>
          </cell>
          <cell r="G249" t="str">
            <v>TERMINAL</v>
          </cell>
          <cell r="H249" t="str">
            <v>OPTATIVA</v>
          </cell>
          <cell r="I249" t="str">
            <v>Sin seriación</v>
          </cell>
          <cell r="J249">
            <v>2</v>
          </cell>
          <cell r="K249">
            <v>0</v>
          </cell>
          <cell r="L249">
            <v>2</v>
          </cell>
          <cell r="M249">
            <v>4</v>
          </cell>
          <cell r="N249">
            <v>6</v>
          </cell>
        </row>
        <row r="250">
          <cell r="B250">
            <v>38193</v>
          </cell>
          <cell r="C250" t="str">
            <v>ENTORNO MULTIDIMENSIONAL DE CHINA</v>
          </cell>
          <cell r="D250">
            <v>39845</v>
          </cell>
          <cell r="E250">
            <v>4</v>
          </cell>
          <cell r="F250" t="str">
            <v>LNI</v>
          </cell>
          <cell r="G250" t="str">
            <v>TERMINAL</v>
          </cell>
          <cell r="H250" t="str">
            <v>OPTATIVA</v>
          </cell>
          <cell r="I250" t="str">
            <v>Sin seriación</v>
          </cell>
          <cell r="J250">
            <v>2</v>
          </cell>
          <cell r="K250">
            <v>0</v>
          </cell>
          <cell r="L250">
            <v>2</v>
          </cell>
          <cell r="M250">
            <v>4</v>
          </cell>
          <cell r="N250">
            <v>6</v>
          </cell>
        </row>
        <row r="251">
          <cell r="B251">
            <v>38231</v>
          </cell>
          <cell r="C251" t="str">
            <v>38231 E-COMMERCE EN LOS NEGOCIOS</v>
          </cell>
          <cell r="D251">
            <v>44228</v>
          </cell>
          <cell r="E251">
            <v>4</v>
          </cell>
          <cell r="F251" t="str">
            <v>LNI</v>
          </cell>
          <cell r="G251" t="str">
            <v>DISCIPLINARIA</v>
          </cell>
          <cell r="H251" t="str">
            <v>OPTATIVA</v>
          </cell>
          <cell r="I251" t="str">
            <v>Sin seriación</v>
          </cell>
          <cell r="J251">
            <v>2</v>
          </cell>
          <cell r="K251">
            <v>0</v>
          </cell>
          <cell r="L251">
            <v>2</v>
          </cell>
          <cell r="M251">
            <v>4</v>
          </cell>
          <cell r="N251">
            <v>6</v>
          </cell>
        </row>
        <row r="252">
          <cell r="B252">
            <v>38984</v>
          </cell>
          <cell r="C252" t="str">
            <v>FUNDAMENTOS DE METODOLOGÍA DE INVESTIGACIÓN</v>
          </cell>
          <cell r="D252">
            <v>44228</v>
          </cell>
          <cell r="E252">
            <v>4</v>
          </cell>
          <cell r="F252" t="str">
            <v>LNI</v>
          </cell>
          <cell r="G252" t="str">
            <v>BASICA</v>
          </cell>
          <cell r="H252" t="str">
            <v>OBLIGATORIA</v>
          </cell>
          <cell r="I252" t="str">
            <v>Sin seriación</v>
          </cell>
          <cell r="J252">
            <v>2</v>
          </cell>
          <cell r="K252">
            <v>0</v>
          </cell>
          <cell r="L252">
            <v>2</v>
          </cell>
          <cell r="M252">
            <v>4</v>
          </cell>
          <cell r="N252">
            <v>6</v>
          </cell>
        </row>
        <row r="253">
          <cell r="B253">
            <v>38987</v>
          </cell>
          <cell r="C253" t="str">
            <v>MATEMÁTICAS FINANCIERAS</v>
          </cell>
          <cell r="D253">
            <v>44228</v>
          </cell>
          <cell r="E253">
            <v>4</v>
          </cell>
          <cell r="F253" t="str">
            <v>LNI</v>
          </cell>
          <cell r="G253" t="str">
            <v>BASICA</v>
          </cell>
          <cell r="H253" t="str">
            <v>OBLIGATORIA</v>
          </cell>
          <cell r="I253" t="str">
            <v>Sin seriación</v>
          </cell>
          <cell r="J253">
            <v>1</v>
          </cell>
          <cell r="K253">
            <v>0</v>
          </cell>
          <cell r="L253">
            <v>4</v>
          </cell>
          <cell r="M253">
            <v>5</v>
          </cell>
          <cell r="N253">
            <v>6</v>
          </cell>
        </row>
        <row r="254">
          <cell r="B254">
            <v>39013</v>
          </cell>
          <cell r="C254" t="str">
            <v>DESARROLLO DE EMPRENDEDORES</v>
          </cell>
          <cell r="D254">
            <v>44228</v>
          </cell>
          <cell r="E254">
            <v>4</v>
          </cell>
          <cell r="F254" t="str">
            <v>LNI</v>
          </cell>
          <cell r="G254" t="str">
            <v>DISCIPLINARIA</v>
          </cell>
          <cell r="H254" t="str">
            <v>OBLIGATORIA</v>
          </cell>
          <cell r="I254" t="str">
            <v>Sin seriación</v>
          </cell>
          <cell r="J254">
            <v>1</v>
          </cell>
          <cell r="K254">
            <v>0</v>
          </cell>
          <cell r="L254">
            <v>4</v>
          </cell>
          <cell r="M254">
            <v>5</v>
          </cell>
          <cell r="N254">
            <v>6</v>
          </cell>
        </row>
        <row r="255">
          <cell r="B255">
            <v>40316</v>
          </cell>
          <cell r="C255" t="str">
            <v>ADMINISTRACIÓN DE OPERACIONES</v>
          </cell>
          <cell r="D255">
            <v>44228</v>
          </cell>
          <cell r="E255">
            <v>4</v>
          </cell>
          <cell r="F255" t="str">
            <v>LNI</v>
          </cell>
          <cell r="G255" t="str">
            <v>DISCIPLINARIA</v>
          </cell>
          <cell r="H255" t="str">
            <v>OBLIGATORIA</v>
          </cell>
          <cell r="I255" t="str">
            <v>Sin seriación</v>
          </cell>
          <cell r="J255">
            <v>1</v>
          </cell>
          <cell r="K255">
            <v>2</v>
          </cell>
          <cell r="L255">
            <v>1</v>
          </cell>
          <cell r="M255">
            <v>4</v>
          </cell>
          <cell r="N255">
            <v>5</v>
          </cell>
        </row>
        <row r="256">
          <cell r="B256">
            <v>40352</v>
          </cell>
          <cell r="C256" t="str">
            <v>RELACIONES PUBLICAS</v>
          </cell>
          <cell r="D256">
            <v>44228</v>
          </cell>
          <cell r="E256">
            <v>4</v>
          </cell>
          <cell r="F256" t="str">
            <v>LNI</v>
          </cell>
          <cell r="G256" t="str">
            <v>DISCIPLINARIA</v>
          </cell>
          <cell r="H256" t="str">
            <v>OPTATIVA</v>
          </cell>
          <cell r="I256" t="str">
            <v>Sin seriación</v>
          </cell>
          <cell r="J256">
            <v>2</v>
          </cell>
          <cell r="K256">
            <v>0</v>
          </cell>
          <cell r="L256">
            <v>2</v>
          </cell>
          <cell r="M256">
            <v>4</v>
          </cell>
          <cell r="N256">
            <v>6</v>
          </cell>
        </row>
        <row r="257">
          <cell r="B257">
            <v>40357</v>
          </cell>
          <cell r="C257" t="str">
            <v>ADMINISTRACION DE RIESGOS EN LAS ORGANIZACIONES</v>
          </cell>
          <cell r="D257">
            <v>44228</v>
          </cell>
          <cell r="E257">
            <v>4</v>
          </cell>
          <cell r="F257" t="str">
            <v>LNI</v>
          </cell>
          <cell r="G257" t="str">
            <v>TERMINAL</v>
          </cell>
          <cell r="H257" t="str">
            <v>OPTATIVA</v>
          </cell>
          <cell r="I257" t="str">
            <v>Sin seriación</v>
          </cell>
          <cell r="J257">
            <v>2</v>
          </cell>
          <cell r="K257">
            <v>0</v>
          </cell>
          <cell r="L257">
            <v>2</v>
          </cell>
          <cell r="M257">
            <v>4</v>
          </cell>
          <cell r="N257">
            <v>6</v>
          </cell>
        </row>
        <row r="258">
          <cell r="B258">
            <v>41459</v>
          </cell>
          <cell r="C258" t="str">
            <v>ADMINISTRACION DE OPERACIONES DE COMERCIO EXTERIOR</v>
          </cell>
          <cell r="D258">
            <v>44228</v>
          </cell>
          <cell r="E258">
            <v>4</v>
          </cell>
          <cell r="F258" t="str">
            <v>LNI</v>
          </cell>
          <cell r="G258" t="str">
            <v>TERMINAL</v>
          </cell>
          <cell r="H258" t="str">
            <v>OPTATIVA</v>
          </cell>
          <cell r="I258" t="str">
            <v>Sin seriación</v>
          </cell>
          <cell r="J258">
            <v>3</v>
          </cell>
          <cell r="K258">
            <v>0</v>
          </cell>
          <cell r="L258">
            <v>0</v>
          </cell>
          <cell r="M258">
            <v>3</v>
          </cell>
          <cell r="N258">
            <v>6</v>
          </cell>
        </row>
        <row r="259">
          <cell r="B259">
            <v>41509</v>
          </cell>
          <cell r="C259" t="str">
            <v>ADMINISTRACIÓN ESTRATÉGICA INTERNACIONAL</v>
          </cell>
          <cell r="D259">
            <v>44228</v>
          </cell>
          <cell r="E259">
            <v>4</v>
          </cell>
          <cell r="F259" t="str">
            <v>LNI</v>
          </cell>
          <cell r="G259" t="str">
            <v>BASICA</v>
          </cell>
          <cell r="H259" t="str">
            <v>OBLIGATORIA</v>
          </cell>
          <cell r="I259" t="str">
            <v>Sin seriación</v>
          </cell>
          <cell r="J259">
            <v>2</v>
          </cell>
          <cell r="K259">
            <v>0</v>
          </cell>
          <cell r="L259">
            <v>2</v>
          </cell>
          <cell r="M259">
            <v>4</v>
          </cell>
          <cell r="N259">
            <v>6</v>
          </cell>
        </row>
        <row r="260">
          <cell r="B260">
            <v>41510</v>
          </cell>
          <cell r="C260" t="str">
            <v>GEOGRAFÍA SOCIOECONÓMICA</v>
          </cell>
          <cell r="D260">
            <v>44228</v>
          </cell>
          <cell r="E260">
            <v>4</v>
          </cell>
          <cell r="F260" t="str">
            <v>LNI</v>
          </cell>
          <cell r="G260" t="str">
            <v>BASICA</v>
          </cell>
          <cell r="H260" t="str">
            <v>OBLIGATORIA</v>
          </cell>
          <cell r="I260" t="str">
            <v>Sin seriación</v>
          </cell>
          <cell r="J260">
            <v>4</v>
          </cell>
          <cell r="K260">
            <v>0</v>
          </cell>
          <cell r="L260">
            <v>0</v>
          </cell>
          <cell r="M260">
            <v>4</v>
          </cell>
          <cell r="N260">
            <v>8</v>
          </cell>
        </row>
        <row r="261">
          <cell r="B261">
            <v>41511</v>
          </cell>
          <cell r="C261" t="str">
            <v>ENTORNO ECONÓMICO</v>
          </cell>
          <cell r="D261">
            <v>44228</v>
          </cell>
          <cell r="E261">
            <v>4</v>
          </cell>
          <cell r="F261" t="str">
            <v>LNI</v>
          </cell>
          <cell r="G261" t="str">
            <v>BASICA</v>
          </cell>
          <cell r="H261" t="str">
            <v>OBLIGATORIA</v>
          </cell>
          <cell r="I261" t="str">
            <v>Sin seriación</v>
          </cell>
          <cell r="J261">
            <v>3</v>
          </cell>
          <cell r="K261">
            <v>0</v>
          </cell>
          <cell r="L261">
            <v>2</v>
          </cell>
          <cell r="M261">
            <v>5</v>
          </cell>
          <cell r="N261">
            <v>8</v>
          </cell>
        </row>
        <row r="262">
          <cell r="B262">
            <v>41512</v>
          </cell>
          <cell r="C262" t="str">
            <v>ENTORNO LEGAL DE LOS NEGOCIOS</v>
          </cell>
          <cell r="D262">
            <v>44228</v>
          </cell>
          <cell r="E262">
            <v>4</v>
          </cell>
          <cell r="F262" t="str">
            <v>LNI</v>
          </cell>
          <cell r="G262" t="str">
            <v>BASICA</v>
          </cell>
          <cell r="H262" t="str">
            <v>OBLIGATORIA</v>
          </cell>
          <cell r="I262" t="str">
            <v>Sin seriación</v>
          </cell>
          <cell r="J262">
            <v>4</v>
          </cell>
          <cell r="K262">
            <v>0</v>
          </cell>
          <cell r="L262">
            <v>0</v>
          </cell>
          <cell r="M262">
            <v>4</v>
          </cell>
          <cell r="N262">
            <v>8</v>
          </cell>
        </row>
        <row r="263">
          <cell r="B263">
            <v>41513</v>
          </cell>
          <cell r="C263" t="str">
            <v>DESARROLLO DEL PENSAMIENTO COMPLEJO</v>
          </cell>
          <cell r="D263">
            <v>44228</v>
          </cell>
          <cell r="E263">
            <v>4</v>
          </cell>
          <cell r="F263" t="str">
            <v>LNI</v>
          </cell>
          <cell r="G263" t="str">
            <v>BASICA</v>
          </cell>
          <cell r="H263" t="str">
            <v>OBLIGATORIA</v>
          </cell>
          <cell r="I263" t="str">
            <v>Sin seriación</v>
          </cell>
          <cell r="J263">
            <v>1</v>
          </cell>
          <cell r="K263">
            <v>0</v>
          </cell>
          <cell r="L263">
            <v>3</v>
          </cell>
          <cell r="M263">
            <v>4</v>
          </cell>
          <cell r="N263">
            <v>5</v>
          </cell>
        </row>
        <row r="264">
          <cell r="B264">
            <v>41514</v>
          </cell>
          <cell r="C264" t="str">
            <v>MERCADOTECNIA AVANZADA</v>
          </cell>
          <cell r="D264">
            <v>44228</v>
          </cell>
          <cell r="E264">
            <v>4</v>
          </cell>
          <cell r="F264" t="str">
            <v>LNI</v>
          </cell>
          <cell r="G264" t="str">
            <v>DISCIPLINARIA</v>
          </cell>
          <cell r="H264" t="str">
            <v>OBLIGATORIA</v>
          </cell>
          <cell r="I264" t="str">
            <v>Sin seriación</v>
          </cell>
          <cell r="J264">
            <v>2</v>
          </cell>
          <cell r="K264">
            <v>0</v>
          </cell>
          <cell r="L264">
            <v>2</v>
          </cell>
          <cell r="M264">
            <v>4</v>
          </cell>
          <cell r="N264">
            <v>6</v>
          </cell>
        </row>
        <row r="265">
          <cell r="B265">
            <v>41515</v>
          </cell>
          <cell r="C265" t="str">
            <v>ADMINISTRACIÓN DE LA CALIDAD Y CERTIFICACION</v>
          </cell>
          <cell r="D265">
            <v>44228</v>
          </cell>
          <cell r="E265">
            <v>4</v>
          </cell>
          <cell r="F265" t="str">
            <v>LNI</v>
          </cell>
          <cell r="G265" t="str">
            <v>DISCIPLINARIA</v>
          </cell>
          <cell r="H265" t="str">
            <v>OBLIGATORIA</v>
          </cell>
          <cell r="I265" t="str">
            <v>Sin seriación</v>
          </cell>
          <cell r="J265">
            <v>2</v>
          </cell>
          <cell r="K265">
            <v>0</v>
          </cell>
          <cell r="L265">
            <v>2</v>
          </cell>
          <cell r="M265">
            <v>4</v>
          </cell>
          <cell r="N265">
            <v>6</v>
          </cell>
        </row>
        <row r="266">
          <cell r="B266">
            <v>41516</v>
          </cell>
          <cell r="C266" t="str">
            <v>ANÁLISIS DE OPERATIVIDAD FINANCIERA</v>
          </cell>
          <cell r="D266">
            <v>44228</v>
          </cell>
          <cell r="E266">
            <v>4</v>
          </cell>
          <cell r="F266" t="str">
            <v>LNI</v>
          </cell>
          <cell r="G266" t="str">
            <v>DISCIPLINARIA</v>
          </cell>
          <cell r="H266" t="str">
            <v>OBLIGATORIA</v>
          </cell>
          <cell r="I266" t="str">
            <v>Sin seriación</v>
          </cell>
          <cell r="J266">
            <v>3</v>
          </cell>
          <cell r="K266">
            <v>0</v>
          </cell>
          <cell r="L266">
            <v>2</v>
          </cell>
          <cell r="M266">
            <v>5</v>
          </cell>
          <cell r="N266">
            <v>8</v>
          </cell>
        </row>
        <row r="267">
          <cell r="B267">
            <v>41517</v>
          </cell>
          <cell r="C267" t="str">
            <v>DERECHO CORPORATIVO</v>
          </cell>
          <cell r="D267">
            <v>44228</v>
          </cell>
          <cell r="E267">
            <v>4</v>
          </cell>
          <cell r="F267" t="str">
            <v>LNI</v>
          </cell>
          <cell r="G267" t="str">
            <v>DISCIPLINARIA</v>
          </cell>
          <cell r="H267" t="str">
            <v>OBLIGATORIA</v>
          </cell>
          <cell r="I267" t="str">
            <v>Sin seriación</v>
          </cell>
          <cell r="J267">
            <v>3</v>
          </cell>
          <cell r="K267">
            <v>0</v>
          </cell>
          <cell r="L267">
            <v>1</v>
          </cell>
          <cell r="M267">
            <v>4</v>
          </cell>
          <cell r="N267">
            <v>7</v>
          </cell>
        </row>
        <row r="268">
          <cell r="B268">
            <v>41518</v>
          </cell>
          <cell r="C268" t="str">
            <v>DERECHO INTERNACIONAL</v>
          </cell>
          <cell r="D268">
            <v>44228</v>
          </cell>
          <cell r="E268">
            <v>4</v>
          </cell>
          <cell r="F268" t="str">
            <v>LNI</v>
          </cell>
          <cell r="G268" t="str">
            <v>DISCIPLINARIA</v>
          </cell>
          <cell r="H268" t="str">
            <v>OBLIGATORIA</v>
          </cell>
          <cell r="I268" t="str">
            <v>Sin seriación</v>
          </cell>
          <cell r="J268">
            <v>2</v>
          </cell>
          <cell r="K268">
            <v>0</v>
          </cell>
          <cell r="L268">
            <v>2</v>
          </cell>
          <cell r="M268">
            <v>4</v>
          </cell>
          <cell r="N268">
            <v>6</v>
          </cell>
        </row>
        <row r="269">
          <cell r="B269">
            <v>41519</v>
          </cell>
          <cell r="C269" t="str">
            <v>PROTOCOLO DE NEGOCIACIÓN INTERNACIONAL</v>
          </cell>
          <cell r="D269">
            <v>44228</v>
          </cell>
          <cell r="E269">
            <v>4</v>
          </cell>
          <cell r="F269" t="str">
            <v>LNI</v>
          </cell>
          <cell r="G269" t="str">
            <v>DISCIPLINARIA</v>
          </cell>
          <cell r="H269" t="str">
            <v>OBLIGATORIA</v>
          </cell>
          <cell r="I269" t="str">
            <v>Sin seriación</v>
          </cell>
          <cell r="J269">
            <v>3</v>
          </cell>
          <cell r="K269">
            <v>0</v>
          </cell>
          <cell r="L269">
            <v>2</v>
          </cell>
          <cell r="M269">
            <v>5</v>
          </cell>
          <cell r="N269">
            <v>8</v>
          </cell>
        </row>
        <row r="270">
          <cell r="B270">
            <v>41520</v>
          </cell>
          <cell r="C270" t="str">
            <v>LOGISTICA INTERNACIONAL</v>
          </cell>
          <cell r="D270">
            <v>44228</v>
          </cell>
          <cell r="E270">
            <v>4</v>
          </cell>
          <cell r="F270" t="str">
            <v>LNI</v>
          </cell>
          <cell r="G270" t="str">
            <v>DISCIPLINARIA</v>
          </cell>
          <cell r="H270" t="str">
            <v>OBLIGATORIA</v>
          </cell>
          <cell r="I270" t="str">
            <v>Sin seriación</v>
          </cell>
          <cell r="J270">
            <v>2</v>
          </cell>
          <cell r="K270">
            <v>0</v>
          </cell>
          <cell r="L270">
            <v>2</v>
          </cell>
          <cell r="M270">
            <v>4</v>
          </cell>
          <cell r="N270">
            <v>6</v>
          </cell>
        </row>
        <row r="271">
          <cell r="B271">
            <v>41521</v>
          </cell>
          <cell r="C271" t="str">
            <v>ADMINISTRACIÓN FINANCIERA</v>
          </cell>
          <cell r="D271">
            <v>44228</v>
          </cell>
          <cell r="E271">
            <v>4</v>
          </cell>
          <cell r="F271" t="str">
            <v>LNI</v>
          </cell>
          <cell r="G271" t="str">
            <v>DISCIPLINARIA</v>
          </cell>
          <cell r="H271" t="str">
            <v>OBLIGATORIA</v>
          </cell>
          <cell r="I271" t="str">
            <v>41516(O)</v>
          </cell>
          <cell r="J271">
            <v>3</v>
          </cell>
          <cell r="K271">
            <v>0</v>
          </cell>
          <cell r="L271">
            <v>2</v>
          </cell>
          <cell r="M271">
            <v>5</v>
          </cell>
          <cell r="N271">
            <v>8</v>
          </cell>
        </row>
        <row r="272">
          <cell r="B272">
            <v>41522</v>
          </cell>
          <cell r="C272" t="str">
            <v>FUENTES DE FINANCIAMIENTO</v>
          </cell>
          <cell r="D272">
            <v>44228</v>
          </cell>
          <cell r="E272">
            <v>4</v>
          </cell>
          <cell r="F272" t="str">
            <v>LNI</v>
          </cell>
          <cell r="G272" t="str">
            <v>DISCIPLINARIA</v>
          </cell>
          <cell r="H272" t="str">
            <v>OBLIGATORIA</v>
          </cell>
          <cell r="I272" t="str">
            <v>Sin seriación</v>
          </cell>
          <cell r="J272">
            <v>3</v>
          </cell>
          <cell r="K272">
            <v>0</v>
          </cell>
          <cell r="L272">
            <v>0</v>
          </cell>
          <cell r="M272">
            <v>3</v>
          </cell>
          <cell r="N272">
            <v>6</v>
          </cell>
        </row>
        <row r="273">
          <cell r="B273">
            <v>41523</v>
          </cell>
          <cell r="C273" t="str">
            <v>DERECHO FISCAL E IMPUESTOS</v>
          </cell>
          <cell r="D273">
            <v>44228</v>
          </cell>
          <cell r="E273">
            <v>4</v>
          </cell>
          <cell r="F273" t="str">
            <v>LNI</v>
          </cell>
          <cell r="G273" t="str">
            <v>DISCIPLINARIA</v>
          </cell>
          <cell r="H273" t="str">
            <v>OBLIGATORIA</v>
          </cell>
          <cell r="I273" t="str">
            <v>Sin seriación</v>
          </cell>
          <cell r="J273">
            <v>3</v>
          </cell>
          <cell r="K273">
            <v>0</v>
          </cell>
          <cell r="L273">
            <v>1</v>
          </cell>
          <cell r="M273">
            <v>4</v>
          </cell>
          <cell r="N273">
            <v>7</v>
          </cell>
        </row>
        <row r="274">
          <cell r="B274">
            <v>41524</v>
          </cell>
          <cell r="C274" t="str">
            <v>PLAN DE COMERCIALIZACIÓN INTERNACIONAL</v>
          </cell>
          <cell r="D274">
            <v>44228</v>
          </cell>
          <cell r="E274">
            <v>4</v>
          </cell>
          <cell r="F274" t="str">
            <v>LNI</v>
          </cell>
          <cell r="G274" t="str">
            <v>DISCIPLINARIA</v>
          </cell>
          <cell r="H274" t="str">
            <v>OBLIGATORIA</v>
          </cell>
          <cell r="I274" t="str">
            <v>Sin seriación</v>
          </cell>
          <cell r="J274">
            <v>2</v>
          </cell>
          <cell r="K274">
            <v>0</v>
          </cell>
          <cell r="L274">
            <v>2</v>
          </cell>
          <cell r="M274">
            <v>4</v>
          </cell>
          <cell r="N274">
            <v>6</v>
          </cell>
        </row>
        <row r="275">
          <cell r="B275">
            <v>41525</v>
          </cell>
          <cell r="C275" t="str">
            <v>DISTRIBUCIÓN ESTRATÉGICA COMERCIAL</v>
          </cell>
          <cell r="D275">
            <v>44228</v>
          </cell>
          <cell r="E275">
            <v>4</v>
          </cell>
          <cell r="F275" t="str">
            <v>LNI</v>
          </cell>
          <cell r="G275" t="str">
            <v>DISCIPLINARIA</v>
          </cell>
          <cell r="H275" t="str">
            <v>OBLIGATORIA</v>
          </cell>
          <cell r="I275" t="str">
            <v>Sin seriación</v>
          </cell>
          <cell r="J275">
            <v>2</v>
          </cell>
          <cell r="K275">
            <v>0</v>
          </cell>
          <cell r="L275">
            <v>2</v>
          </cell>
          <cell r="M275">
            <v>4</v>
          </cell>
          <cell r="N275">
            <v>6</v>
          </cell>
        </row>
        <row r="276">
          <cell r="B276">
            <v>41526</v>
          </cell>
          <cell r="C276" t="str">
            <v>CONTRATOS, INCOTERMS Y ARBITRAJE</v>
          </cell>
          <cell r="D276">
            <v>44228</v>
          </cell>
          <cell r="E276">
            <v>4</v>
          </cell>
          <cell r="F276" t="str">
            <v>LNI</v>
          </cell>
          <cell r="G276" t="str">
            <v>BASICA</v>
          </cell>
          <cell r="H276" t="str">
            <v>OBLIGATORIA</v>
          </cell>
          <cell r="I276" t="str">
            <v>Sin seriación</v>
          </cell>
          <cell r="J276">
            <v>3</v>
          </cell>
          <cell r="K276">
            <v>0</v>
          </cell>
          <cell r="L276">
            <v>1</v>
          </cell>
          <cell r="M276">
            <v>4</v>
          </cell>
          <cell r="N276">
            <v>7</v>
          </cell>
        </row>
        <row r="277">
          <cell r="B277">
            <v>41527</v>
          </cell>
          <cell r="C277" t="str">
            <v>LEGISLACIÓN DE COMERCIO EXTERIOR E INVERSIONES EXTRANJERAS</v>
          </cell>
          <cell r="D277">
            <v>44228</v>
          </cell>
          <cell r="E277">
            <v>4</v>
          </cell>
          <cell r="F277" t="str">
            <v>LNI</v>
          </cell>
          <cell r="G277" t="str">
            <v>DISCIPLINARIA</v>
          </cell>
          <cell r="H277" t="str">
            <v>OBLIGATORIA</v>
          </cell>
          <cell r="I277" t="str">
            <v>Sin seriación</v>
          </cell>
          <cell r="J277">
            <v>3</v>
          </cell>
          <cell r="K277">
            <v>0</v>
          </cell>
          <cell r="L277">
            <v>1</v>
          </cell>
          <cell r="M277">
            <v>4</v>
          </cell>
          <cell r="N277">
            <v>7</v>
          </cell>
        </row>
        <row r="278">
          <cell r="B278">
            <v>41528</v>
          </cell>
          <cell r="C278" t="str">
            <v>FINANZAS INTERNACIONALES</v>
          </cell>
          <cell r="D278">
            <v>44228</v>
          </cell>
          <cell r="E278">
            <v>4</v>
          </cell>
          <cell r="F278" t="str">
            <v>LNI</v>
          </cell>
          <cell r="G278" t="str">
            <v>TERMINAL</v>
          </cell>
          <cell r="H278" t="str">
            <v>OBLIGATORIA</v>
          </cell>
          <cell r="I278" t="str">
            <v>Sin seriación</v>
          </cell>
          <cell r="J278">
            <v>3</v>
          </cell>
          <cell r="K278">
            <v>0</v>
          </cell>
          <cell r="L278">
            <v>0</v>
          </cell>
          <cell r="M278">
            <v>3</v>
          </cell>
          <cell r="N278">
            <v>6</v>
          </cell>
        </row>
        <row r="279">
          <cell r="B279">
            <v>41529</v>
          </cell>
          <cell r="C279" t="str">
            <v>MERCADO DE VALORES</v>
          </cell>
          <cell r="D279">
            <v>44228</v>
          </cell>
          <cell r="E279">
            <v>4</v>
          </cell>
          <cell r="F279" t="str">
            <v>LNI</v>
          </cell>
          <cell r="G279" t="str">
            <v>TERMINAL</v>
          </cell>
          <cell r="H279" t="str">
            <v>OBLIGATORIA</v>
          </cell>
          <cell r="I279" t="str">
            <v>Sin seriación</v>
          </cell>
          <cell r="J279">
            <v>3</v>
          </cell>
          <cell r="K279">
            <v>0</v>
          </cell>
          <cell r="L279">
            <v>0</v>
          </cell>
          <cell r="M279">
            <v>3</v>
          </cell>
          <cell r="N279">
            <v>6</v>
          </cell>
        </row>
        <row r="280">
          <cell r="B280">
            <v>41530</v>
          </cell>
          <cell r="C280" t="str">
            <v>MARCO JURIDICO ADUANERO</v>
          </cell>
          <cell r="D280">
            <v>44228</v>
          </cell>
          <cell r="E280">
            <v>4</v>
          </cell>
          <cell r="F280" t="str">
            <v>LNI</v>
          </cell>
          <cell r="G280" t="str">
            <v>TERMINAL</v>
          </cell>
          <cell r="H280" t="str">
            <v>OBLIGATORIA</v>
          </cell>
          <cell r="I280" t="str">
            <v>Sin seriación</v>
          </cell>
          <cell r="J280">
            <v>3</v>
          </cell>
          <cell r="K280">
            <v>0</v>
          </cell>
          <cell r="L280">
            <v>1</v>
          </cell>
          <cell r="M280">
            <v>4</v>
          </cell>
          <cell r="N280">
            <v>7</v>
          </cell>
        </row>
        <row r="281">
          <cell r="B281">
            <v>41531</v>
          </cell>
          <cell r="C281" t="str">
            <v>SEMINARIO DE ESTRATEGIA DE NEGOCIOS</v>
          </cell>
          <cell r="D281">
            <v>44228</v>
          </cell>
          <cell r="E281">
            <v>4</v>
          </cell>
          <cell r="F281" t="str">
            <v>LNI</v>
          </cell>
          <cell r="G281" t="str">
            <v>TERMINAL</v>
          </cell>
          <cell r="H281" t="str">
            <v>OBLIGATORIA</v>
          </cell>
          <cell r="I281" t="str">
            <v>Sin seriación</v>
          </cell>
          <cell r="J281">
            <v>1</v>
          </cell>
          <cell r="K281">
            <v>0</v>
          </cell>
          <cell r="L281">
            <v>2</v>
          </cell>
          <cell r="M281">
            <v>3</v>
          </cell>
          <cell r="N281">
            <v>4</v>
          </cell>
        </row>
        <row r="282">
          <cell r="B282">
            <v>41532</v>
          </cell>
          <cell r="C282" t="str">
            <v>SEMINARIO DE LOGÍSTICA</v>
          </cell>
          <cell r="D282">
            <v>44228</v>
          </cell>
          <cell r="E282">
            <v>4</v>
          </cell>
          <cell r="F282" t="str">
            <v>LNI</v>
          </cell>
          <cell r="G282" t="str">
            <v>TERMINAL</v>
          </cell>
          <cell r="H282" t="str">
            <v>OBLIGATORIA</v>
          </cell>
          <cell r="I282" t="str">
            <v>Sin seriación</v>
          </cell>
          <cell r="J282">
            <v>1</v>
          </cell>
          <cell r="K282">
            <v>0</v>
          </cell>
          <cell r="L282">
            <v>2</v>
          </cell>
          <cell r="M282">
            <v>3</v>
          </cell>
          <cell r="N282">
            <v>4</v>
          </cell>
        </row>
        <row r="283">
          <cell r="B283">
            <v>41533</v>
          </cell>
          <cell r="C283" t="str">
            <v>ANÁLISIS DE FACTIBILIDAD DE PROYECTOS DE INVERSIÓN</v>
          </cell>
          <cell r="D283">
            <v>44228</v>
          </cell>
          <cell r="E283">
            <v>4</v>
          </cell>
          <cell r="F283" t="str">
            <v>LNI</v>
          </cell>
          <cell r="G283" t="str">
            <v>TERMINAL</v>
          </cell>
          <cell r="H283" t="str">
            <v>OBLIGATORIA</v>
          </cell>
          <cell r="I283" t="str">
            <v>Sin seriación</v>
          </cell>
          <cell r="J283">
            <v>2</v>
          </cell>
          <cell r="K283">
            <v>0</v>
          </cell>
          <cell r="L283">
            <v>2</v>
          </cell>
          <cell r="M283">
            <v>4</v>
          </cell>
          <cell r="N283">
            <v>6</v>
          </cell>
        </row>
        <row r="284">
          <cell r="B284">
            <v>41534</v>
          </cell>
          <cell r="C284" t="str">
            <v>SEMINARIO DE COMERCIO EXTERIOR</v>
          </cell>
          <cell r="D284">
            <v>44228</v>
          </cell>
          <cell r="E284">
            <v>4</v>
          </cell>
          <cell r="F284" t="str">
            <v>LNI</v>
          </cell>
          <cell r="G284" t="str">
            <v>TERMINAL</v>
          </cell>
          <cell r="H284" t="str">
            <v>OBLIGATORIA</v>
          </cell>
          <cell r="I284" t="str">
            <v>Sin seriación</v>
          </cell>
          <cell r="J284">
            <v>1</v>
          </cell>
          <cell r="K284">
            <v>0</v>
          </cell>
          <cell r="L284">
            <v>2</v>
          </cell>
          <cell r="M284">
            <v>3</v>
          </cell>
          <cell r="N284">
            <v>4</v>
          </cell>
        </row>
        <row r="285">
          <cell r="B285">
            <v>41535</v>
          </cell>
          <cell r="C285" t="str">
            <v>LIDERAZGO Y HABILIDADES DIRECTIVAS</v>
          </cell>
          <cell r="D285">
            <v>44228</v>
          </cell>
          <cell r="E285">
            <v>4</v>
          </cell>
          <cell r="F285" t="str">
            <v>LNI</v>
          </cell>
          <cell r="G285" t="str">
            <v>DISCIPLINARIA</v>
          </cell>
          <cell r="H285" t="str">
            <v>OPTATIVA</v>
          </cell>
          <cell r="I285" t="str">
            <v>Sin seriación</v>
          </cell>
          <cell r="J285">
            <v>3</v>
          </cell>
          <cell r="K285">
            <v>0</v>
          </cell>
          <cell r="L285">
            <v>0</v>
          </cell>
          <cell r="M285">
            <v>3</v>
          </cell>
          <cell r="N285">
            <v>6</v>
          </cell>
        </row>
        <row r="286">
          <cell r="B286">
            <v>41536</v>
          </cell>
          <cell r="C286" t="str">
            <v>MERCADOTECNIA DIGITAL</v>
          </cell>
          <cell r="D286">
            <v>44228</v>
          </cell>
          <cell r="E286">
            <v>4</v>
          </cell>
          <cell r="F286" t="str">
            <v>LNI</v>
          </cell>
          <cell r="G286" t="str">
            <v>DISCIPLINARIA</v>
          </cell>
          <cell r="H286" t="str">
            <v>OPTATIVA</v>
          </cell>
          <cell r="I286" t="str">
            <v>Sin seriación</v>
          </cell>
          <cell r="J286">
            <v>3</v>
          </cell>
          <cell r="K286">
            <v>0</v>
          </cell>
          <cell r="L286">
            <v>0</v>
          </cell>
          <cell r="M286">
            <v>3</v>
          </cell>
          <cell r="N286">
            <v>6</v>
          </cell>
        </row>
        <row r="287">
          <cell r="B287">
            <v>41537</v>
          </cell>
          <cell r="C287" t="str">
            <v>ADMINISTRACION DE COMPRAS</v>
          </cell>
          <cell r="D287">
            <v>44228</v>
          </cell>
          <cell r="E287">
            <v>4</v>
          </cell>
          <cell r="F287" t="str">
            <v>LNI</v>
          </cell>
          <cell r="G287" t="str">
            <v>DISCIPLINARIA</v>
          </cell>
          <cell r="H287" t="str">
            <v>OPTATIVA</v>
          </cell>
          <cell r="I287" t="str">
            <v>Sin seriación</v>
          </cell>
          <cell r="J287">
            <v>3</v>
          </cell>
          <cell r="K287">
            <v>0</v>
          </cell>
          <cell r="L287">
            <v>0</v>
          </cell>
          <cell r="M287">
            <v>3</v>
          </cell>
          <cell r="N287">
            <v>6</v>
          </cell>
        </row>
        <row r="288">
          <cell r="B288">
            <v>41538</v>
          </cell>
          <cell r="C288" t="str">
            <v>COMPARATIVO DEL COMPORTAMIENTO DEL CONSUMIDOR INTERNACIONAL</v>
          </cell>
          <cell r="D288">
            <v>44228</v>
          </cell>
          <cell r="E288">
            <v>4</v>
          </cell>
          <cell r="F288" t="str">
            <v>LNI</v>
          </cell>
          <cell r="G288" t="str">
            <v>DISCIPLINARIA</v>
          </cell>
          <cell r="H288" t="str">
            <v>OPTATIVA</v>
          </cell>
          <cell r="I288" t="str">
            <v>Sin seriación</v>
          </cell>
          <cell r="J288">
            <v>3</v>
          </cell>
          <cell r="K288">
            <v>0</v>
          </cell>
          <cell r="L288">
            <v>0</v>
          </cell>
          <cell r="M288">
            <v>3</v>
          </cell>
          <cell r="N288">
            <v>6</v>
          </cell>
        </row>
        <row r="289">
          <cell r="B289">
            <v>41539</v>
          </cell>
          <cell r="C289" t="str">
            <v>ÉTICA EN LOS NEGOCIOS Y GOBERNANZA CORPORATIVA</v>
          </cell>
          <cell r="D289">
            <v>44228</v>
          </cell>
          <cell r="E289">
            <v>4</v>
          </cell>
          <cell r="F289" t="str">
            <v>LNI</v>
          </cell>
          <cell r="G289" t="str">
            <v>DISCIPLINARIA</v>
          </cell>
          <cell r="H289" t="str">
            <v>OPTATIVA</v>
          </cell>
          <cell r="I289" t="str">
            <v>Sin seriación</v>
          </cell>
          <cell r="J289">
            <v>3</v>
          </cell>
          <cell r="K289">
            <v>0</v>
          </cell>
          <cell r="L289">
            <v>0</v>
          </cell>
          <cell r="M289">
            <v>3</v>
          </cell>
          <cell r="N289">
            <v>6</v>
          </cell>
        </row>
        <row r="290">
          <cell r="B290">
            <v>41540</v>
          </cell>
          <cell r="C290" t="str">
            <v>ANÁLISIS DEL BLOQUE LATINOAMERICANO</v>
          </cell>
          <cell r="D290">
            <v>44228</v>
          </cell>
          <cell r="E290">
            <v>4</v>
          </cell>
          <cell r="F290" t="str">
            <v>LNI</v>
          </cell>
          <cell r="G290" t="str">
            <v>DISCIPLINARIA</v>
          </cell>
          <cell r="H290" t="str">
            <v>OPTATIVA</v>
          </cell>
          <cell r="I290" t="str">
            <v>Sin seriación</v>
          </cell>
          <cell r="J290">
            <v>3</v>
          </cell>
          <cell r="K290">
            <v>0</v>
          </cell>
          <cell r="L290">
            <v>0</v>
          </cell>
          <cell r="M290">
            <v>3</v>
          </cell>
          <cell r="N290">
            <v>6</v>
          </cell>
        </row>
        <row r="291">
          <cell r="B291">
            <v>41541</v>
          </cell>
          <cell r="C291" t="str">
            <v>ANALISIS DEL BLOQUE EUROPEO</v>
          </cell>
          <cell r="D291">
            <v>44228</v>
          </cell>
          <cell r="E291">
            <v>4</v>
          </cell>
          <cell r="F291" t="str">
            <v>LNI</v>
          </cell>
          <cell r="G291" t="str">
            <v>DISCIPLINARIA</v>
          </cell>
          <cell r="H291" t="str">
            <v>OPTATIVA</v>
          </cell>
          <cell r="I291" t="str">
            <v>Sin seriación</v>
          </cell>
          <cell r="J291">
            <v>3</v>
          </cell>
          <cell r="K291">
            <v>0</v>
          </cell>
          <cell r="L291">
            <v>0</v>
          </cell>
          <cell r="M291">
            <v>3</v>
          </cell>
          <cell r="N291">
            <v>6</v>
          </cell>
        </row>
        <row r="292">
          <cell r="B292">
            <v>41542</v>
          </cell>
          <cell r="C292" t="str">
            <v>ANÁLISIS DEL BLOQUE ASIÁTICO</v>
          </cell>
          <cell r="D292">
            <v>44228</v>
          </cell>
          <cell r="E292">
            <v>4</v>
          </cell>
          <cell r="F292" t="str">
            <v>LNI</v>
          </cell>
          <cell r="G292" t="str">
            <v>DISCIPLINARIA</v>
          </cell>
          <cell r="H292" t="str">
            <v>OPTATIVA</v>
          </cell>
          <cell r="I292" t="str">
            <v>Sin seriación</v>
          </cell>
          <cell r="J292">
            <v>2</v>
          </cell>
          <cell r="K292">
            <v>0</v>
          </cell>
          <cell r="L292">
            <v>2</v>
          </cell>
          <cell r="M292">
            <v>4</v>
          </cell>
          <cell r="N292">
            <v>6</v>
          </cell>
        </row>
        <row r="293">
          <cell r="B293">
            <v>41543</v>
          </cell>
          <cell r="C293" t="str">
            <v>ANÁLISIS DE MERCADOS INTERNACIONALES</v>
          </cell>
          <cell r="D293">
            <v>44228</v>
          </cell>
          <cell r="E293">
            <v>4</v>
          </cell>
          <cell r="F293" t="str">
            <v>LNI</v>
          </cell>
          <cell r="G293" t="str">
            <v>TERMINAL</v>
          </cell>
          <cell r="H293" t="str">
            <v>OPTATIVA</v>
          </cell>
          <cell r="I293" t="str">
            <v>Sin seriación</v>
          </cell>
          <cell r="J293">
            <v>3</v>
          </cell>
          <cell r="K293">
            <v>0</v>
          </cell>
          <cell r="L293">
            <v>0</v>
          </cell>
          <cell r="M293">
            <v>3</v>
          </cell>
          <cell r="N293">
            <v>6</v>
          </cell>
        </row>
        <row r="294">
          <cell r="B294">
            <v>41544</v>
          </cell>
          <cell r="C294" t="str">
            <v>PENSAMIENTO LATERAL Y NUEVOS NEGOCIOS</v>
          </cell>
          <cell r="D294">
            <v>44228</v>
          </cell>
          <cell r="E294">
            <v>4</v>
          </cell>
          <cell r="F294" t="str">
            <v>LNI</v>
          </cell>
          <cell r="G294" t="str">
            <v>TERMINAL</v>
          </cell>
          <cell r="H294" t="str">
            <v>OPTATIVA</v>
          </cell>
          <cell r="I294" t="str">
            <v>Sin seriación</v>
          </cell>
          <cell r="J294">
            <v>3</v>
          </cell>
          <cell r="K294">
            <v>0</v>
          </cell>
          <cell r="L294">
            <v>0</v>
          </cell>
          <cell r="M294">
            <v>3</v>
          </cell>
          <cell r="N294">
            <v>6</v>
          </cell>
        </row>
        <row r="295">
          <cell r="B295">
            <v>41545</v>
          </cell>
          <cell r="C295" t="str">
            <v>GESTION DE PROYECTOS</v>
          </cell>
          <cell r="D295">
            <v>44228</v>
          </cell>
          <cell r="E295">
            <v>4</v>
          </cell>
          <cell r="F295" t="str">
            <v>LNI</v>
          </cell>
          <cell r="G295" t="str">
            <v>TERMINAL</v>
          </cell>
          <cell r="H295" t="str">
            <v>OPTATIVA</v>
          </cell>
          <cell r="I295" t="str">
            <v>Sin seriación</v>
          </cell>
          <cell r="J295">
            <v>3</v>
          </cell>
          <cell r="K295">
            <v>0</v>
          </cell>
          <cell r="L295">
            <v>0</v>
          </cell>
          <cell r="M295">
            <v>3</v>
          </cell>
          <cell r="N295">
            <v>6</v>
          </cell>
        </row>
        <row r="296">
          <cell r="B296">
            <v>41546</v>
          </cell>
          <cell r="C296" t="str">
            <v>PROCURACION Y ABASTECIMIENTO</v>
          </cell>
          <cell r="D296">
            <v>44228</v>
          </cell>
          <cell r="E296">
            <v>4</v>
          </cell>
          <cell r="F296" t="str">
            <v>LNI</v>
          </cell>
          <cell r="G296" t="str">
            <v>TERMINAL</v>
          </cell>
          <cell r="H296" t="str">
            <v>OPTATIVA</v>
          </cell>
          <cell r="I296" t="str">
            <v>Sin seriación</v>
          </cell>
          <cell r="J296">
            <v>3</v>
          </cell>
          <cell r="K296">
            <v>0</v>
          </cell>
          <cell r="L296">
            <v>0</v>
          </cell>
          <cell r="M296">
            <v>3</v>
          </cell>
          <cell r="N296">
            <v>6</v>
          </cell>
        </row>
        <row r="297">
          <cell r="B297">
            <v>41547</v>
          </cell>
          <cell r="C297" t="str">
            <v>TRANSPORTE GLOBAL</v>
          </cell>
          <cell r="D297">
            <v>44228</v>
          </cell>
          <cell r="E297">
            <v>4</v>
          </cell>
          <cell r="F297" t="str">
            <v>LNI</v>
          </cell>
          <cell r="G297" t="str">
            <v>TERMINAL</v>
          </cell>
          <cell r="H297" t="str">
            <v>OPTATIVA</v>
          </cell>
          <cell r="I297" t="str">
            <v>Sin seriación</v>
          </cell>
          <cell r="J297">
            <v>2</v>
          </cell>
          <cell r="K297">
            <v>0</v>
          </cell>
          <cell r="L297">
            <v>2</v>
          </cell>
          <cell r="M297">
            <v>4</v>
          </cell>
          <cell r="N297">
            <v>6</v>
          </cell>
        </row>
        <row r="298">
          <cell r="B298">
            <v>41548</v>
          </cell>
          <cell r="C298" t="str">
            <v>OPERACION ADUANERA</v>
          </cell>
          <cell r="D298">
            <v>44228</v>
          </cell>
          <cell r="E298">
            <v>4</v>
          </cell>
          <cell r="F298" t="str">
            <v>LNI</v>
          </cell>
          <cell r="G298" t="str">
            <v>TERMINAL</v>
          </cell>
          <cell r="H298" t="str">
            <v>OPTATIVA</v>
          </cell>
          <cell r="I298" t="str">
            <v>Sin seriación</v>
          </cell>
          <cell r="J298">
            <v>3</v>
          </cell>
          <cell r="K298">
            <v>0</v>
          </cell>
          <cell r="L298">
            <v>0</v>
          </cell>
          <cell r="M298">
            <v>3</v>
          </cell>
          <cell r="N298">
            <v>6</v>
          </cell>
        </row>
        <row r="299">
          <cell r="B299">
            <v>41549</v>
          </cell>
          <cell r="C299" t="str">
            <v>AMINISTRACION DE OPERACIONES DE COMERCIO EXTERIOR</v>
          </cell>
          <cell r="D299">
            <v>44228</v>
          </cell>
          <cell r="E299">
            <v>4</v>
          </cell>
          <cell r="F299" t="str">
            <v>LNI</v>
          </cell>
          <cell r="G299" t="str">
            <v>TERMINAL</v>
          </cell>
          <cell r="H299" t="str">
            <v>OPTATIVA</v>
          </cell>
          <cell r="I299" t="str">
            <v>Sin seriación</v>
          </cell>
          <cell r="J299">
            <v>3</v>
          </cell>
          <cell r="K299">
            <v>0</v>
          </cell>
          <cell r="L299">
            <v>0</v>
          </cell>
          <cell r="M299">
            <v>3</v>
          </cell>
          <cell r="N299">
            <v>6</v>
          </cell>
        </row>
        <row r="300">
          <cell r="B300">
            <v>41584</v>
          </cell>
          <cell r="C300" t="str">
            <v>INTRODUCCIÓN A LOS ESTADOS FINANCIEROS</v>
          </cell>
          <cell r="D300">
            <v>44228</v>
          </cell>
          <cell r="E300">
            <v>4</v>
          </cell>
          <cell r="F300" t="str">
            <v>LNI</v>
          </cell>
          <cell r="G300" t="str">
            <v>BASICA</v>
          </cell>
          <cell r="H300" t="str">
            <v>OPTATIVA</v>
          </cell>
          <cell r="I300" t="str">
            <v>Sin seriación</v>
          </cell>
          <cell r="J300">
            <v>2</v>
          </cell>
          <cell r="K300">
            <v>0</v>
          </cell>
          <cell r="L300">
            <v>3</v>
          </cell>
          <cell r="M300">
            <v>5</v>
          </cell>
          <cell r="N300">
            <v>7</v>
          </cell>
        </row>
        <row r="301">
          <cell r="B301">
            <v>45762</v>
          </cell>
          <cell r="C301" t="str">
            <v>TRATADOS INTERNACIONALES BENEFICIOS Y CUMPLIMIENTO</v>
          </cell>
          <cell r="D301">
            <v>44228</v>
          </cell>
          <cell r="E301">
            <v>4</v>
          </cell>
          <cell r="F301" t="str">
            <v>LNI</v>
          </cell>
          <cell r="G301" t="str">
            <v>TERMINAL</v>
          </cell>
          <cell r="H301" t="str">
            <v>OPTATIVA</v>
          </cell>
          <cell r="I301" t="str">
            <v>Sin seriación</v>
          </cell>
          <cell r="J301">
            <v>3</v>
          </cell>
          <cell r="K301">
            <v>0</v>
          </cell>
          <cell r="L301">
            <v>0</v>
          </cell>
          <cell r="M301">
            <v>3</v>
          </cell>
          <cell r="N301">
            <v>6</v>
          </cell>
        </row>
        <row r="302">
          <cell r="B302">
            <v>45764</v>
          </cell>
          <cell r="C302" t="str">
            <v>PROGRAMAS DE FOMENTO AL COMERCIO EXTERIOR</v>
          </cell>
          <cell r="D302">
            <v>44228</v>
          </cell>
          <cell r="E302">
            <v>4</v>
          </cell>
          <cell r="F302" t="str">
            <v>LNI</v>
          </cell>
          <cell r="G302" t="str">
            <v>TERMINAL</v>
          </cell>
          <cell r="H302" t="str">
            <v>OPTATIVA</v>
          </cell>
          <cell r="I302" t="str">
            <v>Sin seriación</v>
          </cell>
          <cell r="J302">
            <v>3</v>
          </cell>
          <cell r="K302">
            <v>0</v>
          </cell>
          <cell r="L302">
            <v>0</v>
          </cell>
          <cell r="M302">
            <v>3</v>
          </cell>
          <cell r="N302">
            <v>6</v>
          </cell>
        </row>
        <row r="303">
          <cell r="B303">
            <v>45765</v>
          </cell>
          <cell r="C303" t="str">
            <v>REINVENCION DE NEGOCIOS</v>
          </cell>
          <cell r="D303">
            <v>44228</v>
          </cell>
          <cell r="E303">
            <v>4</v>
          </cell>
          <cell r="F303" t="str">
            <v>LNI</v>
          </cell>
          <cell r="G303" t="str">
            <v>TERMINAL</v>
          </cell>
          <cell r="H303" t="str">
            <v>OPTATIVA</v>
          </cell>
          <cell r="I303" t="str">
            <v>Sin seriación</v>
          </cell>
          <cell r="J303">
            <v>3</v>
          </cell>
          <cell r="K303">
            <v>0</v>
          </cell>
          <cell r="L303">
            <v>0</v>
          </cell>
          <cell r="M303">
            <v>3</v>
          </cell>
          <cell r="N303">
            <v>6</v>
          </cell>
        </row>
        <row r="304">
          <cell r="B304">
            <v>45766</v>
          </cell>
          <cell r="C304" t="str">
            <v>CADENA DE VALOR</v>
          </cell>
          <cell r="D304">
            <v>44228</v>
          </cell>
          <cell r="E304">
            <v>4</v>
          </cell>
          <cell r="F304" t="str">
            <v>LNI</v>
          </cell>
          <cell r="G304" t="str">
            <v>TERMINAL</v>
          </cell>
          <cell r="H304" t="str">
            <v>OPTATIVA</v>
          </cell>
          <cell r="I304" t="str">
            <v>Sin seriación</v>
          </cell>
          <cell r="J304">
            <v>3</v>
          </cell>
          <cell r="K304">
            <v>0</v>
          </cell>
          <cell r="L304">
            <v>0</v>
          </cell>
          <cell r="M304">
            <v>3</v>
          </cell>
          <cell r="N304">
            <v>6</v>
          </cell>
        </row>
        <row r="305">
          <cell r="B305">
            <v>45767</v>
          </cell>
          <cell r="C305" t="str">
            <v>GESTION DE INVENTARIOS Y ALMACENES</v>
          </cell>
          <cell r="D305">
            <v>44228</v>
          </cell>
          <cell r="E305">
            <v>4</v>
          </cell>
          <cell r="F305" t="str">
            <v>LNI</v>
          </cell>
          <cell r="G305" t="str">
            <v>TERMINAL</v>
          </cell>
          <cell r="H305" t="str">
            <v>OPTATIVA</v>
          </cell>
          <cell r="I305" t="str">
            <v>Sin seriación</v>
          </cell>
          <cell r="J305">
            <v>3</v>
          </cell>
          <cell r="K305">
            <v>0</v>
          </cell>
          <cell r="L305">
            <v>0</v>
          </cell>
          <cell r="M305">
            <v>3</v>
          </cell>
          <cell r="N305">
            <v>6</v>
          </cell>
        </row>
        <row r="306">
          <cell r="B306">
            <v>382310</v>
          </cell>
          <cell r="C306" t="str">
            <v>E-COMMERCE EN LOS NEGOCIOS</v>
          </cell>
          <cell r="D306">
            <v>39845</v>
          </cell>
          <cell r="E306">
            <v>4</v>
          </cell>
          <cell r="F306" t="str">
            <v>LNI</v>
          </cell>
          <cell r="G306" t="str">
            <v>DISCIPLINARIA</v>
          </cell>
          <cell r="H306" t="str">
            <v>OPTATIVA</v>
          </cell>
          <cell r="I306" t="str">
            <v>Sin seriación</v>
          </cell>
          <cell r="J306">
            <v>2</v>
          </cell>
          <cell r="K306">
            <v>0</v>
          </cell>
          <cell r="L306">
            <v>2</v>
          </cell>
          <cell r="M306">
            <v>4</v>
          </cell>
          <cell r="N306">
            <v>6</v>
          </cell>
        </row>
        <row r="307">
          <cell r="B307">
            <v>415420</v>
          </cell>
          <cell r="C307" t="str">
            <v>ANALISIS DEL BLOQUE ASIATICO</v>
          </cell>
          <cell r="D307">
            <v>39845</v>
          </cell>
          <cell r="E307">
            <v>4</v>
          </cell>
          <cell r="F307" t="str">
            <v>LNI</v>
          </cell>
          <cell r="G307" t="str">
            <v>TERMINAL</v>
          </cell>
          <cell r="H307" t="str">
            <v>OPTATIVA</v>
          </cell>
          <cell r="I307" t="str">
            <v>Sin seriación</v>
          </cell>
          <cell r="J307">
            <v>2</v>
          </cell>
          <cell r="K307">
            <v>0</v>
          </cell>
          <cell r="L307">
            <v>2</v>
          </cell>
          <cell r="M307">
            <v>4</v>
          </cell>
          <cell r="N307">
            <v>6</v>
          </cell>
        </row>
        <row r="308">
          <cell r="B308">
            <v>415480</v>
          </cell>
          <cell r="C308" t="str">
            <v>OPERACION ADUANERA</v>
          </cell>
          <cell r="D308">
            <v>39845</v>
          </cell>
          <cell r="E308">
            <v>4</v>
          </cell>
          <cell r="F308" t="str">
            <v>LNI</v>
          </cell>
          <cell r="G308" t="str">
            <v>TERMINAL</v>
          </cell>
          <cell r="H308" t="str">
            <v>OPTATIVA</v>
          </cell>
          <cell r="I308" t="str">
            <v>Sin seriación</v>
          </cell>
          <cell r="J308">
            <v>3</v>
          </cell>
          <cell r="K308">
            <v>0</v>
          </cell>
          <cell r="L308">
            <v>0</v>
          </cell>
          <cell r="M308">
            <v>3</v>
          </cell>
          <cell r="N308">
            <v>6</v>
          </cell>
        </row>
        <row r="309">
          <cell r="B309">
            <v>415490</v>
          </cell>
          <cell r="C309" t="str">
            <v>ADMINISTRACIÓN DE OPERACIONES DE COMERCIO EXTERIOR</v>
          </cell>
          <cell r="D309">
            <v>39845</v>
          </cell>
          <cell r="E309">
            <v>4</v>
          </cell>
          <cell r="F309" t="str">
            <v>LNI</v>
          </cell>
          <cell r="G309" t="str">
            <v>TERMINAL</v>
          </cell>
          <cell r="H309" t="str">
            <v>OPTATIVA</v>
          </cell>
          <cell r="I309" t="str">
            <v>Sin seriación</v>
          </cell>
          <cell r="J309">
            <v>3</v>
          </cell>
          <cell r="K309">
            <v>0</v>
          </cell>
          <cell r="L309">
            <v>0</v>
          </cell>
          <cell r="M309">
            <v>3</v>
          </cell>
          <cell r="N309">
            <v>6</v>
          </cell>
        </row>
        <row r="310">
          <cell r="B310">
            <v>11733</v>
          </cell>
          <cell r="C310" t="str">
            <v>MATEMATICAS FINANCIERAS</v>
          </cell>
          <cell r="D310">
            <v>39845</v>
          </cell>
          <cell r="E310">
            <v>5</v>
          </cell>
          <cell r="F310" t="str">
            <v>LC</v>
          </cell>
          <cell r="G310" t="str">
            <v>BASICA</v>
          </cell>
          <cell r="H310" t="str">
            <v>OBLIGATORIA</v>
          </cell>
          <cell r="I310" t="str">
            <v>Sin seriación</v>
          </cell>
          <cell r="J310">
            <v>2</v>
          </cell>
          <cell r="K310">
            <v>0</v>
          </cell>
          <cell r="L310">
            <v>2</v>
          </cell>
          <cell r="M310">
            <v>4</v>
          </cell>
          <cell r="N310">
            <v>6</v>
          </cell>
        </row>
        <row r="311">
          <cell r="B311">
            <v>11734</v>
          </cell>
          <cell r="C311" t="str">
            <v>ENTORNO SOCIOECONOMICO DE MEXICO</v>
          </cell>
          <cell r="D311">
            <v>39845</v>
          </cell>
          <cell r="E311">
            <v>5</v>
          </cell>
          <cell r="F311" t="str">
            <v>LC</v>
          </cell>
          <cell r="G311" t="str">
            <v>BASICA</v>
          </cell>
          <cell r="H311" t="str">
            <v>OBLIGATORIA</v>
          </cell>
          <cell r="I311" t="str">
            <v>Sin seriación</v>
          </cell>
          <cell r="J311">
            <v>2</v>
          </cell>
          <cell r="K311">
            <v>0</v>
          </cell>
          <cell r="L311">
            <v>2</v>
          </cell>
          <cell r="M311">
            <v>4</v>
          </cell>
          <cell r="N311">
            <v>6</v>
          </cell>
        </row>
        <row r="312">
          <cell r="B312">
            <v>11737</v>
          </cell>
          <cell r="C312" t="str">
            <v>DERECHO CORPORATIVO</v>
          </cell>
          <cell r="D312">
            <v>39845</v>
          </cell>
          <cell r="E312">
            <v>5</v>
          </cell>
          <cell r="F312" t="str">
            <v>LC</v>
          </cell>
          <cell r="G312" t="str">
            <v>DISCIPLINARIA</v>
          </cell>
          <cell r="H312" t="str">
            <v>OBLIGATORIA</v>
          </cell>
          <cell r="I312" t="str">
            <v>Sin seriación</v>
          </cell>
          <cell r="J312">
            <v>3</v>
          </cell>
          <cell r="K312">
            <v>0</v>
          </cell>
          <cell r="L312">
            <v>1</v>
          </cell>
          <cell r="M312">
            <v>4</v>
          </cell>
          <cell r="N312">
            <v>7</v>
          </cell>
        </row>
        <row r="313">
          <cell r="B313">
            <v>11755</v>
          </cell>
          <cell r="C313" t="str">
            <v>DESARROLLO DE EMPRENDEDORES</v>
          </cell>
          <cell r="D313">
            <v>39845</v>
          </cell>
          <cell r="E313">
            <v>5</v>
          </cell>
          <cell r="F313" t="str">
            <v>LC</v>
          </cell>
          <cell r="G313" t="str">
            <v>TERMINAL</v>
          </cell>
          <cell r="H313" t="str">
            <v>OBLIGATORIA</v>
          </cell>
          <cell r="I313" t="str">
            <v>Sin seriación</v>
          </cell>
          <cell r="J313">
            <v>1</v>
          </cell>
          <cell r="K313">
            <v>0</v>
          </cell>
          <cell r="L313">
            <v>3</v>
          </cell>
          <cell r="M313">
            <v>4</v>
          </cell>
          <cell r="N313">
            <v>5</v>
          </cell>
        </row>
        <row r="314">
          <cell r="B314">
            <v>11843</v>
          </cell>
          <cell r="C314" t="str">
            <v>METODOLOGIA DE LA INVESTIGACION</v>
          </cell>
          <cell r="D314">
            <v>39845</v>
          </cell>
          <cell r="E314">
            <v>5</v>
          </cell>
          <cell r="F314" t="str">
            <v>LC</v>
          </cell>
          <cell r="G314" t="str">
            <v>BASICA</v>
          </cell>
          <cell r="H314" t="str">
            <v>OBLIGATORIA</v>
          </cell>
          <cell r="I314" t="str">
            <v>Sin seriación</v>
          </cell>
          <cell r="J314">
            <v>2</v>
          </cell>
          <cell r="K314">
            <v>0</v>
          </cell>
          <cell r="L314">
            <v>1</v>
          </cell>
          <cell r="M314">
            <v>3</v>
          </cell>
          <cell r="N314">
            <v>5</v>
          </cell>
        </row>
        <row r="315">
          <cell r="B315">
            <v>11885</v>
          </cell>
          <cell r="C315" t="str">
            <v>COMERCIO ELECTRÓNICO</v>
          </cell>
          <cell r="D315">
            <v>39845</v>
          </cell>
          <cell r="E315">
            <v>5</v>
          </cell>
          <cell r="F315" t="str">
            <v>LC</v>
          </cell>
          <cell r="G315" t="str">
            <v>DISCIPLINARIA</v>
          </cell>
          <cell r="H315" t="str">
            <v>OPTATIVA</v>
          </cell>
          <cell r="I315" t="str">
            <v>Sin seriación</v>
          </cell>
          <cell r="J315">
            <v>2</v>
          </cell>
          <cell r="K315">
            <v>2</v>
          </cell>
          <cell r="L315">
            <v>0</v>
          </cell>
          <cell r="M315">
            <v>4</v>
          </cell>
          <cell r="N315">
            <v>6</v>
          </cell>
        </row>
        <row r="316">
          <cell r="B316">
            <v>12457</v>
          </cell>
          <cell r="C316" t="str">
            <v>DISEÑO ORGANIZACIONAL</v>
          </cell>
          <cell r="D316">
            <v>39845</v>
          </cell>
          <cell r="E316">
            <v>5</v>
          </cell>
          <cell r="F316" t="str">
            <v>LC</v>
          </cell>
          <cell r="G316" t="str">
            <v>BASICA</v>
          </cell>
          <cell r="H316" t="str">
            <v>OBLIGATORIA</v>
          </cell>
          <cell r="I316" t="str">
            <v>11248(O)</v>
          </cell>
          <cell r="J316">
            <v>2</v>
          </cell>
          <cell r="K316">
            <v>0</v>
          </cell>
          <cell r="L316">
            <v>2</v>
          </cell>
          <cell r="M316">
            <v>4</v>
          </cell>
          <cell r="N316">
            <v>6</v>
          </cell>
        </row>
        <row r="317">
          <cell r="B317">
            <v>12458</v>
          </cell>
          <cell r="C317" t="str">
            <v>REGISTROS ESPECIALES</v>
          </cell>
          <cell r="D317">
            <v>39845</v>
          </cell>
          <cell r="E317">
            <v>5</v>
          </cell>
          <cell r="F317" t="str">
            <v>LC</v>
          </cell>
          <cell r="G317" t="str">
            <v>BASICA</v>
          </cell>
          <cell r="H317" t="str">
            <v>OBLIGATORIA</v>
          </cell>
          <cell r="I317" t="str">
            <v>11243(O)</v>
          </cell>
          <cell r="J317">
            <v>2</v>
          </cell>
          <cell r="K317">
            <v>0</v>
          </cell>
          <cell r="L317">
            <v>2</v>
          </cell>
          <cell r="M317">
            <v>4</v>
          </cell>
          <cell r="N317">
            <v>6</v>
          </cell>
        </row>
        <row r="318">
          <cell r="B318">
            <v>12459</v>
          </cell>
          <cell r="C318" t="str">
            <v>RELACIONES LABORALES</v>
          </cell>
          <cell r="D318">
            <v>39845</v>
          </cell>
          <cell r="E318">
            <v>5</v>
          </cell>
          <cell r="F318" t="str">
            <v>LC</v>
          </cell>
          <cell r="G318" t="str">
            <v>BASICA</v>
          </cell>
          <cell r="H318" t="str">
            <v>OBLIGATORIA</v>
          </cell>
          <cell r="I318" t="str">
            <v>Sin seriación</v>
          </cell>
          <cell r="J318">
            <v>2</v>
          </cell>
          <cell r="K318">
            <v>0</v>
          </cell>
          <cell r="L318">
            <v>2</v>
          </cell>
          <cell r="M318">
            <v>4</v>
          </cell>
          <cell r="N318">
            <v>6</v>
          </cell>
        </row>
        <row r="319">
          <cell r="B319">
            <v>12463</v>
          </cell>
          <cell r="C319" t="str">
            <v>INTEGRACION Y DESARROLLO DEL TALENTO HUMANO</v>
          </cell>
          <cell r="D319">
            <v>39845</v>
          </cell>
          <cell r="E319">
            <v>5</v>
          </cell>
          <cell r="F319" t="str">
            <v>LC</v>
          </cell>
          <cell r="G319" t="str">
            <v>DISCIPLINARIA</v>
          </cell>
          <cell r="H319" t="str">
            <v>OPTATIVA</v>
          </cell>
          <cell r="I319" t="str">
            <v>Sin seriación</v>
          </cell>
          <cell r="J319">
            <v>2</v>
          </cell>
          <cell r="K319">
            <v>0</v>
          </cell>
          <cell r="L319">
            <v>3</v>
          </cell>
          <cell r="M319">
            <v>5</v>
          </cell>
          <cell r="N319">
            <v>7</v>
          </cell>
        </row>
        <row r="320">
          <cell r="B320">
            <v>12467</v>
          </cell>
          <cell r="C320" t="str">
            <v>ANALISIS FINANCIERO</v>
          </cell>
          <cell r="D320">
            <v>39845</v>
          </cell>
          <cell r="E320">
            <v>5</v>
          </cell>
          <cell r="F320" t="str">
            <v>LC</v>
          </cell>
          <cell r="G320" t="str">
            <v>DISCIPLINARIA</v>
          </cell>
          <cell r="H320" t="str">
            <v>OBLIGATORIA</v>
          </cell>
          <cell r="I320" t="str">
            <v>11733(O)</v>
          </cell>
          <cell r="J320">
            <v>2</v>
          </cell>
          <cell r="K320">
            <v>0</v>
          </cell>
          <cell r="L320">
            <v>3</v>
          </cell>
          <cell r="M320">
            <v>5</v>
          </cell>
          <cell r="N320">
            <v>7</v>
          </cell>
        </row>
        <row r="321">
          <cell r="B321">
            <v>12470</v>
          </cell>
          <cell r="C321" t="str">
            <v>ADMINISTRACION DE CAPITAL DE TRABAJO</v>
          </cell>
          <cell r="D321">
            <v>39845</v>
          </cell>
          <cell r="E321">
            <v>5</v>
          </cell>
          <cell r="F321" t="str">
            <v>LC</v>
          </cell>
          <cell r="G321" t="str">
            <v>DISCIPLINARIA</v>
          </cell>
          <cell r="H321" t="str">
            <v>OBLIGATORIA</v>
          </cell>
          <cell r="I321" t="str">
            <v>12467(O)</v>
          </cell>
          <cell r="J321">
            <v>2</v>
          </cell>
          <cell r="K321">
            <v>0</v>
          </cell>
          <cell r="L321">
            <v>2</v>
          </cell>
          <cell r="M321">
            <v>4</v>
          </cell>
          <cell r="N321">
            <v>6</v>
          </cell>
        </row>
        <row r="322">
          <cell r="B322">
            <v>12472</v>
          </cell>
          <cell r="C322" t="str">
            <v>CONTRIBUCIONES DE SEGURIDAD SOCIAL</v>
          </cell>
          <cell r="D322">
            <v>39845</v>
          </cell>
          <cell r="E322">
            <v>5</v>
          </cell>
          <cell r="F322" t="str">
            <v>LC</v>
          </cell>
          <cell r="G322" t="str">
            <v>DISCIPLINARIA</v>
          </cell>
          <cell r="H322" t="str">
            <v>OBLIGATORIA</v>
          </cell>
          <cell r="I322" t="str">
            <v>Sin seriación</v>
          </cell>
          <cell r="J322">
            <v>2</v>
          </cell>
          <cell r="K322">
            <v>0</v>
          </cell>
          <cell r="L322">
            <v>2</v>
          </cell>
          <cell r="M322">
            <v>4</v>
          </cell>
          <cell r="N322">
            <v>6</v>
          </cell>
        </row>
        <row r="323">
          <cell r="B323">
            <v>12479</v>
          </cell>
          <cell r="C323" t="str">
            <v>FUENTES DE FINANCIAMIENTO</v>
          </cell>
          <cell r="D323">
            <v>39845</v>
          </cell>
          <cell r="E323">
            <v>5</v>
          </cell>
          <cell r="F323" t="str">
            <v>LC</v>
          </cell>
          <cell r="G323" t="str">
            <v>DISCIPLINARIA</v>
          </cell>
          <cell r="H323" t="str">
            <v>OBLIGATORIA</v>
          </cell>
          <cell r="I323" t="str">
            <v>12470(O)</v>
          </cell>
          <cell r="J323">
            <v>2</v>
          </cell>
          <cell r="K323">
            <v>0</v>
          </cell>
          <cell r="L323">
            <v>2</v>
          </cell>
          <cell r="M323">
            <v>4</v>
          </cell>
          <cell r="N323">
            <v>6</v>
          </cell>
        </row>
        <row r="324">
          <cell r="B324">
            <v>12481</v>
          </cell>
          <cell r="C324" t="str">
            <v>FORMULACION Y EVALUACION DE PROYECTOS DE INVERSION</v>
          </cell>
          <cell r="D324">
            <v>39845</v>
          </cell>
          <cell r="E324">
            <v>5</v>
          </cell>
          <cell r="F324" t="str">
            <v>LC</v>
          </cell>
          <cell r="G324" t="str">
            <v>TERMINAL</v>
          </cell>
          <cell r="H324" t="str">
            <v>OBLIGATORIA</v>
          </cell>
          <cell r="I324" t="str">
            <v>12479(O)</v>
          </cell>
          <cell r="J324">
            <v>1</v>
          </cell>
          <cell r="K324">
            <v>0</v>
          </cell>
          <cell r="L324">
            <v>3</v>
          </cell>
          <cell r="M324">
            <v>4</v>
          </cell>
          <cell r="N324">
            <v>5</v>
          </cell>
        </row>
        <row r="325">
          <cell r="B325">
            <v>12492</v>
          </cell>
          <cell r="C325" t="str">
            <v>TECNICAS DE NEGOCIACION</v>
          </cell>
          <cell r="D325">
            <v>39845</v>
          </cell>
          <cell r="E325">
            <v>5</v>
          </cell>
          <cell r="F325" t="str">
            <v>LC</v>
          </cell>
          <cell r="G325" t="str">
            <v>DISCIPLINARIA</v>
          </cell>
          <cell r="H325" t="str">
            <v>OPTATIVA</v>
          </cell>
          <cell r="I325" t="str">
            <v>Sin seriación</v>
          </cell>
          <cell r="J325">
            <v>2</v>
          </cell>
          <cell r="K325">
            <v>0</v>
          </cell>
          <cell r="L325">
            <v>1</v>
          </cell>
          <cell r="M325">
            <v>3</v>
          </cell>
          <cell r="N325">
            <v>5</v>
          </cell>
        </row>
        <row r="326">
          <cell r="B326">
            <v>12559</v>
          </cell>
          <cell r="C326" t="str">
            <v>DERECHO TRIBUTARIO</v>
          </cell>
          <cell r="D326">
            <v>39845</v>
          </cell>
          <cell r="E326">
            <v>5</v>
          </cell>
          <cell r="F326" t="str">
            <v>LC</v>
          </cell>
          <cell r="G326" t="str">
            <v>BASICA</v>
          </cell>
          <cell r="H326" t="str">
            <v>OBLIGATORIA</v>
          </cell>
          <cell r="I326" t="str">
            <v>Sin seriación</v>
          </cell>
          <cell r="J326">
            <v>2</v>
          </cell>
          <cell r="K326">
            <v>0</v>
          </cell>
          <cell r="L326">
            <v>3</v>
          </cell>
          <cell r="M326">
            <v>5</v>
          </cell>
          <cell r="N326">
            <v>7</v>
          </cell>
        </row>
        <row r="327">
          <cell r="B327">
            <v>12560</v>
          </cell>
          <cell r="C327" t="str">
            <v>IMPUESTOS INDIRECTOS</v>
          </cell>
          <cell r="D327">
            <v>39845</v>
          </cell>
          <cell r="E327">
            <v>5</v>
          </cell>
          <cell r="F327" t="str">
            <v>LC</v>
          </cell>
          <cell r="G327" t="str">
            <v>DISCIPLINARIA</v>
          </cell>
          <cell r="H327" t="str">
            <v>OBLIGATORIA</v>
          </cell>
          <cell r="I327" t="str">
            <v>Sin seriación</v>
          </cell>
          <cell r="J327">
            <v>2</v>
          </cell>
          <cell r="K327">
            <v>0</v>
          </cell>
          <cell r="L327">
            <v>2</v>
          </cell>
          <cell r="M327">
            <v>4</v>
          </cell>
          <cell r="N327">
            <v>6</v>
          </cell>
        </row>
        <row r="328">
          <cell r="B328">
            <v>12561</v>
          </cell>
          <cell r="C328" t="str">
            <v>NORMAS DE INFORMACION FINANACIERA</v>
          </cell>
          <cell r="D328">
            <v>39845</v>
          </cell>
          <cell r="E328">
            <v>5</v>
          </cell>
          <cell r="F328" t="str">
            <v>LC</v>
          </cell>
          <cell r="G328" t="str">
            <v>DISCIPLINARIA</v>
          </cell>
          <cell r="H328" t="str">
            <v>OBLIGATORIA</v>
          </cell>
          <cell r="I328" t="str">
            <v>12458(O)</v>
          </cell>
          <cell r="J328">
            <v>2</v>
          </cell>
          <cell r="K328">
            <v>3</v>
          </cell>
          <cell r="L328">
            <v>0</v>
          </cell>
          <cell r="M328">
            <v>5</v>
          </cell>
          <cell r="N328">
            <v>7</v>
          </cell>
        </row>
        <row r="329">
          <cell r="B329">
            <v>12562</v>
          </cell>
          <cell r="C329" t="str">
            <v>PROFESION CONTABLE</v>
          </cell>
          <cell r="D329">
            <v>39845</v>
          </cell>
          <cell r="E329">
            <v>5</v>
          </cell>
          <cell r="F329" t="str">
            <v>LC</v>
          </cell>
          <cell r="G329" t="str">
            <v>DISCIPLINARIA</v>
          </cell>
          <cell r="H329" t="str">
            <v>OBLIGATORIA</v>
          </cell>
          <cell r="I329" t="str">
            <v>Sin seriación</v>
          </cell>
          <cell r="J329">
            <v>1</v>
          </cell>
          <cell r="K329">
            <v>0</v>
          </cell>
          <cell r="L329">
            <v>2</v>
          </cell>
          <cell r="M329">
            <v>3</v>
          </cell>
          <cell r="N329">
            <v>4</v>
          </cell>
        </row>
        <row r="330">
          <cell r="B330">
            <v>12563</v>
          </cell>
          <cell r="C330" t="str">
            <v>CONTABILIDAD DE SOCIEDADES</v>
          </cell>
          <cell r="D330">
            <v>39845</v>
          </cell>
          <cell r="E330">
            <v>5</v>
          </cell>
          <cell r="F330" t="str">
            <v>LC</v>
          </cell>
          <cell r="G330" t="str">
            <v>DISCIPLINARIA</v>
          </cell>
          <cell r="H330" t="str">
            <v>OBLIGATORIA</v>
          </cell>
          <cell r="I330" t="str">
            <v>11737(O)</v>
          </cell>
          <cell r="J330">
            <v>2</v>
          </cell>
          <cell r="K330">
            <v>0</v>
          </cell>
          <cell r="L330">
            <v>2</v>
          </cell>
          <cell r="M330">
            <v>4</v>
          </cell>
          <cell r="N330">
            <v>6</v>
          </cell>
        </row>
        <row r="331">
          <cell r="B331">
            <v>12564</v>
          </cell>
          <cell r="C331" t="str">
            <v>CONTROL</v>
          </cell>
          <cell r="D331">
            <v>39845</v>
          </cell>
          <cell r="E331">
            <v>5</v>
          </cell>
          <cell r="F331" t="str">
            <v>LC</v>
          </cell>
          <cell r="G331" t="str">
            <v>DISCIPLINARIA</v>
          </cell>
          <cell r="H331" t="str">
            <v>OBLIGATORIA</v>
          </cell>
          <cell r="I331" t="str">
            <v>Sin seriación</v>
          </cell>
          <cell r="J331">
            <v>1</v>
          </cell>
          <cell r="K331">
            <v>0</v>
          </cell>
          <cell r="L331">
            <v>4</v>
          </cell>
          <cell r="M331">
            <v>5</v>
          </cell>
          <cell r="N331">
            <v>6</v>
          </cell>
        </row>
        <row r="332">
          <cell r="B332">
            <v>12565</v>
          </cell>
          <cell r="C332" t="str">
            <v>FUNDAMENTOS DE CONTABILIDAD DE COSTOS</v>
          </cell>
          <cell r="D332">
            <v>39845</v>
          </cell>
          <cell r="E332">
            <v>5</v>
          </cell>
          <cell r="F332" t="str">
            <v>LC</v>
          </cell>
          <cell r="G332" t="str">
            <v>DISCIPLINARIA</v>
          </cell>
          <cell r="H332" t="str">
            <v>OBLIGATORIA</v>
          </cell>
          <cell r="I332" t="str">
            <v>Sin seriación</v>
          </cell>
          <cell r="J332">
            <v>2</v>
          </cell>
          <cell r="K332">
            <v>0</v>
          </cell>
          <cell r="L332">
            <v>3</v>
          </cell>
          <cell r="M332">
            <v>5</v>
          </cell>
          <cell r="N332">
            <v>7</v>
          </cell>
        </row>
        <row r="333">
          <cell r="B333">
            <v>12566</v>
          </cell>
          <cell r="C333" t="str">
            <v>NORMAS PARTICULARES</v>
          </cell>
          <cell r="D333">
            <v>39845</v>
          </cell>
          <cell r="E333">
            <v>5</v>
          </cell>
          <cell r="F333" t="str">
            <v>LC</v>
          </cell>
          <cell r="G333" t="str">
            <v>DISCIPLINARIA</v>
          </cell>
          <cell r="H333" t="str">
            <v>OBLIGATORIA</v>
          </cell>
          <cell r="I333" t="str">
            <v>12561(O)</v>
          </cell>
          <cell r="J333">
            <v>2</v>
          </cell>
          <cell r="K333">
            <v>0</v>
          </cell>
          <cell r="L333">
            <v>3</v>
          </cell>
          <cell r="M333">
            <v>5</v>
          </cell>
          <cell r="N333">
            <v>7</v>
          </cell>
        </row>
        <row r="334">
          <cell r="B334">
            <v>12567</v>
          </cell>
          <cell r="C334" t="str">
            <v>AUDITORIA</v>
          </cell>
          <cell r="D334">
            <v>39845</v>
          </cell>
          <cell r="E334">
            <v>5</v>
          </cell>
          <cell r="F334" t="str">
            <v>LC</v>
          </cell>
          <cell r="G334" t="str">
            <v>DISCIPLINARIA</v>
          </cell>
          <cell r="H334" t="str">
            <v>OBLIGATORIA</v>
          </cell>
          <cell r="I334" t="str">
            <v>12564(O)</v>
          </cell>
          <cell r="J334">
            <v>2</v>
          </cell>
          <cell r="K334">
            <v>0</v>
          </cell>
          <cell r="L334">
            <v>3</v>
          </cell>
          <cell r="M334">
            <v>5</v>
          </cell>
          <cell r="N334">
            <v>7</v>
          </cell>
        </row>
        <row r="335">
          <cell r="B335">
            <v>12568</v>
          </cell>
          <cell r="C335" t="str">
            <v>COSTOS PREDETERMINADOS</v>
          </cell>
          <cell r="D335">
            <v>39845</v>
          </cell>
          <cell r="E335">
            <v>5</v>
          </cell>
          <cell r="F335" t="str">
            <v>LC</v>
          </cell>
          <cell r="G335" t="str">
            <v>DISCIPLINARIA</v>
          </cell>
          <cell r="H335" t="str">
            <v>OBLIGATORIA</v>
          </cell>
          <cell r="I335" t="str">
            <v>12565(O)</v>
          </cell>
          <cell r="J335">
            <v>2</v>
          </cell>
          <cell r="K335">
            <v>0</v>
          </cell>
          <cell r="L335">
            <v>3</v>
          </cell>
          <cell r="M335">
            <v>5</v>
          </cell>
          <cell r="N335">
            <v>7</v>
          </cell>
        </row>
        <row r="336">
          <cell r="B336">
            <v>12569</v>
          </cell>
          <cell r="C336" t="str">
            <v>ESTADOS FINANCIEROS</v>
          </cell>
          <cell r="D336">
            <v>39845</v>
          </cell>
          <cell r="E336">
            <v>5</v>
          </cell>
          <cell r="F336" t="str">
            <v>LC</v>
          </cell>
          <cell r="G336" t="str">
            <v>DISCIPLINARIA</v>
          </cell>
          <cell r="H336" t="str">
            <v>OBLIGATORIA</v>
          </cell>
          <cell r="I336" t="str">
            <v>12566(O)</v>
          </cell>
          <cell r="J336">
            <v>1</v>
          </cell>
          <cell r="K336">
            <v>2</v>
          </cell>
          <cell r="L336">
            <v>0</v>
          </cell>
          <cell r="M336">
            <v>3</v>
          </cell>
          <cell r="N336">
            <v>4</v>
          </cell>
        </row>
        <row r="337">
          <cell r="B337">
            <v>12570</v>
          </cell>
          <cell r="C337" t="str">
            <v>ISR PERSONAS FISICAS</v>
          </cell>
          <cell r="D337">
            <v>39845</v>
          </cell>
          <cell r="E337">
            <v>5</v>
          </cell>
          <cell r="F337" t="str">
            <v>LC</v>
          </cell>
          <cell r="G337" t="str">
            <v>DISCIPLINARIA</v>
          </cell>
          <cell r="H337" t="str">
            <v>OBLIGATORIA</v>
          </cell>
          <cell r="I337" t="str">
            <v>Sin seriación</v>
          </cell>
          <cell r="J337">
            <v>2</v>
          </cell>
          <cell r="K337">
            <v>0</v>
          </cell>
          <cell r="L337">
            <v>3</v>
          </cell>
          <cell r="M337">
            <v>5</v>
          </cell>
          <cell r="N337">
            <v>7</v>
          </cell>
        </row>
        <row r="338">
          <cell r="B338">
            <v>12571</v>
          </cell>
          <cell r="C338" t="str">
            <v>PLANEACION FINANCIERA</v>
          </cell>
          <cell r="D338">
            <v>39845</v>
          </cell>
          <cell r="E338">
            <v>5</v>
          </cell>
          <cell r="F338" t="str">
            <v>LC</v>
          </cell>
          <cell r="G338" t="str">
            <v>DISCIPLINARIA</v>
          </cell>
          <cell r="H338" t="str">
            <v>OBLIGATORIA</v>
          </cell>
          <cell r="I338" t="str">
            <v>Sin seriación</v>
          </cell>
          <cell r="J338">
            <v>1</v>
          </cell>
          <cell r="K338">
            <v>0</v>
          </cell>
          <cell r="L338">
            <v>2</v>
          </cell>
          <cell r="M338">
            <v>3</v>
          </cell>
          <cell r="N338">
            <v>4</v>
          </cell>
        </row>
        <row r="339">
          <cell r="B339">
            <v>12572</v>
          </cell>
          <cell r="C339" t="str">
            <v>COSTOS PARA LA TOMA DE DECISIONES</v>
          </cell>
          <cell r="D339">
            <v>39845</v>
          </cell>
          <cell r="E339">
            <v>5</v>
          </cell>
          <cell r="F339" t="str">
            <v>LC</v>
          </cell>
          <cell r="G339" t="str">
            <v>TERMINAL</v>
          </cell>
          <cell r="H339" t="str">
            <v>OBLIGATORIA</v>
          </cell>
          <cell r="I339" t="str">
            <v>12568(O)</v>
          </cell>
          <cell r="J339">
            <v>2</v>
          </cell>
          <cell r="K339">
            <v>0</v>
          </cell>
          <cell r="L339">
            <v>2</v>
          </cell>
          <cell r="M339">
            <v>4</v>
          </cell>
          <cell r="N339">
            <v>6</v>
          </cell>
        </row>
        <row r="340">
          <cell r="B340">
            <v>12573</v>
          </cell>
          <cell r="C340" t="str">
            <v>ISR PERSONAS MORALES Y OTRAS CONTRIBUCIONES</v>
          </cell>
          <cell r="D340">
            <v>39845</v>
          </cell>
          <cell r="E340">
            <v>5</v>
          </cell>
          <cell r="F340" t="str">
            <v>LC</v>
          </cell>
          <cell r="G340" t="str">
            <v>TERMINAL</v>
          </cell>
          <cell r="H340" t="str">
            <v>OBLIGATORIA</v>
          </cell>
          <cell r="I340" t="str">
            <v>Sin seriación</v>
          </cell>
          <cell r="J340">
            <v>2</v>
          </cell>
          <cell r="K340">
            <v>0</v>
          </cell>
          <cell r="L340">
            <v>3</v>
          </cell>
          <cell r="M340">
            <v>5</v>
          </cell>
          <cell r="N340">
            <v>7</v>
          </cell>
        </row>
        <row r="341">
          <cell r="B341">
            <v>12574</v>
          </cell>
          <cell r="C341" t="str">
            <v>PAQUETERIA DE NEGOCIOS</v>
          </cell>
          <cell r="D341">
            <v>39845</v>
          </cell>
          <cell r="E341">
            <v>5</v>
          </cell>
          <cell r="F341" t="str">
            <v>LC</v>
          </cell>
          <cell r="G341" t="str">
            <v>TERMINAL</v>
          </cell>
          <cell r="H341" t="str">
            <v>OBLIGATORIA</v>
          </cell>
          <cell r="I341" t="str">
            <v>Sin seriación</v>
          </cell>
          <cell r="J341">
            <v>1</v>
          </cell>
          <cell r="K341">
            <v>0</v>
          </cell>
          <cell r="L341">
            <v>2</v>
          </cell>
          <cell r="M341">
            <v>3</v>
          </cell>
          <cell r="N341">
            <v>4</v>
          </cell>
        </row>
        <row r="342">
          <cell r="B342">
            <v>12575</v>
          </cell>
          <cell r="C342" t="str">
            <v>PRACTICA DE AUDITORIAS</v>
          </cell>
          <cell r="D342">
            <v>39845</v>
          </cell>
          <cell r="E342">
            <v>5</v>
          </cell>
          <cell r="F342" t="str">
            <v>LC</v>
          </cell>
          <cell r="G342" t="str">
            <v>TERMINAL</v>
          </cell>
          <cell r="H342" t="str">
            <v>OBLIGATORIA</v>
          </cell>
          <cell r="I342" t="str">
            <v>12567(O)</v>
          </cell>
          <cell r="J342">
            <v>1</v>
          </cell>
          <cell r="K342">
            <v>0</v>
          </cell>
          <cell r="L342">
            <v>3</v>
          </cell>
          <cell r="M342">
            <v>4</v>
          </cell>
          <cell r="N342">
            <v>5</v>
          </cell>
        </row>
        <row r="343">
          <cell r="B343">
            <v>12576</v>
          </cell>
          <cell r="C343" t="str">
            <v>PRACTICA FISCAL</v>
          </cell>
          <cell r="D343">
            <v>39845</v>
          </cell>
          <cell r="E343">
            <v>5</v>
          </cell>
          <cell r="F343" t="str">
            <v>LC</v>
          </cell>
          <cell r="G343" t="str">
            <v>TERMINAL</v>
          </cell>
          <cell r="H343" t="str">
            <v>OBLIGATORIA</v>
          </cell>
          <cell r="I343" t="str">
            <v>Sin seriación</v>
          </cell>
          <cell r="J343">
            <v>1</v>
          </cell>
          <cell r="K343">
            <v>2</v>
          </cell>
          <cell r="L343">
            <v>0</v>
          </cell>
          <cell r="M343">
            <v>3</v>
          </cell>
          <cell r="N343">
            <v>4</v>
          </cell>
        </row>
        <row r="344">
          <cell r="B344">
            <v>12578</v>
          </cell>
          <cell r="C344" t="str">
            <v>INTEGRACIÓN FISCAL</v>
          </cell>
          <cell r="D344">
            <v>39845</v>
          </cell>
          <cell r="E344">
            <v>5</v>
          </cell>
          <cell r="F344" t="str">
            <v>LC</v>
          </cell>
          <cell r="G344" t="str">
            <v>TERMINAL</v>
          </cell>
          <cell r="H344" t="str">
            <v>OBLIGATORIA</v>
          </cell>
          <cell r="I344" t="str">
            <v>Sin seriación</v>
          </cell>
          <cell r="J344">
            <v>1</v>
          </cell>
          <cell r="K344">
            <v>0</v>
          </cell>
          <cell r="L344">
            <v>2</v>
          </cell>
          <cell r="M344">
            <v>3</v>
          </cell>
          <cell r="N344">
            <v>4</v>
          </cell>
        </row>
        <row r="345">
          <cell r="B345">
            <v>12579</v>
          </cell>
          <cell r="C345" t="str">
            <v>PLANEACIÓN ESTRATÉGICA</v>
          </cell>
          <cell r="D345">
            <v>39845</v>
          </cell>
          <cell r="E345">
            <v>5</v>
          </cell>
          <cell r="F345" t="str">
            <v>LC</v>
          </cell>
          <cell r="G345" t="str">
            <v>TERMINAL</v>
          </cell>
          <cell r="H345" t="str">
            <v>OBLIGATORIA</v>
          </cell>
          <cell r="I345" t="str">
            <v>Sin seriación</v>
          </cell>
          <cell r="J345">
            <v>1</v>
          </cell>
          <cell r="K345">
            <v>0</v>
          </cell>
          <cell r="L345">
            <v>3</v>
          </cell>
          <cell r="M345">
            <v>4</v>
          </cell>
          <cell r="N345">
            <v>5</v>
          </cell>
        </row>
        <row r="346">
          <cell r="B346">
            <v>12581</v>
          </cell>
          <cell r="C346" t="str">
            <v>ANALISIS DE LA LEGISLACION ADUANERA</v>
          </cell>
          <cell r="D346">
            <v>39845</v>
          </cell>
          <cell r="E346">
            <v>5</v>
          </cell>
          <cell r="F346" t="str">
            <v>LC</v>
          </cell>
          <cell r="G346" t="str">
            <v>DISCIPLINARIA</v>
          </cell>
          <cell r="H346" t="str">
            <v>OPTATIVA</v>
          </cell>
          <cell r="I346" t="str">
            <v>Sin seriación</v>
          </cell>
          <cell r="J346">
            <v>4</v>
          </cell>
          <cell r="K346">
            <v>0</v>
          </cell>
          <cell r="L346">
            <v>0</v>
          </cell>
          <cell r="M346">
            <v>4</v>
          </cell>
          <cell r="N346">
            <v>8</v>
          </cell>
        </row>
        <row r="347">
          <cell r="B347">
            <v>12582</v>
          </cell>
          <cell r="C347" t="str">
            <v>COSTOS Y PRODUCTIVIDAD</v>
          </cell>
          <cell r="D347">
            <v>39845</v>
          </cell>
          <cell r="E347">
            <v>5</v>
          </cell>
          <cell r="F347" t="str">
            <v>LC</v>
          </cell>
          <cell r="G347" t="str">
            <v>DISCIPLINARIA</v>
          </cell>
          <cell r="H347" t="str">
            <v>OPTATIVA</v>
          </cell>
          <cell r="I347" t="str">
            <v>Sin seriación</v>
          </cell>
          <cell r="J347">
            <v>2</v>
          </cell>
          <cell r="K347">
            <v>0</v>
          </cell>
          <cell r="L347">
            <v>2</v>
          </cell>
          <cell r="M347">
            <v>4</v>
          </cell>
          <cell r="N347">
            <v>6</v>
          </cell>
        </row>
        <row r="348">
          <cell r="B348">
            <v>12583</v>
          </cell>
          <cell r="C348" t="str">
            <v>INVESTIGACION DE OPERACIONES</v>
          </cell>
          <cell r="D348">
            <v>39845</v>
          </cell>
          <cell r="E348">
            <v>5</v>
          </cell>
          <cell r="F348" t="str">
            <v>LC</v>
          </cell>
          <cell r="G348" t="str">
            <v>DISCIPLINARIA</v>
          </cell>
          <cell r="H348" t="str">
            <v>OPTATIVA</v>
          </cell>
          <cell r="I348" t="str">
            <v>Sin seriación</v>
          </cell>
          <cell r="J348">
            <v>2</v>
          </cell>
          <cell r="K348">
            <v>0</v>
          </cell>
          <cell r="L348">
            <v>2</v>
          </cell>
          <cell r="M348">
            <v>4</v>
          </cell>
          <cell r="N348">
            <v>6</v>
          </cell>
        </row>
        <row r="349">
          <cell r="B349">
            <v>12584</v>
          </cell>
          <cell r="C349" t="str">
            <v>MERCADOTECNIA</v>
          </cell>
          <cell r="D349">
            <v>39845</v>
          </cell>
          <cell r="E349">
            <v>5</v>
          </cell>
          <cell r="F349" t="str">
            <v>LC</v>
          </cell>
          <cell r="G349" t="str">
            <v>DISCIPLINARIA</v>
          </cell>
          <cell r="H349" t="str">
            <v>OPTATIVA</v>
          </cell>
          <cell r="I349" t="str">
            <v>Sin seriación</v>
          </cell>
          <cell r="J349">
            <v>2</v>
          </cell>
          <cell r="K349">
            <v>0</v>
          </cell>
          <cell r="L349">
            <v>2</v>
          </cell>
          <cell r="M349">
            <v>4</v>
          </cell>
          <cell r="N349">
            <v>6</v>
          </cell>
        </row>
        <row r="350">
          <cell r="B350">
            <v>12585</v>
          </cell>
          <cell r="C350" t="str">
            <v>PRODUCCION</v>
          </cell>
          <cell r="D350">
            <v>39845</v>
          </cell>
          <cell r="E350">
            <v>5</v>
          </cell>
          <cell r="F350" t="str">
            <v>LC</v>
          </cell>
          <cell r="G350" t="str">
            <v>DISCIPLINARIA</v>
          </cell>
          <cell r="H350" t="str">
            <v>OPTATIVA</v>
          </cell>
          <cell r="I350" t="str">
            <v>Sin seriación</v>
          </cell>
          <cell r="J350">
            <v>1</v>
          </cell>
          <cell r="K350">
            <v>0</v>
          </cell>
          <cell r="L350">
            <v>2</v>
          </cell>
          <cell r="M350">
            <v>3</v>
          </cell>
          <cell r="N350">
            <v>4</v>
          </cell>
        </row>
        <row r="351">
          <cell r="B351">
            <v>12586</v>
          </cell>
          <cell r="C351" t="str">
            <v>AUDITORIAS ESPECIALES</v>
          </cell>
          <cell r="D351">
            <v>39845</v>
          </cell>
          <cell r="E351">
            <v>5</v>
          </cell>
          <cell r="F351" t="str">
            <v>LC</v>
          </cell>
          <cell r="G351" t="str">
            <v>TERMINAL</v>
          </cell>
          <cell r="H351" t="str">
            <v>OPTATIVA</v>
          </cell>
          <cell r="I351" t="str">
            <v>Sin seriación</v>
          </cell>
          <cell r="J351">
            <v>2</v>
          </cell>
          <cell r="K351">
            <v>0</v>
          </cell>
          <cell r="L351">
            <v>2</v>
          </cell>
          <cell r="M351">
            <v>4</v>
          </cell>
          <cell r="N351">
            <v>6</v>
          </cell>
        </row>
        <row r="352">
          <cell r="B352">
            <v>12587</v>
          </cell>
          <cell r="C352" t="str">
            <v>CASOS PRACTICOS DE COSTOS</v>
          </cell>
          <cell r="D352">
            <v>39845</v>
          </cell>
          <cell r="E352">
            <v>5</v>
          </cell>
          <cell r="F352" t="str">
            <v>LC</v>
          </cell>
          <cell r="G352" t="str">
            <v>TERMINAL</v>
          </cell>
          <cell r="H352" t="str">
            <v>OPTATIVA</v>
          </cell>
          <cell r="I352" t="str">
            <v>Sin seriación</v>
          </cell>
          <cell r="J352">
            <v>2</v>
          </cell>
          <cell r="K352">
            <v>0</v>
          </cell>
          <cell r="L352">
            <v>2</v>
          </cell>
          <cell r="M352">
            <v>4</v>
          </cell>
          <cell r="N352">
            <v>6</v>
          </cell>
        </row>
        <row r="353">
          <cell r="B353">
            <v>12588</v>
          </cell>
          <cell r="C353" t="str">
            <v>CONTABILIDAD INTERNACIONAL</v>
          </cell>
          <cell r="D353">
            <v>39845</v>
          </cell>
          <cell r="E353">
            <v>5</v>
          </cell>
          <cell r="F353" t="str">
            <v>LC</v>
          </cell>
          <cell r="G353" t="str">
            <v>TERMINAL</v>
          </cell>
          <cell r="H353" t="str">
            <v>OPTATIVA</v>
          </cell>
          <cell r="I353" t="str">
            <v>Sin seriación</v>
          </cell>
          <cell r="J353">
            <v>2</v>
          </cell>
          <cell r="K353">
            <v>0</v>
          </cell>
          <cell r="L353">
            <v>1</v>
          </cell>
          <cell r="M353">
            <v>3</v>
          </cell>
          <cell r="N353">
            <v>5</v>
          </cell>
        </row>
        <row r="354">
          <cell r="B354">
            <v>12589</v>
          </cell>
          <cell r="C354" t="str">
            <v>CONTABILIDAD CONSOLIDADA</v>
          </cell>
          <cell r="D354">
            <v>39845</v>
          </cell>
          <cell r="E354">
            <v>5</v>
          </cell>
          <cell r="F354" t="str">
            <v>LC</v>
          </cell>
          <cell r="G354" t="str">
            <v>TERMINAL</v>
          </cell>
          <cell r="H354" t="str">
            <v>OPTATIVA</v>
          </cell>
          <cell r="I354" t="str">
            <v>Sin seriación</v>
          </cell>
          <cell r="J354">
            <v>3</v>
          </cell>
          <cell r="K354">
            <v>0</v>
          </cell>
          <cell r="L354">
            <v>1</v>
          </cell>
          <cell r="M354">
            <v>4</v>
          </cell>
          <cell r="N354">
            <v>7</v>
          </cell>
        </row>
        <row r="355">
          <cell r="B355">
            <v>12590</v>
          </cell>
          <cell r="C355" t="str">
            <v>CONTABILIDADES ESPECIALES</v>
          </cell>
          <cell r="D355">
            <v>39845</v>
          </cell>
          <cell r="E355">
            <v>5</v>
          </cell>
          <cell r="F355" t="str">
            <v>LC</v>
          </cell>
          <cell r="G355" t="str">
            <v>TERMINAL</v>
          </cell>
          <cell r="H355" t="str">
            <v>OPTATIVA</v>
          </cell>
          <cell r="I355" t="str">
            <v>Sin seriación</v>
          </cell>
          <cell r="J355">
            <v>2</v>
          </cell>
          <cell r="K355">
            <v>0</v>
          </cell>
          <cell r="L355">
            <v>2</v>
          </cell>
          <cell r="M355">
            <v>4</v>
          </cell>
          <cell r="N355">
            <v>6</v>
          </cell>
        </row>
        <row r="356">
          <cell r="B356">
            <v>12591</v>
          </cell>
          <cell r="C356" t="str">
            <v>DICTÁMENES</v>
          </cell>
          <cell r="D356">
            <v>39845</v>
          </cell>
          <cell r="E356">
            <v>5</v>
          </cell>
          <cell r="F356" t="str">
            <v>LC</v>
          </cell>
          <cell r="G356" t="str">
            <v>TERMINAL</v>
          </cell>
          <cell r="H356" t="str">
            <v>OPTATIVA</v>
          </cell>
          <cell r="I356" t="str">
            <v>Sin seriación</v>
          </cell>
          <cell r="J356">
            <v>4</v>
          </cell>
          <cell r="K356">
            <v>0</v>
          </cell>
          <cell r="L356">
            <v>0</v>
          </cell>
          <cell r="M356">
            <v>4</v>
          </cell>
          <cell r="N356">
            <v>8</v>
          </cell>
        </row>
        <row r="357">
          <cell r="B357">
            <v>12592</v>
          </cell>
          <cell r="C357" t="str">
            <v>FINANZAS INTERNACIONALES</v>
          </cell>
          <cell r="D357">
            <v>39845</v>
          </cell>
          <cell r="E357">
            <v>5</v>
          </cell>
          <cell r="F357" t="str">
            <v>LC</v>
          </cell>
          <cell r="G357" t="str">
            <v>TERMINAL</v>
          </cell>
          <cell r="H357" t="str">
            <v>OPTATIVA</v>
          </cell>
          <cell r="I357" t="str">
            <v>Sin seriación</v>
          </cell>
          <cell r="J357">
            <v>3</v>
          </cell>
          <cell r="K357">
            <v>0</v>
          </cell>
          <cell r="L357">
            <v>1</v>
          </cell>
          <cell r="M357">
            <v>4</v>
          </cell>
          <cell r="N357">
            <v>7</v>
          </cell>
        </row>
        <row r="358">
          <cell r="B358">
            <v>12593</v>
          </cell>
          <cell r="C358" t="str">
            <v>INVESTIGACIÓN CONTABLE</v>
          </cell>
          <cell r="D358">
            <v>39845</v>
          </cell>
          <cell r="E358">
            <v>5</v>
          </cell>
          <cell r="F358" t="str">
            <v>LC</v>
          </cell>
          <cell r="G358" t="str">
            <v>TERMINAL</v>
          </cell>
          <cell r="H358" t="str">
            <v>OPTATIVA</v>
          </cell>
          <cell r="I358" t="str">
            <v>Sin seriación</v>
          </cell>
          <cell r="J358">
            <v>2</v>
          </cell>
          <cell r="K358">
            <v>0</v>
          </cell>
          <cell r="L358">
            <v>2</v>
          </cell>
          <cell r="M358">
            <v>4</v>
          </cell>
          <cell r="N358">
            <v>6</v>
          </cell>
        </row>
        <row r="359">
          <cell r="B359">
            <v>12594</v>
          </cell>
          <cell r="C359" t="str">
            <v>MERCADO DE VALORES</v>
          </cell>
          <cell r="D359">
            <v>39845</v>
          </cell>
          <cell r="E359">
            <v>5</v>
          </cell>
          <cell r="F359" t="str">
            <v>LC</v>
          </cell>
          <cell r="G359" t="str">
            <v>TERMINAL</v>
          </cell>
          <cell r="H359" t="str">
            <v>OPTATIVA</v>
          </cell>
          <cell r="I359" t="str">
            <v>Sin seriación</v>
          </cell>
          <cell r="J359">
            <v>2</v>
          </cell>
          <cell r="K359">
            <v>0</v>
          </cell>
          <cell r="L359">
            <v>1</v>
          </cell>
          <cell r="M359">
            <v>3</v>
          </cell>
          <cell r="N359">
            <v>5</v>
          </cell>
        </row>
        <row r="360">
          <cell r="B360">
            <v>15777</v>
          </cell>
          <cell r="C360" t="str">
            <v>DESARROLLO SUSTENTABLE</v>
          </cell>
          <cell r="D360">
            <v>39845</v>
          </cell>
          <cell r="E360">
            <v>5</v>
          </cell>
          <cell r="F360" t="str">
            <v>LC</v>
          </cell>
          <cell r="G360" t="str">
            <v>DISCIPLINARIA</v>
          </cell>
          <cell r="H360" t="str">
            <v>OPTATIVA</v>
          </cell>
          <cell r="I360" t="str">
            <v>Sin seriación</v>
          </cell>
          <cell r="J360">
            <v>2</v>
          </cell>
          <cell r="K360">
            <v>0</v>
          </cell>
          <cell r="L360">
            <v>2</v>
          </cell>
          <cell r="M360">
            <v>4</v>
          </cell>
          <cell r="N360">
            <v>6</v>
          </cell>
        </row>
        <row r="361">
          <cell r="B361">
            <v>16925</v>
          </cell>
          <cell r="C361" t="str">
            <v>AUDITORIA GUBERNAMENTAL</v>
          </cell>
          <cell r="D361">
            <v>39845</v>
          </cell>
          <cell r="E361">
            <v>5</v>
          </cell>
          <cell r="F361" t="str">
            <v>LC</v>
          </cell>
          <cell r="G361" t="str">
            <v>TERMINAL</v>
          </cell>
          <cell r="H361" t="str">
            <v>OPTATIVA</v>
          </cell>
          <cell r="I361" t="str">
            <v>Sin seriación</v>
          </cell>
          <cell r="J361">
            <v>2</v>
          </cell>
          <cell r="K361">
            <v>0</v>
          </cell>
          <cell r="L361">
            <v>2</v>
          </cell>
          <cell r="M361">
            <v>4</v>
          </cell>
          <cell r="N361">
            <v>6</v>
          </cell>
        </row>
        <row r="362">
          <cell r="B362">
            <v>16926</v>
          </cell>
          <cell r="C362" t="str">
            <v>CONTABILIDAD GUBERNAMENTAL</v>
          </cell>
          <cell r="D362">
            <v>39845</v>
          </cell>
          <cell r="E362">
            <v>5</v>
          </cell>
          <cell r="F362" t="str">
            <v>LC</v>
          </cell>
          <cell r="G362" t="str">
            <v>TERMINAL</v>
          </cell>
          <cell r="H362" t="str">
            <v>OPTATIVA</v>
          </cell>
          <cell r="I362" t="str">
            <v>Sin seriación</v>
          </cell>
          <cell r="J362">
            <v>2</v>
          </cell>
          <cell r="K362">
            <v>0</v>
          </cell>
          <cell r="L362">
            <v>2</v>
          </cell>
          <cell r="M362">
            <v>4</v>
          </cell>
          <cell r="N362">
            <v>6</v>
          </cell>
        </row>
        <row r="363">
          <cell r="B363">
            <v>18706</v>
          </cell>
          <cell r="C363" t="str">
            <v>LECTURA Y REDACCIÓN EN INGLÉS</v>
          </cell>
          <cell r="D363">
            <v>39845</v>
          </cell>
          <cell r="E363">
            <v>5</v>
          </cell>
          <cell r="F363" t="str">
            <v>LC</v>
          </cell>
          <cell r="G363" t="str">
            <v>DISCIPLINARIA</v>
          </cell>
          <cell r="H363" t="str">
            <v>OPTATIVA</v>
          </cell>
          <cell r="I363" t="str">
            <v>Sin seriación</v>
          </cell>
          <cell r="J363">
            <v>1</v>
          </cell>
          <cell r="K363">
            <v>3</v>
          </cell>
          <cell r="L363">
            <v>0</v>
          </cell>
          <cell r="M363">
            <v>4</v>
          </cell>
          <cell r="N363">
            <v>5</v>
          </cell>
        </row>
        <row r="364">
          <cell r="B364">
            <v>28192</v>
          </cell>
          <cell r="C364" t="str">
            <v>TALLER DE TEMAS SELECTOS EN GESTIÓN FINANCIERA</v>
          </cell>
          <cell r="D364">
            <v>39845</v>
          </cell>
          <cell r="E364">
            <v>5</v>
          </cell>
          <cell r="F364" t="str">
            <v>LC</v>
          </cell>
          <cell r="G364" t="str">
            <v>TERMINAL</v>
          </cell>
          <cell r="H364" t="str">
            <v>OPTATIVA</v>
          </cell>
          <cell r="I364" t="str">
            <v>Sin seriación</v>
          </cell>
          <cell r="J364">
            <v>2</v>
          </cell>
          <cell r="K364">
            <v>0</v>
          </cell>
          <cell r="L364">
            <v>2</v>
          </cell>
          <cell r="M364">
            <v>4</v>
          </cell>
          <cell r="N364">
            <v>6</v>
          </cell>
        </row>
        <row r="365">
          <cell r="B365">
            <v>38192</v>
          </cell>
          <cell r="C365" t="str">
            <v>ENTORNO DE LOS NEGOCIOS EN CHINA</v>
          </cell>
          <cell r="D365">
            <v>39845</v>
          </cell>
          <cell r="E365">
            <v>5</v>
          </cell>
          <cell r="F365" t="str">
            <v>LC</v>
          </cell>
          <cell r="G365" t="str">
            <v>TERMINAL</v>
          </cell>
          <cell r="H365" t="str">
            <v>OPTATIVA</v>
          </cell>
          <cell r="I365" t="str">
            <v>Sin seriación</v>
          </cell>
          <cell r="J365">
            <v>2</v>
          </cell>
          <cell r="K365">
            <v>0</v>
          </cell>
          <cell r="L365">
            <v>2</v>
          </cell>
          <cell r="M365">
            <v>4</v>
          </cell>
          <cell r="N365">
            <v>6</v>
          </cell>
        </row>
        <row r="366">
          <cell r="B366">
            <v>38193</v>
          </cell>
          <cell r="C366" t="str">
            <v>ENTORNO MULTIDIMENSIONAL DE CHINA</v>
          </cell>
          <cell r="D366">
            <v>39845</v>
          </cell>
          <cell r="E366">
            <v>5</v>
          </cell>
          <cell r="F366" t="str">
            <v>LC</v>
          </cell>
          <cell r="G366" t="str">
            <v>TERMINAL</v>
          </cell>
          <cell r="H366" t="str">
            <v>OPTATIVA</v>
          </cell>
          <cell r="I366" t="str">
            <v>Sin seriación</v>
          </cell>
          <cell r="J366">
            <v>2</v>
          </cell>
          <cell r="K366">
            <v>0</v>
          </cell>
          <cell r="L366">
            <v>2</v>
          </cell>
          <cell r="M366">
            <v>4</v>
          </cell>
          <cell r="N366">
            <v>6</v>
          </cell>
        </row>
        <row r="367">
          <cell r="B367">
            <v>38231</v>
          </cell>
          <cell r="C367" t="str">
            <v>38231 E-COMMERCE EN LOS NEGOCIOS</v>
          </cell>
          <cell r="D367">
            <v>44228</v>
          </cell>
          <cell r="E367">
            <v>5</v>
          </cell>
          <cell r="F367" t="str">
            <v>LC</v>
          </cell>
          <cell r="G367" t="str">
            <v>DISCIPLINARIA</v>
          </cell>
          <cell r="H367" t="str">
            <v>OPTATIVA</v>
          </cell>
          <cell r="I367" t="str">
            <v>Sin seriación</v>
          </cell>
          <cell r="J367">
            <v>2</v>
          </cell>
          <cell r="K367">
            <v>0</v>
          </cell>
          <cell r="L367">
            <v>2</v>
          </cell>
          <cell r="M367">
            <v>4</v>
          </cell>
          <cell r="N367">
            <v>6</v>
          </cell>
        </row>
        <row r="368">
          <cell r="B368">
            <v>38984</v>
          </cell>
          <cell r="C368" t="str">
            <v>FUNDAMENTOS DE METODOLOGÍA DE INVESTIGACIÓN</v>
          </cell>
          <cell r="D368">
            <v>44228</v>
          </cell>
          <cell r="E368">
            <v>5</v>
          </cell>
          <cell r="F368" t="str">
            <v>LC</v>
          </cell>
          <cell r="G368" t="str">
            <v>BASICA</v>
          </cell>
          <cell r="H368" t="str">
            <v>OBLIGATORIA</v>
          </cell>
          <cell r="I368" t="str">
            <v>Sin seriación</v>
          </cell>
          <cell r="J368">
            <v>2</v>
          </cell>
          <cell r="K368">
            <v>0</v>
          </cell>
          <cell r="L368">
            <v>2</v>
          </cell>
          <cell r="M368">
            <v>4</v>
          </cell>
          <cell r="N368">
            <v>6</v>
          </cell>
        </row>
        <row r="369">
          <cell r="B369">
            <v>38985</v>
          </cell>
          <cell r="C369" t="str">
            <v>CONTABILIDAD FINANCIERA</v>
          </cell>
          <cell r="D369">
            <v>44228</v>
          </cell>
          <cell r="E369">
            <v>5</v>
          </cell>
          <cell r="F369" t="str">
            <v>LC</v>
          </cell>
          <cell r="G369" t="str">
            <v>BASICA</v>
          </cell>
          <cell r="H369" t="str">
            <v>OBLIGATORIA</v>
          </cell>
          <cell r="I369" t="str">
            <v>Sin seriación</v>
          </cell>
          <cell r="J369">
            <v>2</v>
          </cell>
          <cell r="K369">
            <v>0</v>
          </cell>
          <cell r="L369">
            <v>4</v>
          </cell>
          <cell r="M369">
            <v>6</v>
          </cell>
          <cell r="N369">
            <v>8</v>
          </cell>
        </row>
        <row r="370">
          <cell r="B370">
            <v>38986</v>
          </cell>
          <cell r="C370" t="str">
            <v>ÉTICA Y PROFESION CONTABLE</v>
          </cell>
          <cell r="D370">
            <v>44228</v>
          </cell>
          <cell r="E370">
            <v>5</v>
          </cell>
          <cell r="F370" t="str">
            <v>LC</v>
          </cell>
          <cell r="G370" t="str">
            <v>BASICA</v>
          </cell>
          <cell r="H370" t="str">
            <v>OBLIGATORIA</v>
          </cell>
          <cell r="I370" t="str">
            <v>Sin seriación</v>
          </cell>
          <cell r="J370">
            <v>1</v>
          </cell>
          <cell r="K370">
            <v>0</v>
          </cell>
          <cell r="L370">
            <v>2</v>
          </cell>
          <cell r="M370">
            <v>3</v>
          </cell>
          <cell r="N370">
            <v>4</v>
          </cell>
        </row>
        <row r="371">
          <cell r="B371">
            <v>38987</v>
          </cell>
          <cell r="C371" t="str">
            <v>MATEMÁTICAS FINANCIERAS</v>
          </cell>
          <cell r="D371">
            <v>44228</v>
          </cell>
          <cell r="E371">
            <v>5</v>
          </cell>
          <cell r="F371" t="str">
            <v>LC</v>
          </cell>
          <cell r="G371" t="str">
            <v>BASICA</v>
          </cell>
          <cell r="H371" t="str">
            <v>OBLIGATORIA</v>
          </cell>
          <cell r="I371" t="str">
            <v>Sin seriación</v>
          </cell>
          <cell r="J371">
            <v>1</v>
          </cell>
          <cell r="K371">
            <v>0</v>
          </cell>
          <cell r="L371">
            <v>4</v>
          </cell>
          <cell r="M371">
            <v>5</v>
          </cell>
          <cell r="N371">
            <v>6</v>
          </cell>
        </row>
        <row r="372">
          <cell r="B372">
            <v>38988</v>
          </cell>
          <cell r="C372" t="str">
            <v>FUNDAMENTOS DE DERECHO</v>
          </cell>
          <cell r="D372">
            <v>44228</v>
          </cell>
          <cell r="E372">
            <v>5</v>
          </cell>
          <cell r="F372" t="str">
            <v>LC</v>
          </cell>
          <cell r="G372" t="str">
            <v>BASICA</v>
          </cell>
          <cell r="H372" t="str">
            <v>OBLIGATORIA</v>
          </cell>
          <cell r="I372" t="str">
            <v>Sin seriación</v>
          </cell>
          <cell r="J372">
            <v>3</v>
          </cell>
          <cell r="K372">
            <v>0</v>
          </cell>
          <cell r="L372">
            <v>0</v>
          </cell>
          <cell r="M372">
            <v>3</v>
          </cell>
          <cell r="N372">
            <v>6</v>
          </cell>
        </row>
        <row r="373">
          <cell r="B373">
            <v>38989</v>
          </cell>
          <cell r="C373" t="str">
            <v>SISTEMAS DE INFORMACIÓN FINANCIERA Y SISTEMA DE CONTROL INTERNO</v>
          </cell>
          <cell r="D373">
            <v>44228</v>
          </cell>
          <cell r="E373">
            <v>5</v>
          </cell>
          <cell r="F373" t="str">
            <v>LC</v>
          </cell>
          <cell r="G373" t="str">
            <v>DISCIPLINARIA</v>
          </cell>
          <cell r="H373" t="str">
            <v>OBLIGATORIA</v>
          </cell>
          <cell r="I373" t="str">
            <v>Sin seriación</v>
          </cell>
          <cell r="J373">
            <v>1</v>
          </cell>
          <cell r="K373">
            <v>0</v>
          </cell>
          <cell r="L373">
            <v>4</v>
          </cell>
          <cell r="M373">
            <v>5</v>
          </cell>
          <cell r="N373">
            <v>6</v>
          </cell>
        </row>
        <row r="374">
          <cell r="B374">
            <v>38990</v>
          </cell>
          <cell r="C374" t="str">
            <v>NORMAS DE INFORMACIÓN FINANCIERA</v>
          </cell>
          <cell r="D374">
            <v>44228</v>
          </cell>
          <cell r="E374">
            <v>5</v>
          </cell>
          <cell r="F374" t="str">
            <v>LC</v>
          </cell>
          <cell r="G374" t="str">
            <v>DISCIPLINARIA</v>
          </cell>
          <cell r="H374" t="str">
            <v>OBLIGATORIA</v>
          </cell>
          <cell r="I374" t="str">
            <v>38985(O)</v>
          </cell>
          <cell r="J374">
            <v>2</v>
          </cell>
          <cell r="K374">
            <v>0</v>
          </cell>
          <cell r="L374">
            <v>3</v>
          </cell>
          <cell r="M374">
            <v>5</v>
          </cell>
          <cell r="N374">
            <v>7</v>
          </cell>
        </row>
        <row r="375">
          <cell r="B375">
            <v>38991</v>
          </cell>
          <cell r="C375" t="str">
            <v>DERECHO CORPORATIVO</v>
          </cell>
          <cell r="D375">
            <v>44228</v>
          </cell>
          <cell r="E375">
            <v>5</v>
          </cell>
          <cell r="F375" t="str">
            <v>LC</v>
          </cell>
          <cell r="G375" t="str">
            <v>DISCIPLINARIA</v>
          </cell>
          <cell r="H375" t="str">
            <v>OBLIGATORIA</v>
          </cell>
          <cell r="I375" t="str">
            <v>Sin seriación</v>
          </cell>
          <cell r="J375">
            <v>2</v>
          </cell>
          <cell r="K375">
            <v>0</v>
          </cell>
          <cell r="L375">
            <v>2</v>
          </cell>
          <cell r="M375">
            <v>4</v>
          </cell>
          <cell r="N375">
            <v>6</v>
          </cell>
        </row>
        <row r="376">
          <cell r="B376">
            <v>38992</v>
          </cell>
          <cell r="C376" t="str">
            <v>DERECHO LABORAL</v>
          </cell>
          <cell r="D376">
            <v>44228</v>
          </cell>
          <cell r="E376">
            <v>5</v>
          </cell>
          <cell r="F376" t="str">
            <v>LC</v>
          </cell>
          <cell r="G376" t="str">
            <v>DISCIPLINARIA</v>
          </cell>
          <cell r="H376" t="str">
            <v>OBLIGATORIA</v>
          </cell>
          <cell r="I376" t="str">
            <v>Sin seriación</v>
          </cell>
          <cell r="J376">
            <v>2</v>
          </cell>
          <cell r="K376">
            <v>0</v>
          </cell>
          <cell r="L376">
            <v>2</v>
          </cell>
          <cell r="M376">
            <v>4</v>
          </cell>
          <cell r="N376">
            <v>6</v>
          </cell>
        </row>
        <row r="377">
          <cell r="B377">
            <v>38993</v>
          </cell>
          <cell r="C377" t="str">
            <v>ANÁLISIS E INTERPRETACIÓN DE ESTADOS FINANCIEROS</v>
          </cell>
          <cell r="D377">
            <v>44228</v>
          </cell>
          <cell r="E377">
            <v>5</v>
          </cell>
          <cell r="F377" t="str">
            <v>LC</v>
          </cell>
          <cell r="G377" t="str">
            <v>DISCIPLINARIA</v>
          </cell>
          <cell r="H377" t="str">
            <v>OBLIGATORIA</v>
          </cell>
          <cell r="I377" t="str">
            <v>Sin seriación</v>
          </cell>
          <cell r="J377">
            <v>2</v>
          </cell>
          <cell r="K377">
            <v>0</v>
          </cell>
          <cell r="L377">
            <v>3</v>
          </cell>
          <cell r="M377">
            <v>5</v>
          </cell>
          <cell r="N377">
            <v>7</v>
          </cell>
        </row>
        <row r="378">
          <cell r="B378">
            <v>38994</v>
          </cell>
          <cell r="C378" t="str">
            <v>DERECHO FISCAL</v>
          </cell>
          <cell r="D378">
            <v>44228</v>
          </cell>
          <cell r="E378">
            <v>5</v>
          </cell>
          <cell r="F378" t="str">
            <v>LC</v>
          </cell>
          <cell r="G378" t="str">
            <v>DISCIPLINARIA</v>
          </cell>
          <cell r="H378" t="str">
            <v>OBLIGATORIA</v>
          </cell>
          <cell r="I378" t="str">
            <v>Sin seriación</v>
          </cell>
          <cell r="J378">
            <v>3</v>
          </cell>
          <cell r="K378">
            <v>0</v>
          </cell>
          <cell r="L378">
            <v>2</v>
          </cell>
          <cell r="M378">
            <v>5</v>
          </cell>
          <cell r="N378">
            <v>8</v>
          </cell>
        </row>
        <row r="379">
          <cell r="B379">
            <v>38995</v>
          </cell>
          <cell r="C379" t="str">
            <v>AUDITORÍA DE ESTADOS FINANCIEROS: REQUERIMIENTOS Y PROCEDIMIENTOS</v>
          </cell>
          <cell r="D379">
            <v>44228</v>
          </cell>
          <cell r="E379">
            <v>5</v>
          </cell>
          <cell r="F379" t="str">
            <v>LC</v>
          </cell>
          <cell r="G379" t="str">
            <v>DISCIPLINARIA</v>
          </cell>
          <cell r="H379" t="str">
            <v>OBLIGATORIA</v>
          </cell>
          <cell r="I379" t="str">
            <v>38989(O)</v>
          </cell>
          <cell r="J379">
            <v>2</v>
          </cell>
          <cell r="K379">
            <v>0</v>
          </cell>
          <cell r="L379">
            <v>3</v>
          </cell>
          <cell r="M379">
            <v>5</v>
          </cell>
          <cell r="N379">
            <v>7</v>
          </cell>
        </row>
        <row r="380">
          <cell r="B380">
            <v>38996</v>
          </cell>
          <cell r="C380" t="str">
            <v>NORMAS PARTICULARES</v>
          </cell>
          <cell r="D380">
            <v>44228</v>
          </cell>
          <cell r="E380">
            <v>5</v>
          </cell>
          <cell r="F380" t="str">
            <v>LC</v>
          </cell>
          <cell r="G380" t="str">
            <v>DISCIPLINARIA</v>
          </cell>
          <cell r="H380" t="str">
            <v>OBLIGATORIA</v>
          </cell>
          <cell r="I380" t="str">
            <v>38990(O)</v>
          </cell>
          <cell r="J380">
            <v>2</v>
          </cell>
          <cell r="K380">
            <v>0</v>
          </cell>
          <cell r="L380">
            <v>3</v>
          </cell>
          <cell r="M380">
            <v>5</v>
          </cell>
          <cell r="N380">
            <v>7</v>
          </cell>
        </row>
        <row r="381">
          <cell r="B381">
            <v>38997</v>
          </cell>
          <cell r="C381" t="str">
            <v>FUNDAMENTOS DE SISTEMAS DE COSTOS</v>
          </cell>
          <cell r="D381">
            <v>44228</v>
          </cell>
          <cell r="E381">
            <v>5</v>
          </cell>
          <cell r="F381" t="str">
            <v>LC</v>
          </cell>
          <cell r="G381" t="str">
            <v>DISCIPLINARIA</v>
          </cell>
          <cell r="H381" t="str">
            <v>OBLIGATORIA</v>
          </cell>
          <cell r="I381" t="str">
            <v>38995(O)</v>
          </cell>
          <cell r="J381">
            <v>2</v>
          </cell>
          <cell r="K381">
            <v>0</v>
          </cell>
          <cell r="L381">
            <v>3</v>
          </cell>
          <cell r="M381">
            <v>5</v>
          </cell>
          <cell r="N381">
            <v>7</v>
          </cell>
        </row>
        <row r="382">
          <cell r="B382">
            <v>38998</v>
          </cell>
          <cell r="C382" t="str">
            <v>CONTABILIDAD DE SOCIEDADES</v>
          </cell>
          <cell r="D382">
            <v>44228</v>
          </cell>
          <cell r="E382">
            <v>5</v>
          </cell>
          <cell r="F382" t="str">
            <v>LC</v>
          </cell>
          <cell r="G382" t="str">
            <v>DISCIPLINARIA</v>
          </cell>
          <cell r="H382" t="str">
            <v>OBLIGATORIA</v>
          </cell>
          <cell r="I382" t="str">
            <v>Sin seriación</v>
          </cell>
          <cell r="J382">
            <v>2</v>
          </cell>
          <cell r="K382">
            <v>0</v>
          </cell>
          <cell r="L382">
            <v>2</v>
          </cell>
          <cell r="M382">
            <v>4</v>
          </cell>
          <cell r="N382">
            <v>6</v>
          </cell>
        </row>
        <row r="383">
          <cell r="B383">
            <v>38999</v>
          </cell>
          <cell r="C383" t="str">
            <v>ADMINISTRACIÓN FINANCIERA DE CAPITAL DE TRABAJO</v>
          </cell>
          <cell r="D383">
            <v>44228</v>
          </cell>
          <cell r="E383">
            <v>5</v>
          </cell>
          <cell r="F383" t="str">
            <v>LC</v>
          </cell>
          <cell r="G383" t="str">
            <v>DISCIPLINARIA</v>
          </cell>
          <cell r="H383" t="str">
            <v>OBLIGATORIA</v>
          </cell>
          <cell r="I383" t="str">
            <v>38993(O)</v>
          </cell>
          <cell r="J383">
            <v>2</v>
          </cell>
          <cell r="K383">
            <v>0</v>
          </cell>
          <cell r="L383">
            <v>2</v>
          </cell>
          <cell r="M383">
            <v>4</v>
          </cell>
          <cell r="N383">
            <v>6</v>
          </cell>
        </row>
        <row r="384">
          <cell r="B384">
            <v>39000</v>
          </cell>
          <cell r="C384" t="str">
            <v>IMPUESTOS INDIRECTOS</v>
          </cell>
          <cell r="D384">
            <v>44228</v>
          </cell>
          <cell r="E384">
            <v>5</v>
          </cell>
          <cell r="F384" t="str">
            <v>LC</v>
          </cell>
          <cell r="G384" t="str">
            <v>DISCIPLINARIA</v>
          </cell>
          <cell r="H384" t="str">
            <v>OBLIGATORIA</v>
          </cell>
          <cell r="I384" t="str">
            <v>38994(O)</v>
          </cell>
          <cell r="J384">
            <v>2</v>
          </cell>
          <cell r="K384">
            <v>0</v>
          </cell>
          <cell r="L384">
            <v>2</v>
          </cell>
          <cell r="M384">
            <v>4</v>
          </cell>
          <cell r="N384">
            <v>6</v>
          </cell>
        </row>
        <row r="385">
          <cell r="B385">
            <v>39001</v>
          </cell>
          <cell r="C385" t="str">
            <v>CONTRIBUCIONES DE SEGURIDAD SOCIAL</v>
          </cell>
          <cell r="D385">
            <v>44228</v>
          </cell>
          <cell r="E385">
            <v>5</v>
          </cell>
          <cell r="F385" t="str">
            <v>LC</v>
          </cell>
          <cell r="G385" t="str">
            <v>DISCIPLINARIA</v>
          </cell>
          <cell r="H385" t="str">
            <v>OBLIGATORIA</v>
          </cell>
          <cell r="I385" t="str">
            <v>Sin seriación</v>
          </cell>
          <cell r="J385">
            <v>2</v>
          </cell>
          <cell r="K385">
            <v>0</v>
          </cell>
          <cell r="L385">
            <v>2</v>
          </cell>
          <cell r="M385">
            <v>4</v>
          </cell>
          <cell r="N385">
            <v>6</v>
          </cell>
        </row>
        <row r="386">
          <cell r="B386">
            <v>39002</v>
          </cell>
          <cell r="C386" t="str">
            <v>PRÁCTICA DE AUDITORÍA</v>
          </cell>
          <cell r="D386">
            <v>44228</v>
          </cell>
          <cell r="E386">
            <v>5</v>
          </cell>
          <cell r="F386" t="str">
            <v>LC</v>
          </cell>
          <cell r="G386" t="str">
            <v>DISCIPLINARIA</v>
          </cell>
          <cell r="H386" t="str">
            <v>OBLIGATORIA</v>
          </cell>
          <cell r="I386" t="str">
            <v>38995(O)</v>
          </cell>
          <cell r="J386">
            <v>1</v>
          </cell>
          <cell r="K386">
            <v>0</v>
          </cell>
          <cell r="L386">
            <v>4</v>
          </cell>
          <cell r="M386">
            <v>5</v>
          </cell>
          <cell r="N386">
            <v>6</v>
          </cell>
        </row>
        <row r="387">
          <cell r="B387">
            <v>39003</v>
          </cell>
          <cell r="C387" t="str">
            <v>FORMULACIÓN DE ESTADOS FINANCIEROS</v>
          </cell>
          <cell r="D387">
            <v>44228</v>
          </cell>
          <cell r="E387">
            <v>5</v>
          </cell>
          <cell r="F387" t="str">
            <v>LC</v>
          </cell>
          <cell r="G387" t="str">
            <v>DISCIPLINARIA</v>
          </cell>
          <cell r="H387" t="str">
            <v>OBLIGATORIA</v>
          </cell>
          <cell r="I387" t="str">
            <v>38996(O)</v>
          </cell>
          <cell r="J387">
            <v>2</v>
          </cell>
          <cell r="K387">
            <v>0</v>
          </cell>
          <cell r="L387">
            <v>2</v>
          </cell>
          <cell r="M387">
            <v>4</v>
          </cell>
          <cell r="N387">
            <v>6</v>
          </cell>
        </row>
        <row r="388">
          <cell r="B388">
            <v>39004</v>
          </cell>
          <cell r="C388" t="str">
            <v>COSTOS PREDETERMINADOS</v>
          </cell>
          <cell r="D388">
            <v>44228</v>
          </cell>
          <cell r="E388">
            <v>5</v>
          </cell>
          <cell r="F388" t="str">
            <v>LC</v>
          </cell>
          <cell r="G388" t="str">
            <v>DISCIPLINARIA</v>
          </cell>
          <cell r="H388" t="str">
            <v>OBLIGATORIA</v>
          </cell>
          <cell r="I388" t="str">
            <v>38997(O)</v>
          </cell>
          <cell r="J388">
            <v>2</v>
          </cell>
          <cell r="K388">
            <v>0</v>
          </cell>
          <cell r="L388">
            <v>3</v>
          </cell>
          <cell r="M388">
            <v>5</v>
          </cell>
          <cell r="N388">
            <v>7</v>
          </cell>
        </row>
        <row r="389">
          <cell r="B389">
            <v>39005</v>
          </cell>
          <cell r="C389" t="str">
            <v>ISR PERSONAS FÍSICAS</v>
          </cell>
          <cell r="D389">
            <v>44228</v>
          </cell>
          <cell r="E389">
            <v>5</v>
          </cell>
          <cell r="F389" t="str">
            <v>LC</v>
          </cell>
          <cell r="G389" t="str">
            <v>DISCIPLINARIA</v>
          </cell>
          <cell r="H389" t="str">
            <v>OBLIGATORIA</v>
          </cell>
          <cell r="I389" t="str">
            <v>Sin seriación</v>
          </cell>
          <cell r="J389">
            <v>2</v>
          </cell>
          <cell r="K389">
            <v>0</v>
          </cell>
          <cell r="L389">
            <v>3</v>
          </cell>
          <cell r="M389">
            <v>5</v>
          </cell>
          <cell r="N389">
            <v>7</v>
          </cell>
        </row>
        <row r="390">
          <cell r="B390">
            <v>39006</v>
          </cell>
          <cell r="C390" t="str">
            <v>ALTERNATIVAS DE INVERSIÓN Y FINANCIAMIENTO</v>
          </cell>
          <cell r="D390">
            <v>44228</v>
          </cell>
          <cell r="E390">
            <v>5</v>
          </cell>
          <cell r="F390" t="str">
            <v>LC</v>
          </cell>
          <cell r="G390" t="str">
            <v>DISCIPLINARIA</v>
          </cell>
          <cell r="H390" t="str">
            <v>OBLIGATORIA</v>
          </cell>
          <cell r="I390" t="str">
            <v>Sin seriación</v>
          </cell>
          <cell r="J390">
            <v>2</v>
          </cell>
          <cell r="K390">
            <v>0</v>
          </cell>
          <cell r="L390">
            <v>2</v>
          </cell>
          <cell r="M390">
            <v>4</v>
          </cell>
          <cell r="N390">
            <v>6</v>
          </cell>
        </row>
        <row r="391">
          <cell r="B391">
            <v>39007</v>
          </cell>
          <cell r="C391" t="str">
            <v>CONTROL PRESUPUESTAL</v>
          </cell>
          <cell r="D391">
            <v>44228</v>
          </cell>
          <cell r="E391">
            <v>5</v>
          </cell>
          <cell r="F391" t="str">
            <v>LC</v>
          </cell>
          <cell r="G391" t="str">
            <v>DISCIPLINARIA</v>
          </cell>
          <cell r="H391" t="str">
            <v>OBLIGATORIA</v>
          </cell>
          <cell r="I391" t="str">
            <v>Sin seriación</v>
          </cell>
          <cell r="J391">
            <v>1</v>
          </cell>
          <cell r="K391">
            <v>0</v>
          </cell>
          <cell r="L391">
            <v>4</v>
          </cell>
          <cell r="M391">
            <v>5</v>
          </cell>
          <cell r="N391">
            <v>6</v>
          </cell>
        </row>
        <row r="392">
          <cell r="B392">
            <v>39008</v>
          </cell>
          <cell r="C392" t="str">
            <v>DICTAMEN E INFORMES ESPECIALES</v>
          </cell>
          <cell r="D392">
            <v>44228</v>
          </cell>
          <cell r="E392">
            <v>5</v>
          </cell>
          <cell r="F392" t="str">
            <v>LC</v>
          </cell>
          <cell r="G392" t="str">
            <v>TERMINAL</v>
          </cell>
          <cell r="H392" t="str">
            <v>OBLIGATORIA</v>
          </cell>
          <cell r="I392" t="str">
            <v>Sin seriación</v>
          </cell>
          <cell r="J392">
            <v>2</v>
          </cell>
          <cell r="K392">
            <v>0</v>
          </cell>
          <cell r="L392">
            <v>2</v>
          </cell>
          <cell r="M392">
            <v>4</v>
          </cell>
          <cell r="N392">
            <v>6</v>
          </cell>
        </row>
        <row r="393">
          <cell r="B393">
            <v>39009</v>
          </cell>
          <cell r="C393" t="str">
            <v>PAQUETERIA CONTABLE</v>
          </cell>
          <cell r="D393">
            <v>44228</v>
          </cell>
          <cell r="E393">
            <v>5</v>
          </cell>
          <cell r="F393" t="str">
            <v>LC</v>
          </cell>
          <cell r="G393" t="str">
            <v>TERMINAL</v>
          </cell>
          <cell r="H393" t="str">
            <v>OBLIGATORIA</v>
          </cell>
          <cell r="I393" t="str">
            <v>Sin seriación</v>
          </cell>
          <cell r="J393">
            <v>0</v>
          </cell>
          <cell r="K393">
            <v>0</v>
          </cell>
          <cell r="L393">
            <v>4</v>
          </cell>
          <cell r="M393">
            <v>4</v>
          </cell>
          <cell r="N393">
            <v>4</v>
          </cell>
        </row>
        <row r="394">
          <cell r="B394">
            <v>39010</v>
          </cell>
          <cell r="C394" t="str">
            <v>COSTOS PARA PLANEACIÓN Y TOMA DE DECISIONES</v>
          </cell>
          <cell r="D394">
            <v>44228</v>
          </cell>
          <cell r="E394">
            <v>5</v>
          </cell>
          <cell r="F394" t="str">
            <v>LC</v>
          </cell>
          <cell r="G394" t="str">
            <v>TERMINAL</v>
          </cell>
          <cell r="H394" t="str">
            <v>OBLIGATORIA</v>
          </cell>
          <cell r="I394" t="str">
            <v>39004(O)</v>
          </cell>
          <cell r="J394">
            <v>2</v>
          </cell>
          <cell r="K394">
            <v>0</v>
          </cell>
          <cell r="L394">
            <v>2</v>
          </cell>
          <cell r="M394">
            <v>4</v>
          </cell>
          <cell r="N394">
            <v>6</v>
          </cell>
        </row>
        <row r="395">
          <cell r="B395">
            <v>39011</v>
          </cell>
          <cell r="C395" t="str">
            <v>ISR PERSONAS MORALES Y OTRAS CONTRIBUCIONES</v>
          </cell>
          <cell r="D395">
            <v>44228</v>
          </cell>
          <cell r="E395">
            <v>5</v>
          </cell>
          <cell r="F395" t="str">
            <v>LC</v>
          </cell>
          <cell r="G395" t="str">
            <v>TERMINAL</v>
          </cell>
          <cell r="H395" t="str">
            <v>OBLIGATORIA</v>
          </cell>
          <cell r="I395" t="str">
            <v>Sin seriación</v>
          </cell>
          <cell r="J395">
            <v>2</v>
          </cell>
          <cell r="K395">
            <v>0</v>
          </cell>
          <cell r="L395">
            <v>3</v>
          </cell>
          <cell r="M395">
            <v>5</v>
          </cell>
          <cell r="N395">
            <v>7</v>
          </cell>
        </row>
        <row r="396">
          <cell r="B396">
            <v>39012</v>
          </cell>
          <cell r="C396" t="str">
            <v>FORMULACIÓN Y EVALUACIÓN DE PROYECTOS DE INVERSIÓN</v>
          </cell>
          <cell r="D396">
            <v>44228</v>
          </cell>
          <cell r="E396">
            <v>5</v>
          </cell>
          <cell r="F396" t="str">
            <v>LC</v>
          </cell>
          <cell r="G396" t="str">
            <v>TERMINAL</v>
          </cell>
          <cell r="H396" t="str">
            <v>OBLIGATORIA</v>
          </cell>
          <cell r="I396" t="str">
            <v>39006(O)</v>
          </cell>
          <cell r="J396">
            <v>1</v>
          </cell>
          <cell r="K396">
            <v>0</v>
          </cell>
          <cell r="L396">
            <v>4</v>
          </cell>
          <cell r="M396">
            <v>5</v>
          </cell>
          <cell r="N396">
            <v>6</v>
          </cell>
        </row>
        <row r="397">
          <cell r="B397">
            <v>39013</v>
          </cell>
          <cell r="C397" t="str">
            <v>DESARROLLO DE EMPRENDEDORES</v>
          </cell>
          <cell r="D397">
            <v>44228</v>
          </cell>
          <cell r="E397">
            <v>5</v>
          </cell>
          <cell r="F397" t="str">
            <v>LC</v>
          </cell>
          <cell r="G397" t="str">
            <v>DISCIPLINARIA</v>
          </cell>
          <cell r="H397" t="str">
            <v>OBLIGATORIA</v>
          </cell>
          <cell r="I397" t="str">
            <v>Sin seriación</v>
          </cell>
          <cell r="J397">
            <v>1</v>
          </cell>
          <cell r="K397">
            <v>0</v>
          </cell>
          <cell r="L397">
            <v>4</v>
          </cell>
          <cell r="M397">
            <v>5</v>
          </cell>
          <cell r="N397">
            <v>6</v>
          </cell>
        </row>
        <row r="398">
          <cell r="B398">
            <v>39014</v>
          </cell>
          <cell r="C398" t="str">
            <v>SEMINARIO FISCAL</v>
          </cell>
          <cell r="D398">
            <v>44228</v>
          </cell>
          <cell r="E398">
            <v>5</v>
          </cell>
          <cell r="F398" t="str">
            <v>LC</v>
          </cell>
          <cell r="G398" t="str">
            <v>TERMINAL</v>
          </cell>
          <cell r="H398" t="str">
            <v>OBLIGATORIA</v>
          </cell>
          <cell r="I398">
            <v>39011</v>
          </cell>
          <cell r="J398">
            <v>2</v>
          </cell>
          <cell r="K398">
            <v>0</v>
          </cell>
          <cell r="L398">
            <v>1</v>
          </cell>
          <cell r="M398">
            <v>3</v>
          </cell>
          <cell r="N398">
            <v>5</v>
          </cell>
        </row>
        <row r="399">
          <cell r="B399">
            <v>39015</v>
          </cell>
          <cell r="C399" t="str">
            <v>FINANZAS INTERNACIONALES Y MERCADO DE VALORES</v>
          </cell>
          <cell r="D399">
            <v>44228</v>
          </cell>
          <cell r="E399">
            <v>5</v>
          </cell>
          <cell r="F399" t="str">
            <v>LC</v>
          </cell>
          <cell r="G399" t="str">
            <v>TERMINAL</v>
          </cell>
          <cell r="H399" t="str">
            <v>OBLIGATORIA</v>
          </cell>
          <cell r="I399" t="str">
            <v>Sin seriación</v>
          </cell>
          <cell r="J399">
            <v>2</v>
          </cell>
          <cell r="K399">
            <v>0</v>
          </cell>
          <cell r="L399">
            <v>2</v>
          </cell>
          <cell r="M399">
            <v>4</v>
          </cell>
          <cell r="N399">
            <v>6</v>
          </cell>
        </row>
        <row r="400">
          <cell r="B400">
            <v>39016</v>
          </cell>
          <cell r="C400" t="str">
            <v>PRÁCTICA FISCAL</v>
          </cell>
          <cell r="D400">
            <v>44228</v>
          </cell>
          <cell r="E400">
            <v>5</v>
          </cell>
          <cell r="F400" t="str">
            <v>LC</v>
          </cell>
          <cell r="G400" t="str">
            <v>TERMINAL</v>
          </cell>
          <cell r="H400" t="str">
            <v>OBLIGATORIA</v>
          </cell>
          <cell r="I400" t="str">
            <v>Sin seriación</v>
          </cell>
          <cell r="J400">
            <v>1</v>
          </cell>
          <cell r="K400">
            <v>0</v>
          </cell>
          <cell r="L400">
            <v>2</v>
          </cell>
          <cell r="M400">
            <v>3</v>
          </cell>
          <cell r="N400">
            <v>4</v>
          </cell>
        </row>
        <row r="401">
          <cell r="B401">
            <v>39018</v>
          </cell>
          <cell r="C401" t="str">
            <v>INTEGRACIÓN Y DESARROLLO DEL TALENTO HUMANO</v>
          </cell>
          <cell r="D401">
            <v>44228</v>
          </cell>
          <cell r="E401">
            <v>5</v>
          </cell>
          <cell r="F401" t="str">
            <v>LC</v>
          </cell>
          <cell r="G401" t="str">
            <v>BASICA</v>
          </cell>
          <cell r="H401" t="str">
            <v>OPTATIVA</v>
          </cell>
          <cell r="I401" t="str">
            <v>Sin seriación</v>
          </cell>
          <cell r="J401">
            <v>2</v>
          </cell>
          <cell r="K401">
            <v>0</v>
          </cell>
          <cell r="L401">
            <v>2</v>
          </cell>
          <cell r="M401">
            <v>4</v>
          </cell>
          <cell r="N401">
            <v>6</v>
          </cell>
        </row>
        <row r="402">
          <cell r="B402">
            <v>39019</v>
          </cell>
          <cell r="C402" t="str">
            <v>DISEÑO ORGANIZACIONAL</v>
          </cell>
          <cell r="D402">
            <v>44228</v>
          </cell>
          <cell r="E402">
            <v>5</v>
          </cell>
          <cell r="F402" t="str">
            <v>LC</v>
          </cell>
          <cell r="G402" t="str">
            <v>BASICA</v>
          </cell>
          <cell r="H402" t="str">
            <v>OPTATIVA</v>
          </cell>
          <cell r="I402" t="str">
            <v>Sin seriación</v>
          </cell>
          <cell r="J402">
            <v>2</v>
          </cell>
          <cell r="K402">
            <v>0</v>
          </cell>
          <cell r="L402">
            <v>2</v>
          </cell>
          <cell r="M402">
            <v>4</v>
          </cell>
          <cell r="N402">
            <v>6</v>
          </cell>
        </row>
        <row r="403">
          <cell r="B403">
            <v>39020</v>
          </cell>
          <cell r="C403" t="str">
            <v>TÉCNICAS DE NEGOCIACIÓN</v>
          </cell>
          <cell r="D403">
            <v>44228</v>
          </cell>
          <cell r="E403">
            <v>5</v>
          </cell>
          <cell r="F403" t="str">
            <v>LC</v>
          </cell>
          <cell r="G403" t="str">
            <v>DISCIPLINARIA</v>
          </cell>
          <cell r="H403" t="str">
            <v>OPTATIVA</v>
          </cell>
          <cell r="I403" t="str">
            <v>Sin seriación</v>
          </cell>
          <cell r="J403">
            <v>2</v>
          </cell>
          <cell r="K403">
            <v>0</v>
          </cell>
          <cell r="L403">
            <v>2</v>
          </cell>
          <cell r="M403">
            <v>4</v>
          </cell>
          <cell r="N403">
            <v>6</v>
          </cell>
        </row>
        <row r="404">
          <cell r="B404">
            <v>39023</v>
          </cell>
          <cell r="C404" t="str">
            <v>LEGISLACION ADUANERA</v>
          </cell>
          <cell r="D404">
            <v>44228</v>
          </cell>
          <cell r="E404">
            <v>5</v>
          </cell>
          <cell r="F404" t="str">
            <v>LC</v>
          </cell>
          <cell r="G404" t="str">
            <v>DISCIPLINARIA</v>
          </cell>
          <cell r="H404" t="str">
            <v>OPTATIVA</v>
          </cell>
          <cell r="I404" t="str">
            <v>Sin seriación</v>
          </cell>
          <cell r="J404">
            <v>3</v>
          </cell>
          <cell r="K404">
            <v>0</v>
          </cell>
          <cell r="L404">
            <v>0</v>
          </cell>
          <cell r="M404">
            <v>3</v>
          </cell>
          <cell r="N404">
            <v>6</v>
          </cell>
        </row>
        <row r="405">
          <cell r="B405">
            <v>39025</v>
          </cell>
          <cell r="C405" t="str">
            <v>NOMINAS</v>
          </cell>
          <cell r="D405">
            <v>44228</v>
          </cell>
          <cell r="E405">
            <v>5</v>
          </cell>
          <cell r="F405" t="str">
            <v>LC</v>
          </cell>
          <cell r="G405" t="str">
            <v>DISCIPLINARIA</v>
          </cell>
          <cell r="H405" t="str">
            <v>OPTATIVA</v>
          </cell>
          <cell r="I405" t="str">
            <v>Sin seriación</v>
          </cell>
          <cell r="J405">
            <v>2</v>
          </cell>
          <cell r="K405">
            <v>0</v>
          </cell>
          <cell r="L405">
            <v>3</v>
          </cell>
          <cell r="M405">
            <v>5</v>
          </cell>
          <cell r="N405">
            <v>7</v>
          </cell>
        </row>
        <row r="406">
          <cell r="B406">
            <v>39026</v>
          </cell>
          <cell r="C406" t="str">
            <v>CONTABILIDADES ESPECIALES</v>
          </cell>
          <cell r="D406">
            <v>44228</v>
          </cell>
          <cell r="E406">
            <v>5</v>
          </cell>
          <cell r="F406" t="str">
            <v>LC</v>
          </cell>
          <cell r="G406" t="str">
            <v>TERMINAL</v>
          </cell>
          <cell r="H406" t="str">
            <v>OPTATIVA</v>
          </cell>
          <cell r="I406" t="str">
            <v>Sin seriación</v>
          </cell>
          <cell r="J406">
            <v>2</v>
          </cell>
          <cell r="K406">
            <v>0</v>
          </cell>
          <cell r="L406">
            <v>2</v>
          </cell>
          <cell r="M406">
            <v>4</v>
          </cell>
          <cell r="N406">
            <v>6</v>
          </cell>
        </row>
        <row r="407">
          <cell r="B407">
            <v>39027</v>
          </cell>
          <cell r="C407" t="str">
            <v>SEMINARIO DE CONTABILIDAD</v>
          </cell>
          <cell r="D407">
            <v>44228</v>
          </cell>
          <cell r="E407">
            <v>5</v>
          </cell>
          <cell r="F407" t="str">
            <v>LC</v>
          </cell>
          <cell r="G407" t="str">
            <v>TERMINAL</v>
          </cell>
          <cell r="H407" t="str">
            <v>OBLIGATORIA</v>
          </cell>
          <cell r="I407" t="str">
            <v>Sin seriación</v>
          </cell>
          <cell r="J407">
            <v>2</v>
          </cell>
          <cell r="K407">
            <v>2</v>
          </cell>
          <cell r="L407">
            <v>0</v>
          </cell>
          <cell r="M407">
            <v>4</v>
          </cell>
          <cell r="N407">
            <v>6</v>
          </cell>
        </row>
        <row r="408">
          <cell r="B408">
            <v>39028</v>
          </cell>
          <cell r="C408" t="str">
            <v>CONTABILIDAD INTERNACIONAL</v>
          </cell>
          <cell r="D408">
            <v>44228</v>
          </cell>
          <cell r="E408">
            <v>5</v>
          </cell>
          <cell r="F408" t="str">
            <v>LC</v>
          </cell>
          <cell r="G408" t="str">
            <v>TERMINAL</v>
          </cell>
          <cell r="H408" t="str">
            <v>OPTATIVA</v>
          </cell>
          <cell r="I408" t="str">
            <v>Sin seriación</v>
          </cell>
          <cell r="J408">
            <v>2</v>
          </cell>
          <cell r="K408">
            <v>0</v>
          </cell>
          <cell r="L408">
            <v>1</v>
          </cell>
          <cell r="M408">
            <v>3</v>
          </cell>
          <cell r="N408">
            <v>5</v>
          </cell>
        </row>
        <row r="409">
          <cell r="B409">
            <v>39029</v>
          </cell>
          <cell r="C409" t="str">
            <v>APLICACION PRACTICA DE COSTOS</v>
          </cell>
          <cell r="D409">
            <v>44228</v>
          </cell>
          <cell r="E409">
            <v>5</v>
          </cell>
          <cell r="F409" t="str">
            <v>LC</v>
          </cell>
          <cell r="G409" t="str">
            <v>TERMINAL</v>
          </cell>
          <cell r="H409" t="str">
            <v>OPTATIVA</v>
          </cell>
          <cell r="I409" t="str">
            <v>Sin seriación</v>
          </cell>
          <cell r="J409">
            <v>1</v>
          </cell>
          <cell r="K409">
            <v>0</v>
          </cell>
          <cell r="L409">
            <v>4</v>
          </cell>
          <cell r="M409">
            <v>5</v>
          </cell>
          <cell r="N409">
            <v>6</v>
          </cell>
        </row>
        <row r="410">
          <cell r="B410">
            <v>39030</v>
          </cell>
          <cell r="C410" t="str">
            <v>COMBINACION Y CONSOLIDACION DE ESTADOS FINANCIEROS</v>
          </cell>
          <cell r="D410">
            <v>44228</v>
          </cell>
          <cell r="E410">
            <v>5</v>
          </cell>
          <cell r="F410" t="str">
            <v>LC</v>
          </cell>
          <cell r="G410" t="str">
            <v>TERMINAL</v>
          </cell>
          <cell r="H410" t="str">
            <v>OPTATIVA</v>
          </cell>
          <cell r="I410" t="str">
            <v>Sin seriación</v>
          </cell>
          <cell r="J410">
            <v>2</v>
          </cell>
          <cell r="K410">
            <v>0</v>
          </cell>
          <cell r="L410">
            <v>2</v>
          </cell>
          <cell r="M410">
            <v>4</v>
          </cell>
          <cell r="N410">
            <v>6</v>
          </cell>
        </row>
        <row r="411">
          <cell r="B411">
            <v>39031</v>
          </cell>
          <cell r="C411" t="str">
            <v>CONTABILIDAD INTEGRAL</v>
          </cell>
          <cell r="D411">
            <v>44228</v>
          </cell>
          <cell r="E411">
            <v>5</v>
          </cell>
          <cell r="F411" t="str">
            <v>LC</v>
          </cell>
          <cell r="G411" t="str">
            <v>TERMINAL</v>
          </cell>
          <cell r="H411" t="str">
            <v>OPTATIVA</v>
          </cell>
          <cell r="I411" t="str">
            <v>Sin seriación</v>
          </cell>
          <cell r="J411">
            <v>2</v>
          </cell>
          <cell r="K411">
            <v>0</v>
          </cell>
          <cell r="L411">
            <v>2</v>
          </cell>
          <cell r="M411">
            <v>4</v>
          </cell>
          <cell r="N411">
            <v>6</v>
          </cell>
        </row>
        <row r="412">
          <cell r="B412">
            <v>39032</v>
          </cell>
          <cell r="C412" t="str">
            <v>ADMINISTRACION DE RIESGOS</v>
          </cell>
          <cell r="D412">
            <v>44228</v>
          </cell>
          <cell r="E412">
            <v>5</v>
          </cell>
          <cell r="F412" t="str">
            <v>LC</v>
          </cell>
          <cell r="G412" t="str">
            <v>TERMINAL</v>
          </cell>
          <cell r="H412" t="str">
            <v>OPTATIVA</v>
          </cell>
          <cell r="I412" t="str">
            <v>Sin seriación</v>
          </cell>
          <cell r="J412">
            <v>2</v>
          </cell>
          <cell r="K412">
            <v>0</v>
          </cell>
          <cell r="L412">
            <v>2</v>
          </cell>
          <cell r="M412">
            <v>4</v>
          </cell>
          <cell r="N412">
            <v>6</v>
          </cell>
        </row>
        <row r="413">
          <cell r="B413">
            <v>39033</v>
          </cell>
          <cell r="C413" t="str">
            <v>SEMINARIO DE FINANZAS</v>
          </cell>
          <cell r="D413">
            <v>44228</v>
          </cell>
          <cell r="E413">
            <v>5</v>
          </cell>
          <cell r="F413" t="str">
            <v>LC</v>
          </cell>
          <cell r="G413" t="str">
            <v>TERMINAL</v>
          </cell>
          <cell r="H413" t="str">
            <v>OPTATIVA</v>
          </cell>
          <cell r="I413" t="str">
            <v>Sin seriación</v>
          </cell>
          <cell r="J413">
            <v>1</v>
          </cell>
          <cell r="K413">
            <v>0</v>
          </cell>
          <cell r="L413">
            <v>3</v>
          </cell>
          <cell r="M413">
            <v>4</v>
          </cell>
          <cell r="N413">
            <v>5</v>
          </cell>
        </row>
        <row r="414">
          <cell r="B414">
            <v>39034</v>
          </cell>
          <cell r="C414" t="str">
            <v>SEMINARIO DE AUDITORIA</v>
          </cell>
          <cell r="D414">
            <v>44228</v>
          </cell>
          <cell r="E414">
            <v>5</v>
          </cell>
          <cell r="F414" t="str">
            <v>LC</v>
          </cell>
          <cell r="G414" t="str">
            <v>TERMINAL</v>
          </cell>
          <cell r="H414" t="str">
            <v>OPTATIVA</v>
          </cell>
          <cell r="I414" t="str">
            <v>Sin seriación</v>
          </cell>
          <cell r="J414">
            <v>2</v>
          </cell>
          <cell r="K414">
            <v>0</v>
          </cell>
          <cell r="L414">
            <v>2</v>
          </cell>
          <cell r="M414">
            <v>4</v>
          </cell>
          <cell r="N414">
            <v>6</v>
          </cell>
        </row>
        <row r="415">
          <cell r="B415">
            <v>39035</v>
          </cell>
          <cell r="C415" t="str">
            <v>AUDITORIA GUBERNAMENTAL</v>
          </cell>
          <cell r="D415">
            <v>44228</v>
          </cell>
          <cell r="E415">
            <v>5</v>
          </cell>
          <cell r="F415" t="str">
            <v>LC</v>
          </cell>
          <cell r="G415" t="str">
            <v>TERMINAL</v>
          </cell>
          <cell r="H415" t="str">
            <v>OPTATIVA</v>
          </cell>
          <cell r="I415" t="str">
            <v>Sin seriación</v>
          </cell>
          <cell r="J415">
            <v>2</v>
          </cell>
          <cell r="K415">
            <v>0</v>
          </cell>
          <cell r="L415">
            <v>2</v>
          </cell>
          <cell r="M415">
            <v>4</v>
          </cell>
          <cell r="N415">
            <v>6</v>
          </cell>
        </row>
        <row r="416">
          <cell r="B416">
            <v>39036</v>
          </cell>
          <cell r="C416" t="str">
            <v>PRODUCCION</v>
          </cell>
          <cell r="D416">
            <v>44228</v>
          </cell>
          <cell r="E416">
            <v>5</v>
          </cell>
          <cell r="F416" t="str">
            <v>LC</v>
          </cell>
          <cell r="G416" t="str">
            <v>DISCIPLINARIA</v>
          </cell>
          <cell r="H416" t="str">
            <v>OPTATIVA</v>
          </cell>
          <cell r="I416" t="str">
            <v>Sin seriación</v>
          </cell>
          <cell r="J416">
            <v>3</v>
          </cell>
          <cell r="K416">
            <v>0</v>
          </cell>
          <cell r="L416">
            <v>0</v>
          </cell>
          <cell r="M416">
            <v>3</v>
          </cell>
          <cell r="N416">
            <v>6</v>
          </cell>
        </row>
        <row r="417">
          <cell r="B417">
            <v>40302</v>
          </cell>
          <cell r="C417" t="str">
            <v>DERECHO LABORAL</v>
          </cell>
          <cell r="D417">
            <v>44228</v>
          </cell>
          <cell r="E417">
            <v>5</v>
          </cell>
          <cell r="F417" t="str">
            <v>LC</v>
          </cell>
          <cell r="G417" t="str">
            <v>DISCIPLINARIA</v>
          </cell>
          <cell r="H417" t="str">
            <v>OBLIGATORIA</v>
          </cell>
          <cell r="I417" t="str">
            <v>Sin seriación</v>
          </cell>
          <cell r="J417">
            <v>2</v>
          </cell>
          <cell r="K417">
            <v>0</v>
          </cell>
          <cell r="L417">
            <v>2</v>
          </cell>
          <cell r="M417">
            <v>4</v>
          </cell>
          <cell r="N417">
            <v>6</v>
          </cell>
        </row>
        <row r="418">
          <cell r="B418">
            <v>41715</v>
          </cell>
          <cell r="C418" t="str">
            <v>INGLES CONVERSACIONAL</v>
          </cell>
          <cell r="D418">
            <v>44228</v>
          </cell>
          <cell r="E418">
            <v>5</v>
          </cell>
          <cell r="F418" t="str">
            <v>LC</v>
          </cell>
          <cell r="G418" t="str">
            <v>BASICA</v>
          </cell>
          <cell r="H418" t="str">
            <v>OPTATIVA</v>
          </cell>
          <cell r="I418" t="str">
            <v>Sin seriación</v>
          </cell>
          <cell r="J418">
            <v>2</v>
          </cell>
          <cell r="K418">
            <v>0</v>
          </cell>
          <cell r="L418">
            <v>2</v>
          </cell>
          <cell r="M418">
            <v>4</v>
          </cell>
          <cell r="N418">
            <v>5</v>
          </cell>
        </row>
        <row r="419">
          <cell r="B419">
            <v>42713</v>
          </cell>
          <cell r="C419" t="str">
            <v>INGLÉS TÉCNICO PARA LOS NEGOCIOS</v>
          </cell>
          <cell r="D419">
            <v>44228</v>
          </cell>
          <cell r="E419">
            <v>5</v>
          </cell>
          <cell r="F419" t="str">
            <v>LC</v>
          </cell>
          <cell r="G419" t="str">
            <v>DISCIPLINARIA</v>
          </cell>
          <cell r="H419" t="str">
            <v>OPTATIVA</v>
          </cell>
          <cell r="I419" t="str">
            <v>Sin seriación</v>
          </cell>
          <cell r="J419">
            <v>2</v>
          </cell>
          <cell r="K419">
            <v>0</v>
          </cell>
          <cell r="L419">
            <v>2</v>
          </cell>
          <cell r="M419">
            <v>4</v>
          </cell>
          <cell r="N419">
            <v>6</v>
          </cell>
        </row>
        <row r="420">
          <cell r="B420">
            <v>382310</v>
          </cell>
          <cell r="C420" t="str">
            <v>E-COMMERCE EN LOS NEGOCIOS</v>
          </cell>
          <cell r="D420">
            <v>39845</v>
          </cell>
          <cell r="E420">
            <v>5</v>
          </cell>
          <cell r="F420" t="str">
            <v>LC</v>
          </cell>
          <cell r="G420" t="str">
            <v>DISCIPLINARIA</v>
          </cell>
          <cell r="H420" t="str">
            <v>OPTATIVA</v>
          </cell>
          <cell r="I420" t="str">
            <v>Sin seriación</v>
          </cell>
          <cell r="J420">
            <v>2</v>
          </cell>
          <cell r="K420">
            <v>0</v>
          </cell>
          <cell r="L420">
            <v>2</v>
          </cell>
          <cell r="M420">
            <v>4</v>
          </cell>
          <cell r="N420">
            <v>6</v>
          </cell>
        </row>
        <row r="421">
          <cell r="B421">
            <v>38984</v>
          </cell>
          <cell r="C421" t="str">
            <v>FUNDAMENTOS DE METODOLOGÍA DE INVESTIGACIÓN</v>
          </cell>
          <cell r="D421">
            <v>44228</v>
          </cell>
          <cell r="E421">
            <v>9</v>
          </cell>
          <cell r="F421" t="str">
            <v>LIN</v>
          </cell>
          <cell r="G421" t="str">
            <v>BASICA</v>
          </cell>
          <cell r="H421" t="str">
            <v>OBLIGATORIA</v>
          </cell>
          <cell r="I421" t="str">
            <v>Sin seriación</v>
          </cell>
          <cell r="J421">
            <v>2</v>
          </cell>
          <cell r="K421">
            <v>0</v>
          </cell>
          <cell r="L421">
            <v>2</v>
          </cell>
          <cell r="M421">
            <v>4</v>
          </cell>
          <cell r="N421">
            <v>6</v>
          </cell>
        </row>
        <row r="422">
          <cell r="B422">
            <v>38987</v>
          </cell>
          <cell r="C422" t="str">
            <v>MATEMÁTICAS FINANCIERAS</v>
          </cell>
          <cell r="D422">
            <v>44228</v>
          </cell>
          <cell r="E422">
            <v>9</v>
          </cell>
          <cell r="F422" t="str">
            <v>LIN</v>
          </cell>
          <cell r="G422" t="str">
            <v>DISCIPLINARIA</v>
          </cell>
          <cell r="H422" t="str">
            <v>OBLIGATORIA</v>
          </cell>
          <cell r="I422" t="str">
            <v>Sin seriación</v>
          </cell>
          <cell r="J422">
            <v>1</v>
          </cell>
          <cell r="K422">
            <v>0</v>
          </cell>
          <cell r="L422">
            <v>4</v>
          </cell>
          <cell r="M422">
            <v>5</v>
          </cell>
          <cell r="N422">
            <v>6</v>
          </cell>
        </row>
        <row r="423">
          <cell r="B423">
            <v>39013</v>
          </cell>
          <cell r="C423" t="str">
            <v>DESARROLLO DE EMPRENDEDORES</v>
          </cell>
          <cell r="D423">
            <v>44228</v>
          </cell>
          <cell r="E423">
            <v>9</v>
          </cell>
          <cell r="F423" t="str">
            <v>LIN</v>
          </cell>
          <cell r="G423" t="str">
            <v>DISCIPLINARIA</v>
          </cell>
          <cell r="H423" t="str">
            <v>OBLIGATORIA</v>
          </cell>
          <cell r="I423" t="str">
            <v>Sin seriación</v>
          </cell>
          <cell r="J423">
            <v>1</v>
          </cell>
          <cell r="K423">
            <v>0</v>
          </cell>
          <cell r="L423">
            <v>4</v>
          </cell>
          <cell r="M423">
            <v>5</v>
          </cell>
          <cell r="N423">
            <v>6</v>
          </cell>
        </row>
        <row r="424">
          <cell r="B424">
            <v>39037</v>
          </cell>
          <cell r="C424" t="str">
            <v>LÓGICA PARA LOS NEGOCIOS</v>
          </cell>
          <cell r="D424">
            <v>44228</v>
          </cell>
          <cell r="E424">
            <v>9</v>
          </cell>
          <cell r="F424" t="str">
            <v>LIN</v>
          </cell>
          <cell r="G424" t="str">
            <v>BASICA</v>
          </cell>
          <cell r="H424" t="str">
            <v>OBLIGATORIA</v>
          </cell>
          <cell r="I424" t="str">
            <v>Sin seriación</v>
          </cell>
          <cell r="J424">
            <v>1</v>
          </cell>
          <cell r="K424">
            <v>0</v>
          </cell>
          <cell r="L424">
            <v>4</v>
          </cell>
          <cell r="M424">
            <v>5</v>
          </cell>
          <cell r="N424">
            <v>6</v>
          </cell>
        </row>
        <row r="425">
          <cell r="B425">
            <v>39038</v>
          </cell>
          <cell r="C425" t="str">
            <v>ANÁLISIS DE PROCESOS Y DATOS DE NEGOCIOS</v>
          </cell>
          <cell r="D425">
            <v>44228</v>
          </cell>
          <cell r="E425">
            <v>9</v>
          </cell>
          <cell r="F425" t="str">
            <v>LIN</v>
          </cell>
          <cell r="G425" t="str">
            <v>BASICA</v>
          </cell>
          <cell r="H425" t="str">
            <v>OBLIGATORIA</v>
          </cell>
          <cell r="I425" t="str">
            <v>Sin seriación</v>
          </cell>
          <cell r="J425">
            <v>2</v>
          </cell>
          <cell r="K425">
            <v>0</v>
          </cell>
          <cell r="L425">
            <v>2</v>
          </cell>
          <cell r="M425">
            <v>4</v>
          </cell>
          <cell r="N425">
            <v>6</v>
          </cell>
        </row>
        <row r="426">
          <cell r="B426">
            <v>39039</v>
          </cell>
          <cell r="C426" t="str">
            <v>PROGRAMACIÓN</v>
          </cell>
          <cell r="D426">
            <v>44228</v>
          </cell>
          <cell r="E426">
            <v>9</v>
          </cell>
          <cell r="F426" t="str">
            <v>LIN</v>
          </cell>
          <cell r="G426" t="str">
            <v>BASICA</v>
          </cell>
          <cell r="H426" t="str">
            <v>OBLIGATORIA</v>
          </cell>
          <cell r="I426" t="str">
            <v>Sin seriación</v>
          </cell>
          <cell r="J426">
            <v>1</v>
          </cell>
          <cell r="K426">
            <v>5</v>
          </cell>
          <cell r="L426">
            <v>0</v>
          </cell>
          <cell r="M426">
            <v>6</v>
          </cell>
          <cell r="N426">
            <v>7</v>
          </cell>
        </row>
        <row r="427">
          <cell r="B427">
            <v>39040</v>
          </cell>
          <cell r="C427" t="str">
            <v>ESTADÍSTICA INFERENCIAL</v>
          </cell>
          <cell r="D427">
            <v>44228</v>
          </cell>
          <cell r="E427">
            <v>9</v>
          </cell>
          <cell r="F427" t="str">
            <v>LIN</v>
          </cell>
          <cell r="G427" t="str">
            <v>BASICA</v>
          </cell>
          <cell r="H427" t="str">
            <v>OBLIGATORIA</v>
          </cell>
          <cell r="I427" t="str">
            <v>Sin seriación</v>
          </cell>
          <cell r="J427">
            <v>1</v>
          </cell>
          <cell r="K427">
            <v>4</v>
          </cell>
          <cell r="L427">
            <v>0</v>
          </cell>
          <cell r="M427">
            <v>5</v>
          </cell>
          <cell r="N427">
            <v>6</v>
          </cell>
        </row>
        <row r="428">
          <cell r="B428">
            <v>39041</v>
          </cell>
          <cell r="C428" t="str">
            <v>SISTEMAS DE INFORMACIÓN PARA INTELIGENCIA DE NEGOCIOS</v>
          </cell>
          <cell r="D428">
            <v>44228</v>
          </cell>
          <cell r="E428">
            <v>9</v>
          </cell>
          <cell r="F428" t="str">
            <v>LIN</v>
          </cell>
          <cell r="G428" t="str">
            <v>BASICA</v>
          </cell>
          <cell r="H428" t="str">
            <v>OBLIGATORIA</v>
          </cell>
          <cell r="I428" t="str">
            <v>Sin seriación</v>
          </cell>
          <cell r="J428">
            <v>1</v>
          </cell>
          <cell r="K428">
            <v>3</v>
          </cell>
          <cell r="L428">
            <v>0</v>
          </cell>
          <cell r="M428">
            <v>4</v>
          </cell>
          <cell r="N428">
            <v>5</v>
          </cell>
        </row>
        <row r="429">
          <cell r="B429">
            <v>39042</v>
          </cell>
          <cell r="C429" t="str">
            <v>FUNDAMENTOS DE REDES</v>
          </cell>
          <cell r="D429">
            <v>44228</v>
          </cell>
          <cell r="E429">
            <v>9</v>
          </cell>
          <cell r="F429" t="str">
            <v>LIN</v>
          </cell>
          <cell r="G429" t="str">
            <v>BASICA</v>
          </cell>
          <cell r="H429" t="str">
            <v>OBLIGATORIA</v>
          </cell>
          <cell r="I429" t="str">
            <v>Sin seriación</v>
          </cell>
          <cell r="J429">
            <v>1</v>
          </cell>
          <cell r="K429">
            <v>0</v>
          </cell>
          <cell r="L429">
            <v>3</v>
          </cell>
          <cell r="M429">
            <v>4</v>
          </cell>
          <cell r="N429">
            <v>5</v>
          </cell>
        </row>
        <row r="430">
          <cell r="B430">
            <v>39043</v>
          </cell>
          <cell r="C430" t="str">
            <v>BASE DE DATOS</v>
          </cell>
          <cell r="D430">
            <v>44228</v>
          </cell>
          <cell r="E430">
            <v>9</v>
          </cell>
          <cell r="F430" t="str">
            <v>LIN</v>
          </cell>
          <cell r="G430" t="str">
            <v>DISCIPLINARIA</v>
          </cell>
          <cell r="H430" t="str">
            <v>OBLIGATORIA</v>
          </cell>
          <cell r="I430" t="str">
            <v>Sin seriación</v>
          </cell>
          <cell r="J430">
            <v>1</v>
          </cell>
          <cell r="K430">
            <v>4</v>
          </cell>
          <cell r="L430">
            <v>0</v>
          </cell>
          <cell r="M430">
            <v>5</v>
          </cell>
          <cell r="N430">
            <v>6</v>
          </cell>
        </row>
        <row r="431">
          <cell r="B431">
            <v>39044</v>
          </cell>
          <cell r="C431" t="str">
            <v>ANÁLISIS DE INFRAESTRUCTURA TECNOLÓGICA</v>
          </cell>
          <cell r="D431">
            <v>44228</v>
          </cell>
          <cell r="E431">
            <v>9</v>
          </cell>
          <cell r="F431" t="str">
            <v>LIN</v>
          </cell>
          <cell r="G431" t="str">
            <v>DISCIPLINARIA</v>
          </cell>
          <cell r="H431" t="str">
            <v>OBLIGATORIA</v>
          </cell>
          <cell r="I431" t="str">
            <v>Sin seriación</v>
          </cell>
          <cell r="J431">
            <v>1</v>
          </cell>
          <cell r="K431">
            <v>0</v>
          </cell>
          <cell r="L431">
            <v>3</v>
          </cell>
          <cell r="M431">
            <v>4</v>
          </cell>
          <cell r="N431">
            <v>5</v>
          </cell>
        </row>
        <row r="432">
          <cell r="B432">
            <v>39045</v>
          </cell>
          <cell r="C432" t="str">
            <v>ADMINISTRACIÓN ESTRATÉGICA</v>
          </cell>
          <cell r="D432">
            <v>44228</v>
          </cell>
          <cell r="E432">
            <v>9</v>
          </cell>
          <cell r="F432" t="str">
            <v>LIN</v>
          </cell>
          <cell r="G432" t="str">
            <v>DISCIPLINARIA</v>
          </cell>
          <cell r="H432" t="str">
            <v>OBLIGATORIA</v>
          </cell>
          <cell r="I432" t="str">
            <v>Sin seriación</v>
          </cell>
          <cell r="J432">
            <v>2</v>
          </cell>
          <cell r="K432">
            <v>0</v>
          </cell>
          <cell r="L432">
            <v>2</v>
          </cell>
          <cell r="M432">
            <v>4</v>
          </cell>
          <cell r="N432">
            <v>6</v>
          </cell>
        </row>
        <row r="433">
          <cell r="B433">
            <v>39046</v>
          </cell>
          <cell r="C433" t="str">
            <v>COSTOS Y PRESUPUESTOS</v>
          </cell>
          <cell r="D433">
            <v>44228</v>
          </cell>
          <cell r="E433">
            <v>9</v>
          </cell>
          <cell r="F433" t="str">
            <v>LIN</v>
          </cell>
          <cell r="G433" t="str">
            <v>DISCIPLINARIA</v>
          </cell>
          <cell r="H433" t="str">
            <v>OBLIGATORIA</v>
          </cell>
          <cell r="I433" t="str">
            <v>Sin seriación</v>
          </cell>
          <cell r="J433">
            <v>2</v>
          </cell>
          <cell r="K433">
            <v>0</v>
          </cell>
          <cell r="L433">
            <v>2</v>
          </cell>
          <cell r="M433">
            <v>4</v>
          </cell>
          <cell r="N433">
            <v>6</v>
          </cell>
        </row>
        <row r="434">
          <cell r="B434">
            <v>39047</v>
          </cell>
          <cell r="C434" t="str">
            <v>PROGRAMACIÓN ESTADÍSTICA</v>
          </cell>
          <cell r="D434">
            <v>44228</v>
          </cell>
          <cell r="E434">
            <v>9</v>
          </cell>
          <cell r="F434" t="str">
            <v>LIN</v>
          </cell>
          <cell r="G434" t="str">
            <v>DISCIPLINARIA</v>
          </cell>
          <cell r="H434" t="str">
            <v>OBLIGATORIA</v>
          </cell>
          <cell r="I434" t="str">
            <v>Sin seriación</v>
          </cell>
          <cell r="J434">
            <v>1</v>
          </cell>
          <cell r="K434">
            <v>0</v>
          </cell>
          <cell r="L434">
            <v>5</v>
          </cell>
          <cell r="M434">
            <v>6</v>
          </cell>
          <cell r="N434">
            <v>7</v>
          </cell>
        </row>
        <row r="435">
          <cell r="B435">
            <v>39048</v>
          </cell>
          <cell r="C435" t="str">
            <v>BASE DE DATOS AVANZADA</v>
          </cell>
          <cell r="D435">
            <v>44228</v>
          </cell>
          <cell r="E435">
            <v>9</v>
          </cell>
          <cell r="F435" t="str">
            <v>LIN</v>
          </cell>
          <cell r="G435" t="str">
            <v>DISCIPLINARIA</v>
          </cell>
          <cell r="H435" t="str">
            <v>OBLIGATORIA</v>
          </cell>
          <cell r="I435" t="str">
            <v>39043(O)</v>
          </cell>
          <cell r="J435">
            <v>1</v>
          </cell>
          <cell r="K435">
            <v>4</v>
          </cell>
          <cell r="L435">
            <v>0</v>
          </cell>
          <cell r="M435">
            <v>5</v>
          </cell>
          <cell r="N435">
            <v>6</v>
          </cell>
        </row>
        <row r="436">
          <cell r="B436">
            <v>39049</v>
          </cell>
          <cell r="C436" t="str">
            <v>PROGRAMACIÓN PARA LA EXTRACCIÓN DE DATOS</v>
          </cell>
          <cell r="D436">
            <v>44228</v>
          </cell>
          <cell r="E436">
            <v>9</v>
          </cell>
          <cell r="F436" t="str">
            <v>LIN</v>
          </cell>
          <cell r="G436" t="str">
            <v>DISCIPLINARIA</v>
          </cell>
          <cell r="H436" t="str">
            <v>OBLIGATORIA</v>
          </cell>
          <cell r="I436" t="str">
            <v>Sin seriación</v>
          </cell>
          <cell r="J436">
            <v>1</v>
          </cell>
          <cell r="K436">
            <v>5</v>
          </cell>
          <cell r="L436">
            <v>0</v>
          </cell>
          <cell r="M436">
            <v>6</v>
          </cell>
          <cell r="N436">
            <v>7</v>
          </cell>
        </row>
        <row r="437">
          <cell r="B437">
            <v>39050</v>
          </cell>
          <cell r="C437" t="str">
            <v>SEGURIDAD INFORMÁTICA</v>
          </cell>
          <cell r="D437">
            <v>44228</v>
          </cell>
          <cell r="E437">
            <v>9</v>
          </cell>
          <cell r="F437" t="str">
            <v>LIN</v>
          </cell>
          <cell r="G437" t="str">
            <v>DISCIPLINARIA</v>
          </cell>
          <cell r="H437" t="str">
            <v>OBLIGATORIA</v>
          </cell>
          <cell r="I437" t="str">
            <v>Sin seriación</v>
          </cell>
          <cell r="J437">
            <v>2</v>
          </cell>
          <cell r="K437">
            <v>2</v>
          </cell>
          <cell r="L437">
            <v>0</v>
          </cell>
          <cell r="M437">
            <v>4</v>
          </cell>
          <cell r="N437">
            <v>6</v>
          </cell>
        </row>
        <row r="438">
          <cell r="B438">
            <v>39051</v>
          </cell>
          <cell r="C438" t="str">
            <v>TECNOLOGÍAS DIGITALES PARA LA INNOVACIÓN</v>
          </cell>
          <cell r="D438">
            <v>44228</v>
          </cell>
          <cell r="E438">
            <v>9</v>
          </cell>
          <cell r="F438" t="str">
            <v>LIN</v>
          </cell>
          <cell r="G438" t="str">
            <v>DISCIPLINARIA</v>
          </cell>
          <cell r="H438" t="str">
            <v>OBLIGATORIA</v>
          </cell>
          <cell r="I438" t="str">
            <v>Sin seriación</v>
          </cell>
          <cell r="J438">
            <v>2</v>
          </cell>
          <cell r="K438">
            <v>1</v>
          </cell>
          <cell r="L438">
            <v>1</v>
          </cell>
          <cell r="M438">
            <v>4</v>
          </cell>
          <cell r="N438">
            <v>6</v>
          </cell>
        </row>
        <row r="439">
          <cell r="B439">
            <v>39052</v>
          </cell>
          <cell r="C439" t="str">
            <v>METODOLOGÍAS Y HERRAMIENTAS PARA LA INNOVACIÓN</v>
          </cell>
          <cell r="D439">
            <v>44228</v>
          </cell>
          <cell r="E439">
            <v>9</v>
          </cell>
          <cell r="F439" t="str">
            <v>LIN</v>
          </cell>
          <cell r="G439" t="str">
            <v>DISCIPLINARIA</v>
          </cell>
          <cell r="H439" t="str">
            <v>OBLIGATORIA</v>
          </cell>
          <cell r="I439" t="str">
            <v>Sin seriación</v>
          </cell>
          <cell r="J439">
            <v>2</v>
          </cell>
          <cell r="K439">
            <v>0</v>
          </cell>
          <cell r="L439">
            <v>2</v>
          </cell>
          <cell r="M439">
            <v>4</v>
          </cell>
          <cell r="N439">
            <v>6</v>
          </cell>
        </row>
        <row r="440">
          <cell r="B440">
            <v>39053</v>
          </cell>
          <cell r="C440" t="str">
            <v>ANÁLISIS FINANCIERO</v>
          </cell>
          <cell r="D440">
            <v>44228</v>
          </cell>
          <cell r="E440">
            <v>9</v>
          </cell>
          <cell r="F440" t="str">
            <v>LIN</v>
          </cell>
          <cell r="G440" t="str">
            <v>DISCIPLINARIA</v>
          </cell>
          <cell r="H440" t="str">
            <v>OBLIGATORIA</v>
          </cell>
          <cell r="I440" t="str">
            <v>Sin seriación</v>
          </cell>
          <cell r="J440">
            <v>2</v>
          </cell>
          <cell r="K440">
            <v>0</v>
          </cell>
          <cell r="L440">
            <v>2</v>
          </cell>
          <cell r="M440">
            <v>4</v>
          </cell>
          <cell r="N440">
            <v>6</v>
          </cell>
        </row>
        <row r="441">
          <cell r="B441">
            <v>39054</v>
          </cell>
          <cell r="C441" t="str">
            <v>MERCADOTECNIA DIGITAL</v>
          </cell>
          <cell r="D441">
            <v>44228</v>
          </cell>
          <cell r="E441">
            <v>9</v>
          </cell>
          <cell r="F441" t="str">
            <v>LIN</v>
          </cell>
          <cell r="G441" t="str">
            <v>DISCIPLINARIA</v>
          </cell>
          <cell r="H441" t="str">
            <v>OBLIGATORIA</v>
          </cell>
          <cell r="I441" t="str">
            <v>Sin seriación</v>
          </cell>
          <cell r="J441">
            <v>1</v>
          </cell>
          <cell r="K441">
            <v>3</v>
          </cell>
          <cell r="L441">
            <v>0</v>
          </cell>
          <cell r="M441">
            <v>4</v>
          </cell>
          <cell r="N441">
            <v>5</v>
          </cell>
        </row>
        <row r="442">
          <cell r="B442">
            <v>39055</v>
          </cell>
          <cell r="C442" t="str">
            <v>ECONOMÍA DE LA INNOVACIÓN</v>
          </cell>
          <cell r="D442">
            <v>44228</v>
          </cell>
          <cell r="E442">
            <v>9</v>
          </cell>
          <cell r="F442" t="str">
            <v>LIN</v>
          </cell>
          <cell r="G442" t="str">
            <v>DISCIPLINARIA</v>
          </cell>
          <cell r="H442" t="str">
            <v>OBLIGATORIA</v>
          </cell>
          <cell r="I442" t="str">
            <v>Sin seriación</v>
          </cell>
          <cell r="J442">
            <v>2</v>
          </cell>
          <cell r="K442">
            <v>1</v>
          </cell>
          <cell r="L442">
            <v>0</v>
          </cell>
          <cell r="M442">
            <v>3</v>
          </cell>
          <cell r="N442">
            <v>5</v>
          </cell>
        </row>
        <row r="443">
          <cell r="B443">
            <v>39056</v>
          </cell>
          <cell r="C443" t="str">
            <v>BIG DATA</v>
          </cell>
          <cell r="D443">
            <v>44228</v>
          </cell>
          <cell r="E443">
            <v>9</v>
          </cell>
          <cell r="F443" t="str">
            <v>LIN</v>
          </cell>
          <cell r="G443" t="str">
            <v>DISCIPLINARIA</v>
          </cell>
          <cell r="H443" t="str">
            <v>OBLIGATORIA</v>
          </cell>
          <cell r="I443" t="str">
            <v>Sin seriación</v>
          </cell>
          <cell r="J443">
            <v>1</v>
          </cell>
          <cell r="K443">
            <v>4</v>
          </cell>
          <cell r="L443">
            <v>0</v>
          </cell>
          <cell r="M443">
            <v>5</v>
          </cell>
          <cell r="N443">
            <v>6</v>
          </cell>
        </row>
        <row r="444">
          <cell r="B444">
            <v>39057</v>
          </cell>
          <cell r="C444" t="str">
            <v>GESTIÓN TECNOLÓGICA Y CONTROL INTERNO</v>
          </cell>
          <cell r="D444">
            <v>44228</v>
          </cell>
          <cell r="E444">
            <v>9</v>
          </cell>
          <cell r="F444" t="str">
            <v>LIN</v>
          </cell>
          <cell r="G444" t="str">
            <v>DISCIPLINARIA</v>
          </cell>
          <cell r="H444" t="str">
            <v>OBLIGATORIA</v>
          </cell>
          <cell r="I444" t="str">
            <v>Sin seriación</v>
          </cell>
          <cell r="J444">
            <v>2</v>
          </cell>
          <cell r="K444">
            <v>0</v>
          </cell>
          <cell r="L444">
            <v>2</v>
          </cell>
          <cell r="M444">
            <v>4</v>
          </cell>
          <cell r="N444">
            <v>6</v>
          </cell>
        </row>
        <row r="445">
          <cell r="B445">
            <v>39058</v>
          </cell>
          <cell r="C445" t="str">
            <v>ADMINISTRACIÓN DE PROYECTOS</v>
          </cell>
          <cell r="D445">
            <v>44228</v>
          </cell>
          <cell r="E445">
            <v>9</v>
          </cell>
          <cell r="F445" t="str">
            <v>LIN</v>
          </cell>
          <cell r="G445" t="str">
            <v>DISCIPLINARIA</v>
          </cell>
          <cell r="H445" t="str">
            <v>OBLIGATORIA</v>
          </cell>
          <cell r="I445" t="str">
            <v>Sin seriación</v>
          </cell>
          <cell r="J445">
            <v>1</v>
          </cell>
          <cell r="K445">
            <v>2</v>
          </cell>
          <cell r="L445">
            <v>3</v>
          </cell>
          <cell r="M445">
            <v>6</v>
          </cell>
          <cell r="N445">
            <v>7</v>
          </cell>
        </row>
        <row r="446">
          <cell r="B446">
            <v>39059</v>
          </cell>
          <cell r="C446" t="str">
            <v>MODELO DE NEGOCIO E INNOVACIÓN</v>
          </cell>
          <cell r="D446">
            <v>44228</v>
          </cell>
          <cell r="E446">
            <v>9</v>
          </cell>
          <cell r="F446" t="str">
            <v>LIN</v>
          </cell>
          <cell r="G446" t="str">
            <v>DISCIPLINARIA</v>
          </cell>
          <cell r="H446" t="str">
            <v>OBLIGATORIA</v>
          </cell>
          <cell r="I446" t="str">
            <v>Sin seriación</v>
          </cell>
          <cell r="J446">
            <v>2</v>
          </cell>
          <cell r="K446">
            <v>0</v>
          </cell>
          <cell r="L446">
            <v>2</v>
          </cell>
          <cell r="M446">
            <v>4</v>
          </cell>
          <cell r="N446">
            <v>6</v>
          </cell>
        </row>
        <row r="447">
          <cell r="B447">
            <v>39060</v>
          </cell>
          <cell r="C447" t="str">
            <v>CIENCIA DE DATOS</v>
          </cell>
          <cell r="D447">
            <v>44228</v>
          </cell>
          <cell r="E447">
            <v>9</v>
          </cell>
          <cell r="F447" t="str">
            <v>LIN</v>
          </cell>
          <cell r="G447" t="str">
            <v>TERMINAL</v>
          </cell>
          <cell r="H447" t="str">
            <v>OBLIGATORIA</v>
          </cell>
          <cell r="I447" t="str">
            <v>Sin seriación</v>
          </cell>
          <cell r="J447">
            <v>1</v>
          </cell>
          <cell r="K447">
            <v>4</v>
          </cell>
          <cell r="L447">
            <v>0</v>
          </cell>
          <cell r="M447">
            <v>5</v>
          </cell>
          <cell r="N447">
            <v>6</v>
          </cell>
        </row>
        <row r="448">
          <cell r="B448">
            <v>39061</v>
          </cell>
          <cell r="C448" t="str">
            <v>METODOLOGIAS DE INTELIGENCIA DE NEGOCIOS</v>
          </cell>
          <cell r="D448">
            <v>44228</v>
          </cell>
          <cell r="E448">
            <v>9</v>
          </cell>
          <cell r="F448" t="str">
            <v>LIN</v>
          </cell>
          <cell r="G448" t="str">
            <v>TERMINAL</v>
          </cell>
          <cell r="H448" t="str">
            <v>OBLIGATORIA</v>
          </cell>
          <cell r="I448" t="str">
            <v>Sin seriación</v>
          </cell>
          <cell r="J448">
            <v>1</v>
          </cell>
          <cell r="K448">
            <v>4</v>
          </cell>
          <cell r="L448">
            <v>0</v>
          </cell>
          <cell r="M448">
            <v>5</v>
          </cell>
          <cell r="N448">
            <v>6</v>
          </cell>
        </row>
        <row r="449">
          <cell r="B449">
            <v>39062</v>
          </cell>
          <cell r="C449" t="str">
            <v>PATRONES DE COMPORTAMIENTO DE DATOS</v>
          </cell>
          <cell r="D449">
            <v>44228</v>
          </cell>
          <cell r="E449">
            <v>9</v>
          </cell>
          <cell r="F449" t="str">
            <v>LIN</v>
          </cell>
          <cell r="G449" t="str">
            <v>TERMINAL</v>
          </cell>
          <cell r="H449" t="str">
            <v>OBLIGATORIA</v>
          </cell>
          <cell r="I449" t="str">
            <v>Sin seriación</v>
          </cell>
          <cell r="J449">
            <v>2</v>
          </cell>
          <cell r="K449">
            <v>2</v>
          </cell>
          <cell r="L449">
            <v>0</v>
          </cell>
          <cell r="M449">
            <v>4</v>
          </cell>
          <cell r="N449">
            <v>6</v>
          </cell>
        </row>
        <row r="450">
          <cell r="B450">
            <v>39063</v>
          </cell>
          <cell r="C450" t="str">
            <v>GESTION DE LA INNOVACION</v>
          </cell>
          <cell r="D450">
            <v>44228</v>
          </cell>
          <cell r="E450">
            <v>9</v>
          </cell>
          <cell r="F450" t="str">
            <v>LIN</v>
          </cell>
          <cell r="G450" t="str">
            <v>TERMINAL</v>
          </cell>
          <cell r="H450" t="str">
            <v>OBLIGATORIA</v>
          </cell>
          <cell r="I450" t="str">
            <v>Sin seriación</v>
          </cell>
          <cell r="J450">
            <v>2</v>
          </cell>
          <cell r="K450">
            <v>0</v>
          </cell>
          <cell r="L450">
            <v>2</v>
          </cell>
          <cell r="M450">
            <v>4</v>
          </cell>
          <cell r="N450">
            <v>6</v>
          </cell>
        </row>
        <row r="451">
          <cell r="B451">
            <v>39064</v>
          </cell>
          <cell r="C451" t="str">
            <v>MARCO LEGAL DE LAS TI E INNOVACION</v>
          </cell>
          <cell r="D451">
            <v>44228</v>
          </cell>
          <cell r="E451">
            <v>9</v>
          </cell>
          <cell r="F451" t="str">
            <v>LIN</v>
          </cell>
          <cell r="G451" t="str">
            <v>TERMINAL</v>
          </cell>
          <cell r="H451" t="str">
            <v>OBLIGATORIA</v>
          </cell>
          <cell r="I451" t="str">
            <v>Sin seriación</v>
          </cell>
          <cell r="J451">
            <v>2</v>
          </cell>
          <cell r="K451">
            <v>0</v>
          </cell>
          <cell r="L451">
            <v>2</v>
          </cell>
          <cell r="M451">
            <v>4</v>
          </cell>
          <cell r="N451">
            <v>6</v>
          </cell>
        </row>
        <row r="452">
          <cell r="B452">
            <v>39065</v>
          </cell>
          <cell r="C452" t="str">
            <v>GOBIERNO DE TI</v>
          </cell>
          <cell r="D452">
            <v>44228</v>
          </cell>
          <cell r="E452">
            <v>9</v>
          </cell>
          <cell r="F452" t="str">
            <v>LIN</v>
          </cell>
          <cell r="G452" t="str">
            <v>TERMINAL</v>
          </cell>
          <cell r="H452" t="str">
            <v>OBLIGATORIA</v>
          </cell>
          <cell r="I452" t="str">
            <v>Sin seriación</v>
          </cell>
          <cell r="J452">
            <v>2</v>
          </cell>
          <cell r="K452">
            <v>0</v>
          </cell>
          <cell r="L452">
            <v>2</v>
          </cell>
          <cell r="M452">
            <v>4</v>
          </cell>
          <cell r="N452">
            <v>6</v>
          </cell>
        </row>
        <row r="453">
          <cell r="B453">
            <v>39066</v>
          </cell>
          <cell r="C453" t="str">
            <v>INTELIGENCIA DE MERCADOS</v>
          </cell>
          <cell r="D453">
            <v>44228</v>
          </cell>
          <cell r="E453">
            <v>9</v>
          </cell>
          <cell r="F453" t="str">
            <v>LIN</v>
          </cell>
          <cell r="G453" t="str">
            <v>TERMINAL</v>
          </cell>
          <cell r="H453" t="str">
            <v>OBLIGATORIA</v>
          </cell>
          <cell r="I453" t="str">
            <v>Sin seriación</v>
          </cell>
          <cell r="J453">
            <v>1</v>
          </cell>
          <cell r="K453">
            <v>0</v>
          </cell>
          <cell r="L453">
            <v>3</v>
          </cell>
          <cell r="M453">
            <v>4</v>
          </cell>
          <cell r="N453">
            <v>5</v>
          </cell>
        </row>
        <row r="454">
          <cell r="B454">
            <v>39067</v>
          </cell>
          <cell r="C454" t="str">
            <v>AUDITORÍA DE TI E INNOVACIÓN</v>
          </cell>
          <cell r="D454">
            <v>44228</v>
          </cell>
          <cell r="E454">
            <v>9</v>
          </cell>
          <cell r="F454" t="str">
            <v>LIN</v>
          </cell>
          <cell r="G454" t="str">
            <v>TERMINAL</v>
          </cell>
          <cell r="H454" t="str">
            <v>OBLIGATORIA</v>
          </cell>
          <cell r="I454" t="str">
            <v>Sin seriación</v>
          </cell>
          <cell r="J454">
            <v>1</v>
          </cell>
          <cell r="K454">
            <v>0</v>
          </cell>
          <cell r="L454">
            <v>3</v>
          </cell>
          <cell r="M454">
            <v>4</v>
          </cell>
          <cell r="N454">
            <v>5</v>
          </cell>
        </row>
        <row r="455">
          <cell r="B455">
            <v>39068</v>
          </cell>
          <cell r="C455" t="str">
            <v>FORMULACIÓN Y EVALUACIÓN DE PROYECTOS EN INNOVACIÓN</v>
          </cell>
          <cell r="D455">
            <v>44228</v>
          </cell>
          <cell r="E455">
            <v>9</v>
          </cell>
          <cell r="F455" t="str">
            <v>LIN</v>
          </cell>
          <cell r="G455" t="str">
            <v>TERMINAL</v>
          </cell>
          <cell r="H455" t="str">
            <v>OBLIGATORIA</v>
          </cell>
          <cell r="I455">
            <v>39063</v>
          </cell>
          <cell r="J455">
            <v>2</v>
          </cell>
          <cell r="K455">
            <v>0</v>
          </cell>
          <cell r="L455">
            <v>2</v>
          </cell>
          <cell r="M455">
            <v>4</v>
          </cell>
          <cell r="N455">
            <v>6</v>
          </cell>
        </row>
        <row r="456">
          <cell r="B456">
            <v>39069</v>
          </cell>
          <cell r="C456" t="str">
            <v>TEORÍA DE JUEGOS</v>
          </cell>
          <cell r="D456">
            <v>44228</v>
          </cell>
          <cell r="E456">
            <v>9</v>
          </cell>
          <cell r="F456" t="str">
            <v>LIN</v>
          </cell>
          <cell r="G456" t="str">
            <v>DISCIPLINARIA</v>
          </cell>
          <cell r="H456" t="str">
            <v>OPTATIVA</v>
          </cell>
          <cell r="I456" t="str">
            <v>Sin seriación</v>
          </cell>
          <cell r="J456">
            <v>2</v>
          </cell>
          <cell r="K456">
            <v>0</v>
          </cell>
          <cell r="L456">
            <v>2</v>
          </cell>
          <cell r="M456">
            <v>4</v>
          </cell>
          <cell r="N456">
            <v>6</v>
          </cell>
        </row>
        <row r="457">
          <cell r="B457">
            <v>39070</v>
          </cell>
          <cell r="C457" t="str">
            <v>MATEMÁTICAS PARA LOS NEGOCIOS</v>
          </cell>
          <cell r="D457">
            <v>44228</v>
          </cell>
          <cell r="E457">
            <v>9</v>
          </cell>
          <cell r="F457" t="str">
            <v>LIN</v>
          </cell>
          <cell r="G457" t="str">
            <v>DISCIPLINARIA</v>
          </cell>
          <cell r="H457" t="str">
            <v>OPTATIVA</v>
          </cell>
          <cell r="I457" t="str">
            <v>Sin seriación</v>
          </cell>
          <cell r="J457">
            <v>1</v>
          </cell>
          <cell r="K457">
            <v>2</v>
          </cell>
          <cell r="L457">
            <v>2</v>
          </cell>
          <cell r="M457">
            <v>5</v>
          </cell>
          <cell r="N457">
            <v>6</v>
          </cell>
        </row>
        <row r="458">
          <cell r="B458">
            <v>39072</v>
          </cell>
          <cell r="C458" t="str">
            <v>ESTRATEGIAS DE INNOVACION</v>
          </cell>
          <cell r="D458">
            <v>44228</v>
          </cell>
          <cell r="E458">
            <v>9</v>
          </cell>
          <cell r="F458" t="str">
            <v>LIN</v>
          </cell>
          <cell r="G458" t="str">
            <v>DISCIPLINARIA</v>
          </cell>
          <cell r="H458" t="str">
            <v>OPTATIVA</v>
          </cell>
          <cell r="I458" t="str">
            <v>Sin seriación</v>
          </cell>
          <cell r="J458">
            <v>2</v>
          </cell>
          <cell r="K458">
            <v>0</v>
          </cell>
          <cell r="L458">
            <v>2</v>
          </cell>
          <cell r="M458">
            <v>4</v>
          </cell>
          <cell r="N458">
            <v>6</v>
          </cell>
        </row>
        <row r="459">
          <cell r="B459">
            <v>39073</v>
          </cell>
          <cell r="C459" t="str">
            <v>PROGRAMACION FUNCIONAL</v>
          </cell>
          <cell r="D459">
            <v>44228</v>
          </cell>
          <cell r="E459">
            <v>9</v>
          </cell>
          <cell r="F459" t="str">
            <v>LIN</v>
          </cell>
          <cell r="G459" t="str">
            <v>DISCIPLINARIA</v>
          </cell>
          <cell r="H459" t="str">
            <v>OPTATIVA</v>
          </cell>
          <cell r="I459" t="str">
            <v>Sin seriación</v>
          </cell>
          <cell r="J459">
            <v>2</v>
          </cell>
          <cell r="K459">
            <v>2</v>
          </cell>
          <cell r="L459">
            <v>0</v>
          </cell>
          <cell r="M459">
            <v>4</v>
          </cell>
          <cell r="N459">
            <v>6</v>
          </cell>
        </row>
        <row r="460">
          <cell r="B460">
            <v>39074</v>
          </cell>
          <cell r="C460" t="str">
            <v>CIBERSEGURIDAD PARA NEGOCIOS</v>
          </cell>
          <cell r="D460">
            <v>44228</v>
          </cell>
          <cell r="E460">
            <v>9</v>
          </cell>
          <cell r="F460" t="str">
            <v>LIN</v>
          </cell>
          <cell r="G460" t="str">
            <v>DISCIPLINARIA</v>
          </cell>
          <cell r="H460" t="str">
            <v>OPTATIVA</v>
          </cell>
          <cell r="I460" t="str">
            <v>Sin seriación</v>
          </cell>
          <cell r="J460">
            <v>2</v>
          </cell>
          <cell r="K460">
            <v>0</v>
          </cell>
          <cell r="L460">
            <v>2</v>
          </cell>
          <cell r="M460">
            <v>4</v>
          </cell>
          <cell r="N460">
            <v>6</v>
          </cell>
        </row>
        <row r="461">
          <cell r="B461">
            <v>39078</v>
          </cell>
          <cell r="C461" t="str">
            <v>SISTEMAS COMPLEJOS</v>
          </cell>
          <cell r="D461">
            <v>44228</v>
          </cell>
          <cell r="E461">
            <v>9</v>
          </cell>
          <cell r="F461" t="str">
            <v>LIN</v>
          </cell>
          <cell r="G461" t="str">
            <v>DISCIPLINARIA</v>
          </cell>
          <cell r="H461" t="str">
            <v>OPTATIVA</v>
          </cell>
          <cell r="I461" t="str">
            <v>Sin seriación</v>
          </cell>
          <cell r="J461">
            <v>2</v>
          </cell>
          <cell r="K461">
            <v>2</v>
          </cell>
          <cell r="L461">
            <v>0</v>
          </cell>
          <cell r="M461">
            <v>4</v>
          </cell>
          <cell r="N461">
            <v>6</v>
          </cell>
        </row>
        <row r="462">
          <cell r="B462">
            <v>39086</v>
          </cell>
          <cell r="C462" t="str">
            <v>MODELADO COMPUTACIONAL</v>
          </cell>
          <cell r="D462">
            <v>44228</v>
          </cell>
          <cell r="E462">
            <v>9</v>
          </cell>
          <cell r="F462" t="str">
            <v>LIN</v>
          </cell>
          <cell r="G462" t="str">
            <v>TERMINAL</v>
          </cell>
          <cell r="H462" t="str">
            <v>OPTATIVA</v>
          </cell>
          <cell r="I462" t="str">
            <v>Sin seriación</v>
          </cell>
          <cell r="J462">
            <v>2</v>
          </cell>
          <cell r="K462">
            <v>2</v>
          </cell>
          <cell r="L462">
            <v>0</v>
          </cell>
          <cell r="M462">
            <v>4</v>
          </cell>
          <cell r="N462">
            <v>6</v>
          </cell>
        </row>
        <row r="463">
          <cell r="B463">
            <v>39090</v>
          </cell>
          <cell r="C463" t="str">
            <v>INTELIGENCIA ARTIFICIAL</v>
          </cell>
          <cell r="D463">
            <v>44228</v>
          </cell>
          <cell r="E463">
            <v>9</v>
          </cell>
          <cell r="F463" t="str">
            <v>LIN</v>
          </cell>
          <cell r="G463" t="str">
            <v>TERMINAL</v>
          </cell>
          <cell r="H463" t="str">
            <v>OPTATIVA</v>
          </cell>
          <cell r="I463" t="str">
            <v>Sin seriación</v>
          </cell>
          <cell r="J463">
            <v>2</v>
          </cell>
          <cell r="K463">
            <v>0</v>
          </cell>
          <cell r="L463">
            <v>2</v>
          </cell>
          <cell r="M463">
            <v>4</v>
          </cell>
          <cell r="N463">
            <v>6</v>
          </cell>
        </row>
        <row r="464">
          <cell r="B464">
            <v>39091</v>
          </cell>
          <cell r="C464" t="str">
            <v>DIRECCION Y ALTA GERENCIA</v>
          </cell>
          <cell r="D464">
            <v>44228</v>
          </cell>
          <cell r="E464">
            <v>9</v>
          </cell>
          <cell r="F464" t="str">
            <v>LIN</v>
          </cell>
          <cell r="G464" t="str">
            <v>TERMINAL</v>
          </cell>
          <cell r="H464" t="str">
            <v>OPTATIVA</v>
          </cell>
          <cell r="I464" t="str">
            <v>Sin seriación</v>
          </cell>
          <cell r="J464">
            <v>2</v>
          </cell>
          <cell r="K464">
            <v>0</v>
          </cell>
          <cell r="L464">
            <v>2</v>
          </cell>
          <cell r="M464">
            <v>4</v>
          </cell>
          <cell r="N464">
            <v>6</v>
          </cell>
        </row>
        <row r="465">
          <cell r="B465">
            <v>41584</v>
          </cell>
          <cell r="C465" t="str">
            <v>INTRODUCCIÓN A LOS ESTADOS FINANCIEROS</v>
          </cell>
          <cell r="D465">
            <v>44228</v>
          </cell>
          <cell r="E465">
            <v>9</v>
          </cell>
          <cell r="F465" t="str">
            <v>LIN</v>
          </cell>
          <cell r="G465" t="str">
            <v>BASICA</v>
          </cell>
          <cell r="H465" t="str">
            <v>OPTATIVA</v>
          </cell>
          <cell r="I465" t="str">
            <v>Sin seriación</v>
          </cell>
          <cell r="J465">
            <v>2</v>
          </cell>
          <cell r="K465">
            <v>0</v>
          </cell>
          <cell r="L465">
            <v>3</v>
          </cell>
          <cell r="M465">
            <v>5</v>
          </cell>
          <cell r="N465">
            <v>7</v>
          </cell>
        </row>
        <row r="466">
          <cell r="B466">
            <v>41715</v>
          </cell>
          <cell r="C466" t="str">
            <v>INGLES CONVERSACIONAL</v>
          </cell>
          <cell r="D466">
            <v>44228</v>
          </cell>
          <cell r="E466">
            <v>9</v>
          </cell>
          <cell r="F466" t="str">
            <v>LIN</v>
          </cell>
          <cell r="G466" t="str">
            <v>BASICA</v>
          </cell>
          <cell r="H466" t="str">
            <v>OPTATIVA</v>
          </cell>
          <cell r="I466" t="str">
            <v>Sin seriación</v>
          </cell>
          <cell r="J466">
            <v>2</v>
          </cell>
          <cell r="K466">
            <v>0</v>
          </cell>
          <cell r="L466">
            <v>2</v>
          </cell>
          <cell r="M466">
            <v>4</v>
          </cell>
          <cell r="N466">
            <v>5</v>
          </cell>
        </row>
        <row r="467">
          <cell r="B467">
            <v>44137</v>
          </cell>
          <cell r="C467" t="str">
            <v>PROGRAMACIÓN AVANZADA</v>
          </cell>
          <cell r="D467">
            <v>44228</v>
          </cell>
          <cell r="E467">
            <v>9</v>
          </cell>
          <cell r="F467" t="str">
            <v>LIN</v>
          </cell>
          <cell r="G467" t="str">
            <v>DISCIPLINARIA</v>
          </cell>
          <cell r="H467" t="str">
            <v>OPTATIVA</v>
          </cell>
          <cell r="I467" t="str">
            <v>Sin seriación</v>
          </cell>
          <cell r="J467">
            <v>2</v>
          </cell>
          <cell r="K467">
            <v>0</v>
          </cell>
          <cell r="L467">
            <v>2</v>
          </cell>
          <cell r="M467">
            <v>4</v>
          </cell>
          <cell r="N467">
            <v>6</v>
          </cell>
        </row>
        <row r="468">
          <cell r="B468">
            <v>390490</v>
          </cell>
          <cell r="C468" t="str">
            <v>39049 - PROGRAMACION DE EXTRACCION DE DATOS</v>
          </cell>
          <cell r="D468">
            <v>39845</v>
          </cell>
          <cell r="E468">
            <v>9</v>
          </cell>
          <cell r="F468" t="str">
            <v>LIN</v>
          </cell>
          <cell r="G468" t="str">
            <v>TERMINAL</v>
          </cell>
          <cell r="H468" t="str">
            <v>OPTATIVA</v>
          </cell>
          <cell r="I468" t="str">
            <v>Sin seriación</v>
          </cell>
          <cell r="J468">
            <v>1</v>
          </cell>
          <cell r="K468">
            <v>5</v>
          </cell>
          <cell r="L468">
            <v>0</v>
          </cell>
          <cell r="M468">
            <v>6</v>
          </cell>
          <cell r="N468">
            <v>7</v>
          </cell>
        </row>
        <row r="469">
          <cell r="B469">
            <v>1572</v>
          </cell>
          <cell r="C469" t="str">
            <v>DERECHO FISCAL I</v>
          </cell>
          <cell r="E469">
            <v>17</v>
          </cell>
          <cell r="F469" t="str">
            <v>EF</v>
          </cell>
          <cell r="M469">
            <v>4</v>
          </cell>
        </row>
        <row r="470">
          <cell r="B470">
            <v>1573</v>
          </cell>
          <cell r="C470" t="str">
            <v>IMPUESTOS ESPECIALES</v>
          </cell>
          <cell r="E470">
            <v>17</v>
          </cell>
          <cell r="F470" t="str">
            <v>EF</v>
          </cell>
          <cell r="M470">
            <v>4</v>
          </cell>
        </row>
        <row r="471">
          <cell r="B471">
            <v>1574</v>
          </cell>
          <cell r="C471" t="str">
            <v>IMPUESTOS SOBRE LA RENTA I</v>
          </cell>
          <cell r="E471">
            <v>17</v>
          </cell>
          <cell r="F471" t="str">
            <v>EF</v>
          </cell>
          <cell r="M471">
            <v>4</v>
          </cell>
        </row>
        <row r="472">
          <cell r="B472">
            <v>1575</v>
          </cell>
          <cell r="C472" t="str">
            <v>CONTRIBUCIONES DEL TRABAJO</v>
          </cell>
          <cell r="E472">
            <v>17</v>
          </cell>
          <cell r="F472" t="str">
            <v>EF</v>
          </cell>
          <cell r="M472">
            <v>4</v>
          </cell>
        </row>
        <row r="473">
          <cell r="B473">
            <v>1576</v>
          </cell>
          <cell r="C473" t="str">
            <v>LEGISLACIÓN ESTATAL Y MUNICIPAL</v>
          </cell>
          <cell r="E473">
            <v>17</v>
          </cell>
          <cell r="F473" t="str">
            <v>EF</v>
          </cell>
          <cell r="M473">
            <v>4</v>
          </cell>
        </row>
        <row r="474">
          <cell r="B474">
            <v>11236</v>
          </cell>
          <cell r="C474" t="str">
            <v>COMUNICACION ORAL Y ESCRITA</v>
          </cell>
          <cell r="D474">
            <v>39845</v>
          </cell>
          <cell r="E474">
            <v>57</v>
          </cell>
          <cell r="F474" t="str">
            <v>TC</v>
          </cell>
          <cell r="G474" t="str">
            <v>BASICA</v>
          </cell>
          <cell r="H474" t="str">
            <v>OBLIGATORIA</v>
          </cell>
          <cell r="I474" t="str">
            <v>Sin seriación</v>
          </cell>
          <cell r="J474">
            <v>1</v>
          </cell>
          <cell r="K474">
            <v>0</v>
          </cell>
          <cell r="L474">
            <v>2</v>
          </cell>
          <cell r="M474">
            <v>3</v>
          </cell>
          <cell r="N474">
            <v>4</v>
          </cell>
        </row>
        <row r="475">
          <cell r="B475">
            <v>11237</v>
          </cell>
          <cell r="C475" t="str">
            <v>CONTABILIDAD</v>
          </cell>
          <cell r="D475">
            <v>39845</v>
          </cell>
          <cell r="E475">
            <v>57</v>
          </cell>
          <cell r="F475" t="str">
            <v>TC</v>
          </cell>
          <cell r="G475" t="str">
            <v>BASICA</v>
          </cell>
          <cell r="H475" t="str">
            <v>OBLIGATORIA</v>
          </cell>
          <cell r="I475" t="str">
            <v>Sin seriación</v>
          </cell>
          <cell r="J475">
            <v>2</v>
          </cell>
          <cell r="K475">
            <v>0</v>
          </cell>
          <cell r="L475">
            <v>3</v>
          </cell>
          <cell r="M475">
            <v>5</v>
          </cell>
          <cell r="N475">
            <v>7</v>
          </cell>
        </row>
        <row r="476">
          <cell r="B476">
            <v>11238</v>
          </cell>
          <cell r="C476" t="str">
            <v>DESARROLLO HUMANO</v>
          </cell>
          <cell r="D476">
            <v>39845</v>
          </cell>
          <cell r="E476">
            <v>57</v>
          </cell>
          <cell r="F476" t="str">
            <v>TC</v>
          </cell>
          <cell r="G476" t="str">
            <v>BASICA</v>
          </cell>
          <cell r="H476" t="str">
            <v>OBLIGATORIA</v>
          </cell>
          <cell r="I476" t="str">
            <v>Sin seriación</v>
          </cell>
          <cell r="J476">
            <v>1</v>
          </cell>
          <cell r="K476">
            <v>0</v>
          </cell>
          <cell r="L476">
            <v>2</v>
          </cell>
          <cell r="M476">
            <v>3</v>
          </cell>
          <cell r="N476">
            <v>4</v>
          </cell>
        </row>
        <row r="477">
          <cell r="B477">
            <v>11239</v>
          </cell>
          <cell r="C477" t="str">
            <v>ENTORNO GLOBAL DE LOS NEGOCIOS</v>
          </cell>
          <cell r="D477">
            <v>39845</v>
          </cell>
          <cell r="E477">
            <v>57</v>
          </cell>
          <cell r="F477" t="str">
            <v>TC</v>
          </cell>
          <cell r="G477" t="str">
            <v>BASICA</v>
          </cell>
          <cell r="H477" t="str">
            <v>OBLIGATORIA</v>
          </cell>
          <cell r="I477" t="str">
            <v>Sin seriación</v>
          </cell>
          <cell r="J477">
            <v>2</v>
          </cell>
          <cell r="K477">
            <v>0</v>
          </cell>
          <cell r="L477">
            <v>2</v>
          </cell>
          <cell r="M477">
            <v>4</v>
          </cell>
          <cell r="N477">
            <v>6</v>
          </cell>
        </row>
        <row r="478">
          <cell r="B478">
            <v>11240</v>
          </cell>
          <cell r="C478" t="str">
            <v>MATEMATICAS</v>
          </cell>
          <cell r="D478">
            <v>39845</v>
          </cell>
          <cell r="E478">
            <v>57</v>
          </cell>
          <cell r="F478" t="str">
            <v>TC</v>
          </cell>
          <cell r="G478" t="str">
            <v>BASICA</v>
          </cell>
          <cell r="H478" t="str">
            <v>OBLIGATORIA</v>
          </cell>
          <cell r="I478" t="str">
            <v>Sin seriación</v>
          </cell>
          <cell r="J478">
            <v>2</v>
          </cell>
          <cell r="K478">
            <v>0</v>
          </cell>
          <cell r="L478">
            <v>2</v>
          </cell>
          <cell r="M478">
            <v>4</v>
          </cell>
          <cell r="N478">
            <v>6</v>
          </cell>
        </row>
        <row r="479">
          <cell r="B479">
            <v>11241</v>
          </cell>
          <cell r="C479" t="str">
            <v>RESPONSABILIDAD SOCIAL</v>
          </cell>
          <cell r="D479">
            <v>39845</v>
          </cell>
          <cell r="E479">
            <v>57</v>
          </cell>
          <cell r="F479" t="str">
            <v>TC</v>
          </cell>
          <cell r="G479" t="str">
            <v>BASICA</v>
          </cell>
          <cell r="H479" t="str">
            <v>OBLIGATORIA</v>
          </cell>
          <cell r="I479" t="str">
            <v>Sin seriación</v>
          </cell>
          <cell r="J479">
            <v>2</v>
          </cell>
          <cell r="K479">
            <v>0</v>
          </cell>
          <cell r="L479">
            <v>1</v>
          </cell>
          <cell r="M479">
            <v>3</v>
          </cell>
          <cell r="N479">
            <v>5</v>
          </cell>
        </row>
        <row r="480">
          <cell r="B480">
            <v>11242</v>
          </cell>
          <cell r="C480" t="str">
            <v>TECNOLOGIAS DE LA INFORMACION</v>
          </cell>
          <cell r="D480">
            <v>39845</v>
          </cell>
          <cell r="E480">
            <v>57</v>
          </cell>
          <cell r="F480" t="str">
            <v>TC</v>
          </cell>
          <cell r="G480" t="str">
            <v>BASICA</v>
          </cell>
          <cell r="H480" t="str">
            <v>OBLIGATORIA</v>
          </cell>
          <cell r="I480" t="str">
            <v>Sin seriación</v>
          </cell>
          <cell r="J480">
            <v>1</v>
          </cell>
          <cell r="K480">
            <v>0</v>
          </cell>
          <cell r="L480">
            <v>3</v>
          </cell>
          <cell r="M480">
            <v>4</v>
          </cell>
          <cell r="N480">
            <v>5</v>
          </cell>
        </row>
        <row r="481">
          <cell r="B481">
            <v>11243</v>
          </cell>
          <cell r="C481" t="str">
            <v>CONTABILIDAD APLICADA</v>
          </cell>
          <cell r="D481">
            <v>39845</v>
          </cell>
          <cell r="E481">
            <v>57</v>
          </cell>
          <cell r="F481" t="str">
            <v>TC</v>
          </cell>
          <cell r="G481" t="str">
            <v>BASICA</v>
          </cell>
          <cell r="H481" t="str">
            <v>OBLIGATORIA</v>
          </cell>
          <cell r="I481" t="str">
            <v>11237(O)</v>
          </cell>
          <cell r="J481">
            <v>2</v>
          </cell>
          <cell r="K481">
            <v>0</v>
          </cell>
          <cell r="L481">
            <v>3</v>
          </cell>
          <cell r="M481">
            <v>5</v>
          </cell>
          <cell r="N481">
            <v>7</v>
          </cell>
        </row>
        <row r="482">
          <cell r="B482">
            <v>11244</v>
          </cell>
          <cell r="C482" t="str">
            <v>DERECHO</v>
          </cell>
          <cell r="D482">
            <v>39845</v>
          </cell>
          <cell r="E482">
            <v>57</v>
          </cell>
          <cell r="F482" t="str">
            <v>TC</v>
          </cell>
          <cell r="G482" t="str">
            <v>BASICA</v>
          </cell>
          <cell r="H482" t="str">
            <v>OBLIGATORIA</v>
          </cell>
          <cell r="I482" t="str">
            <v>Sin seriación</v>
          </cell>
          <cell r="J482">
            <v>3</v>
          </cell>
          <cell r="K482">
            <v>0</v>
          </cell>
          <cell r="L482">
            <v>0</v>
          </cell>
          <cell r="M482">
            <v>3</v>
          </cell>
          <cell r="N482">
            <v>6</v>
          </cell>
        </row>
        <row r="483">
          <cell r="B483">
            <v>11245</v>
          </cell>
          <cell r="C483" t="str">
            <v>ECONOMIA</v>
          </cell>
          <cell r="D483">
            <v>39845</v>
          </cell>
          <cell r="E483">
            <v>57</v>
          </cell>
          <cell r="F483" t="str">
            <v>TC</v>
          </cell>
          <cell r="G483" t="str">
            <v>BASICA</v>
          </cell>
          <cell r="H483" t="str">
            <v>OBLIGATORIA</v>
          </cell>
          <cell r="I483" t="str">
            <v>Sin seriación</v>
          </cell>
          <cell r="J483">
            <v>2</v>
          </cell>
          <cell r="K483">
            <v>0</v>
          </cell>
          <cell r="L483">
            <v>2</v>
          </cell>
          <cell r="M483">
            <v>4</v>
          </cell>
          <cell r="N483">
            <v>6</v>
          </cell>
        </row>
        <row r="484">
          <cell r="B484">
            <v>11246</v>
          </cell>
          <cell r="C484" t="str">
            <v>LOGICA PARA LA TOMA DE DECISIONES</v>
          </cell>
          <cell r="D484">
            <v>39845</v>
          </cell>
          <cell r="E484">
            <v>57</v>
          </cell>
          <cell r="F484" t="str">
            <v>TC</v>
          </cell>
          <cell r="G484" t="str">
            <v>BASICA</v>
          </cell>
          <cell r="H484" t="str">
            <v>OBLIGATORIA</v>
          </cell>
          <cell r="I484" t="str">
            <v>Sin seriación</v>
          </cell>
          <cell r="J484">
            <v>1</v>
          </cell>
          <cell r="K484">
            <v>0</v>
          </cell>
          <cell r="L484">
            <v>3</v>
          </cell>
          <cell r="M484">
            <v>4</v>
          </cell>
          <cell r="N484">
            <v>5</v>
          </cell>
        </row>
        <row r="485">
          <cell r="B485">
            <v>11247</v>
          </cell>
          <cell r="C485" t="str">
            <v>PROBABILIDAD Y ESTADISTICA</v>
          </cell>
          <cell r="D485">
            <v>39845</v>
          </cell>
          <cell r="E485">
            <v>57</v>
          </cell>
          <cell r="F485" t="str">
            <v>TC</v>
          </cell>
          <cell r="G485" t="str">
            <v>BASICA</v>
          </cell>
          <cell r="H485" t="str">
            <v>OBLIGATORIA</v>
          </cell>
          <cell r="I485" t="str">
            <v>Sin seriación</v>
          </cell>
          <cell r="J485">
            <v>2</v>
          </cell>
          <cell r="K485">
            <v>0</v>
          </cell>
          <cell r="L485">
            <v>2</v>
          </cell>
          <cell r="M485">
            <v>4</v>
          </cell>
          <cell r="N485">
            <v>6</v>
          </cell>
        </row>
        <row r="486">
          <cell r="B486">
            <v>11248</v>
          </cell>
          <cell r="C486" t="str">
            <v>PROCESO ADMINISTRATIVO</v>
          </cell>
          <cell r="D486">
            <v>39845</v>
          </cell>
          <cell r="E486">
            <v>57</v>
          </cell>
          <cell r="F486" t="str">
            <v>TC</v>
          </cell>
          <cell r="G486" t="str">
            <v>BASICA</v>
          </cell>
          <cell r="H486" t="str">
            <v>OBLIGATORIA</v>
          </cell>
          <cell r="I486" t="str">
            <v>Sin seriación</v>
          </cell>
          <cell r="J486">
            <v>2</v>
          </cell>
          <cell r="K486">
            <v>0</v>
          </cell>
          <cell r="L486">
            <v>2</v>
          </cell>
          <cell r="M486">
            <v>4</v>
          </cell>
          <cell r="N486">
            <v>6</v>
          </cell>
        </row>
        <row r="487">
          <cell r="B487">
            <v>11249</v>
          </cell>
          <cell r="C487" t="str">
            <v>SISTEMAS DE INFORMACION</v>
          </cell>
          <cell r="D487">
            <v>39845</v>
          </cell>
          <cell r="E487">
            <v>57</v>
          </cell>
          <cell r="F487" t="str">
            <v>TC</v>
          </cell>
          <cell r="G487" t="str">
            <v>BASICA</v>
          </cell>
          <cell r="H487" t="str">
            <v>OBLIGATORIA</v>
          </cell>
          <cell r="I487" t="str">
            <v>Sin seriación</v>
          </cell>
          <cell r="J487">
            <v>2</v>
          </cell>
          <cell r="K487">
            <v>0</v>
          </cell>
          <cell r="L487">
            <v>2</v>
          </cell>
          <cell r="M487">
            <v>4</v>
          </cell>
          <cell r="N487">
            <v>6</v>
          </cell>
        </row>
        <row r="488">
          <cell r="B488">
            <v>38970</v>
          </cell>
          <cell r="C488" t="str">
            <v>INGLÉS I</v>
          </cell>
          <cell r="D488">
            <v>44228</v>
          </cell>
          <cell r="E488">
            <v>57</v>
          </cell>
          <cell r="F488" t="str">
            <v>TC</v>
          </cell>
          <cell r="G488" t="str">
            <v>BASICA</v>
          </cell>
          <cell r="H488" t="str">
            <v>OBLIGATORIA</v>
          </cell>
          <cell r="I488" t="str">
            <v>Sin seriación</v>
          </cell>
          <cell r="J488">
            <v>2</v>
          </cell>
          <cell r="K488">
            <v>0</v>
          </cell>
          <cell r="L488">
            <v>2</v>
          </cell>
          <cell r="M488">
            <v>4</v>
          </cell>
          <cell r="N488">
            <v>6</v>
          </cell>
        </row>
        <row r="489">
          <cell r="B489">
            <v>38971</v>
          </cell>
          <cell r="C489" t="str">
            <v>DESARROLLO DE HABILIDADES SOCIOEMOCIONALES</v>
          </cell>
          <cell r="D489">
            <v>44228</v>
          </cell>
          <cell r="E489">
            <v>57</v>
          </cell>
          <cell r="F489" t="str">
            <v>TC</v>
          </cell>
          <cell r="G489" t="str">
            <v>BASICA</v>
          </cell>
          <cell r="H489" t="str">
            <v>OBLIGATORIA</v>
          </cell>
          <cell r="I489" t="str">
            <v>Sin seriación</v>
          </cell>
          <cell r="J489">
            <v>1</v>
          </cell>
          <cell r="K489">
            <v>0</v>
          </cell>
          <cell r="L489">
            <v>3</v>
          </cell>
          <cell r="M489">
            <v>4</v>
          </cell>
          <cell r="N489">
            <v>5</v>
          </cell>
        </row>
        <row r="490">
          <cell r="B490">
            <v>38972</v>
          </cell>
          <cell r="C490" t="str">
            <v>HABILIDADES DE REDACCIÓN Y COMUNICACIÓN</v>
          </cell>
          <cell r="D490">
            <v>44228</v>
          </cell>
          <cell r="E490">
            <v>57</v>
          </cell>
          <cell r="F490" t="str">
            <v>TC</v>
          </cell>
          <cell r="G490" t="str">
            <v>BASICA</v>
          </cell>
          <cell r="H490" t="str">
            <v>OBLIGATORIA</v>
          </cell>
          <cell r="I490" t="str">
            <v>Sin seriación</v>
          </cell>
          <cell r="J490">
            <v>1</v>
          </cell>
          <cell r="K490">
            <v>0</v>
          </cell>
          <cell r="L490">
            <v>3</v>
          </cell>
          <cell r="M490">
            <v>4</v>
          </cell>
          <cell r="N490">
            <v>5</v>
          </cell>
        </row>
        <row r="491">
          <cell r="B491">
            <v>38973</v>
          </cell>
          <cell r="C491" t="str">
            <v>HERRAMIENTAS DIGITALES</v>
          </cell>
          <cell r="D491">
            <v>44228</v>
          </cell>
          <cell r="E491">
            <v>57</v>
          </cell>
          <cell r="F491" t="str">
            <v>TC</v>
          </cell>
          <cell r="G491" t="str">
            <v>BASICA</v>
          </cell>
          <cell r="H491" t="str">
            <v>OBLIGATORIA</v>
          </cell>
          <cell r="I491" t="str">
            <v>Sin seriación</v>
          </cell>
          <cell r="J491">
            <v>1</v>
          </cell>
          <cell r="K491">
            <v>0</v>
          </cell>
          <cell r="L491">
            <v>4</v>
          </cell>
          <cell r="M491">
            <v>5</v>
          </cell>
          <cell r="N491">
            <v>6</v>
          </cell>
        </row>
        <row r="492">
          <cell r="B492">
            <v>38974</v>
          </cell>
          <cell r="C492" t="str">
            <v>INTRODUCCIÓN A LA ADMINISTRACIÓN</v>
          </cell>
          <cell r="D492">
            <v>44228</v>
          </cell>
          <cell r="E492">
            <v>57</v>
          </cell>
          <cell r="F492" t="str">
            <v>TC</v>
          </cell>
          <cell r="G492" t="str">
            <v>BASICA</v>
          </cell>
          <cell r="H492" t="str">
            <v>OBLIGATORIA</v>
          </cell>
          <cell r="I492" t="str">
            <v>Sin seriación</v>
          </cell>
          <cell r="J492">
            <v>2</v>
          </cell>
          <cell r="K492">
            <v>0</v>
          </cell>
          <cell r="L492">
            <v>2</v>
          </cell>
          <cell r="M492">
            <v>4</v>
          </cell>
          <cell r="N492">
            <v>6</v>
          </cell>
        </row>
        <row r="493">
          <cell r="B493">
            <v>38975</v>
          </cell>
          <cell r="C493" t="str">
            <v>FUNDAMENTOS DE ECONOMÍA</v>
          </cell>
          <cell r="D493">
            <v>44228</v>
          </cell>
          <cell r="E493">
            <v>57</v>
          </cell>
          <cell r="F493" t="str">
            <v>TC</v>
          </cell>
          <cell r="G493" t="str">
            <v>BASICA</v>
          </cell>
          <cell r="H493" t="str">
            <v>OBLIGATORIA</v>
          </cell>
          <cell r="I493" t="str">
            <v>Sin seriación</v>
          </cell>
          <cell r="J493">
            <v>2</v>
          </cell>
          <cell r="K493">
            <v>0</v>
          </cell>
          <cell r="L493">
            <v>2</v>
          </cell>
          <cell r="M493">
            <v>4</v>
          </cell>
          <cell r="N493">
            <v>6</v>
          </cell>
        </row>
        <row r="494">
          <cell r="B494">
            <v>38976</v>
          </cell>
          <cell r="C494" t="str">
            <v>MATEMÁTICAS</v>
          </cell>
          <cell r="D494">
            <v>44228</v>
          </cell>
          <cell r="E494">
            <v>57</v>
          </cell>
          <cell r="F494" t="str">
            <v>TC</v>
          </cell>
          <cell r="G494" t="str">
            <v>BASICA</v>
          </cell>
          <cell r="H494" t="str">
            <v>OBLIGATORIA</v>
          </cell>
          <cell r="I494" t="str">
            <v>Sin seriación</v>
          </cell>
          <cell r="J494">
            <v>2</v>
          </cell>
          <cell r="K494">
            <v>0</v>
          </cell>
          <cell r="L494">
            <v>2</v>
          </cell>
          <cell r="M494">
            <v>4</v>
          </cell>
          <cell r="N494">
            <v>6</v>
          </cell>
        </row>
        <row r="495">
          <cell r="B495">
            <v>38977</v>
          </cell>
          <cell r="C495" t="str">
            <v>INGLÉS II</v>
          </cell>
          <cell r="D495">
            <v>44228</v>
          </cell>
          <cell r="E495">
            <v>57</v>
          </cell>
          <cell r="F495" t="str">
            <v>TC</v>
          </cell>
          <cell r="G495" t="str">
            <v>BASICA</v>
          </cell>
          <cell r="H495" t="str">
            <v>OBLIGATORIA</v>
          </cell>
          <cell r="I495" t="str">
            <v>Sin seriación</v>
          </cell>
          <cell r="J495">
            <v>2</v>
          </cell>
          <cell r="K495">
            <v>0</v>
          </cell>
          <cell r="L495">
            <v>2</v>
          </cell>
          <cell r="M495">
            <v>4</v>
          </cell>
          <cell r="N495">
            <v>6</v>
          </cell>
        </row>
        <row r="496">
          <cell r="B496">
            <v>38978</v>
          </cell>
          <cell r="C496" t="str">
            <v>INTRODUCCIÓN A LA CONTABILIDAD</v>
          </cell>
          <cell r="D496">
            <v>44228</v>
          </cell>
          <cell r="E496">
            <v>57</v>
          </cell>
          <cell r="F496" t="str">
            <v>TC</v>
          </cell>
          <cell r="G496" t="str">
            <v>BASICA</v>
          </cell>
          <cell r="H496" t="str">
            <v>OBLIGATORIA</v>
          </cell>
          <cell r="I496" t="str">
            <v>Sin seriación</v>
          </cell>
          <cell r="J496">
            <v>2</v>
          </cell>
          <cell r="K496">
            <v>0</v>
          </cell>
          <cell r="L496">
            <v>3</v>
          </cell>
          <cell r="M496">
            <v>5</v>
          </cell>
          <cell r="N496">
            <v>7</v>
          </cell>
        </row>
        <row r="497">
          <cell r="B497">
            <v>38979</v>
          </cell>
          <cell r="C497" t="str">
            <v>INTRODUCCIÓN A LA MERCADOTECNIA</v>
          </cell>
          <cell r="D497">
            <v>44228</v>
          </cell>
          <cell r="E497">
            <v>57</v>
          </cell>
          <cell r="F497" t="str">
            <v>TC</v>
          </cell>
          <cell r="G497" t="str">
            <v>BASICA</v>
          </cell>
          <cell r="H497" t="str">
            <v>OBLIGATORIA</v>
          </cell>
          <cell r="I497" t="str">
            <v>Sin seriación</v>
          </cell>
          <cell r="J497">
            <v>2</v>
          </cell>
          <cell r="K497">
            <v>0</v>
          </cell>
          <cell r="L497">
            <v>2</v>
          </cell>
          <cell r="M497">
            <v>4</v>
          </cell>
          <cell r="N497">
            <v>6</v>
          </cell>
        </row>
        <row r="498">
          <cell r="B498">
            <v>38980</v>
          </cell>
          <cell r="C498" t="str">
            <v>FUNDAMENTOS DEL TURISMO EN LOS NEGOCIOS</v>
          </cell>
          <cell r="D498">
            <v>44228</v>
          </cell>
          <cell r="E498">
            <v>57</v>
          </cell>
          <cell r="F498" t="str">
            <v>TC</v>
          </cell>
          <cell r="G498" t="str">
            <v>BASICA</v>
          </cell>
          <cell r="H498" t="str">
            <v>OBLIGATORIA</v>
          </cell>
          <cell r="I498" t="str">
            <v>Sin seriación</v>
          </cell>
          <cell r="J498">
            <v>2</v>
          </cell>
          <cell r="K498">
            <v>0</v>
          </cell>
          <cell r="L498">
            <v>2</v>
          </cell>
          <cell r="M498">
            <v>4</v>
          </cell>
          <cell r="N498">
            <v>6</v>
          </cell>
        </row>
        <row r="499">
          <cell r="B499">
            <v>38981</v>
          </cell>
          <cell r="C499" t="str">
            <v>ESTADÍSTICA</v>
          </cell>
          <cell r="D499">
            <v>44228</v>
          </cell>
          <cell r="E499">
            <v>57</v>
          </cell>
          <cell r="F499" t="str">
            <v>TC</v>
          </cell>
          <cell r="G499" t="str">
            <v>BASICA</v>
          </cell>
          <cell r="H499" t="str">
            <v>OBLIGATORIA</v>
          </cell>
          <cell r="I499" t="str">
            <v>Sin seriación</v>
          </cell>
          <cell r="J499">
            <v>1</v>
          </cell>
          <cell r="K499">
            <v>0</v>
          </cell>
          <cell r="L499">
            <v>3</v>
          </cell>
          <cell r="M499">
            <v>4</v>
          </cell>
          <cell r="N499">
            <v>5</v>
          </cell>
        </row>
        <row r="500">
          <cell r="B500">
            <v>38982</v>
          </cell>
          <cell r="C500" t="str">
            <v>INTRODUCCIÓN A LA INTELIGENCIA DE NEGOCIOS</v>
          </cell>
          <cell r="D500">
            <v>44228</v>
          </cell>
          <cell r="E500">
            <v>57</v>
          </cell>
          <cell r="F500" t="str">
            <v>TC</v>
          </cell>
          <cell r="G500" t="str">
            <v>BASICA</v>
          </cell>
          <cell r="H500" t="str">
            <v>OBLIGATORIA</v>
          </cell>
          <cell r="I500" t="str">
            <v>Sin seriación</v>
          </cell>
          <cell r="J500">
            <v>2</v>
          </cell>
          <cell r="K500">
            <v>0</v>
          </cell>
          <cell r="L500">
            <v>2</v>
          </cell>
          <cell r="M500">
            <v>4</v>
          </cell>
          <cell r="N500">
            <v>6</v>
          </cell>
        </row>
        <row r="501">
          <cell r="B501">
            <v>38983</v>
          </cell>
          <cell r="C501" t="str">
            <v>ÉTICA, DERECHOS HUMANOS Y RESPONSABILIDAD SOCIAL</v>
          </cell>
          <cell r="D501">
            <v>44228</v>
          </cell>
          <cell r="E501">
            <v>57</v>
          </cell>
          <cell r="F501" t="str">
            <v>TC</v>
          </cell>
          <cell r="G501" t="str">
            <v>BASICA</v>
          </cell>
          <cell r="H501" t="str">
            <v>OBLIGATORIA</v>
          </cell>
          <cell r="I501" t="str">
            <v>Sin seriación</v>
          </cell>
          <cell r="J501">
            <v>1</v>
          </cell>
          <cell r="K501">
            <v>0</v>
          </cell>
          <cell r="L501">
            <v>3</v>
          </cell>
          <cell r="M501">
            <v>4</v>
          </cell>
          <cell r="N501">
            <v>5</v>
          </cell>
        </row>
        <row r="502">
          <cell r="B502">
            <v>291</v>
          </cell>
          <cell r="C502" t="str">
            <v>DIRECCIÓN</v>
          </cell>
          <cell r="E502">
            <v>74</v>
          </cell>
          <cell r="F502" t="str">
            <v>MA</v>
          </cell>
          <cell r="M502">
            <v>3</v>
          </cell>
        </row>
        <row r="503">
          <cell r="B503">
            <v>292</v>
          </cell>
          <cell r="C503" t="str">
            <v>EVALUACIÓN Y DIAGNOSTICO ADMINISTRATIVO</v>
          </cell>
          <cell r="E503">
            <v>74</v>
          </cell>
          <cell r="F503" t="str">
            <v>MA</v>
          </cell>
          <cell r="M503">
            <v>3</v>
          </cell>
        </row>
        <row r="504">
          <cell r="B504">
            <v>293</v>
          </cell>
          <cell r="C504" t="str">
            <v>ANÁLISIS Y DISEÑO ORGANIZACIONAL</v>
          </cell>
          <cell r="E504">
            <v>74</v>
          </cell>
          <cell r="F504" t="str">
            <v>MA</v>
          </cell>
          <cell r="M504">
            <v>3</v>
          </cell>
        </row>
        <row r="505">
          <cell r="B505">
            <v>294</v>
          </cell>
          <cell r="C505" t="str">
            <v>ADMINISTRACIÓN ESTRATÉGICA</v>
          </cell>
          <cell r="E505">
            <v>74</v>
          </cell>
          <cell r="F505" t="str">
            <v>MA</v>
          </cell>
          <cell r="M505">
            <v>3</v>
          </cell>
        </row>
        <row r="506">
          <cell r="B506">
            <v>295</v>
          </cell>
          <cell r="C506" t="str">
            <v>MERCADOTECNIA</v>
          </cell>
          <cell r="E506">
            <v>74</v>
          </cell>
          <cell r="F506" t="str">
            <v>MA</v>
          </cell>
          <cell r="M506">
            <v>3</v>
          </cell>
        </row>
        <row r="507">
          <cell r="B507">
            <v>296</v>
          </cell>
          <cell r="C507" t="str">
            <v>ADMINISTRACIÓN DE RECURSOS HUMANOS</v>
          </cell>
          <cell r="E507">
            <v>74</v>
          </cell>
          <cell r="F507" t="str">
            <v>MA</v>
          </cell>
          <cell r="M507">
            <v>3</v>
          </cell>
        </row>
        <row r="508">
          <cell r="B508">
            <v>306</v>
          </cell>
          <cell r="C508" t="str">
            <v>SEMINARIO DE INVESTIGACIÓN APLICADA IA-E</v>
          </cell>
          <cell r="E508">
            <v>74</v>
          </cell>
          <cell r="F508" t="str">
            <v>MA</v>
          </cell>
          <cell r="M508">
            <v>3</v>
          </cell>
        </row>
        <row r="509">
          <cell r="B509">
            <v>307</v>
          </cell>
          <cell r="C509" t="str">
            <v>SEMINARIO DE INVESTIGACIÓN APLICADA IIA-E</v>
          </cell>
          <cell r="E509">
            <v>74</v>
          </cell>
          <cell r="F509" t="str">
            <v>MA</v>
          </cell>
          <cell r="M509">
            <v>1</v>
          </cell>
        </row>
        <row r="510">
          <cell r="B510">
            <v>309</v>
          </cell>
          <cell r="C510" t="str">
            <v>SEMINARIO DE INVESTIGACION</v>
          </cell>
          <cell r="E510">
            <v>74</v>
          </cell>
          <cell r="F510" t="str">
            <v>MA</v>
          </cell>
          <cell r="M510">
            <v>4</v>
          </cell>
        </row>
        <row r="511">
          <cell r="B511">
            <v>310</v>
          </cell>
          <cell r="C511" t="str">
            <v>SEMINARIO DE INVESTIGACIÓN APLICADA VA-E</v>
          </cell>
          <cell r="E511">
            <v>74</v>
          </cell>
          <cell r="F511" t="str">
            <v>MA</v>
          </cell>
          <cell r="M511">
            <v>5</v>
          </cell>
        </row>
        <row r="512">
          <cell r="B512">
            <v>321</v>
          </cell>
          <cell r="C512" t="str">
            <v>PLANEACIÓN ESTRATÉGICA</v>
          </cell>
          <cell r="E512">
            <v>74</v>
          </cell>
          <cell r="F512" t="str">
            <v>MA</v>
          </cell>
          <cell r="M512">
            <v>3</v>
          </cell>
        </row>
        <row r="513">
          <cell r="B513">
            <v>322</v>
          </cell>
          <cell r="C513" t="str">
            <v>PRODUCTIVIDAD Y COMPETITIVIDAD</v>
          </cell>
          <cell r="E513">
            <v>74</v>
          </cell>
          <cell r="F513" t="str">
            <v>MA</v>
          </cell>
          <cell r="M513">
            <v>3</v>
          </cell>
        </row>
        <row r="514">
          <cell r="B514">
            <v>3765</v>
          </cell>
          <cell r="C514" t="str">
            <v>ACTIVIDADES COMPLEMENTARIAS I</v>
          </cell>
          <cell r="E514">
            <v>74</v>
          </cell>
          <cell r="F514" t="str">
            <v>MA</v>
          </cell>
          <cell r="M514">
            <v>4</v>
          </cell>
        </row>
        <row r="515">
          <cell r="B515">
            <v>1308</v>
          </cell>
          <cell r="C515" t="str">
            <v>SEMINARIO DE INVESTIGACION DIRIGIDA II</v>
          </cell>
          <cell r="E515">
            <v>93</v>
          </cell>
          <cell r="F515" t="str">
            <v>DCS</v>
          </cell>
          <cell r="M515">
            <v>4</v>
          </cell>
        </row>
        <row r="516">
          <cell r="B516">
            <v>1310</v>
          </cell>
          <cell r="C516" t="str">
            <v>SEMINARIO DE INVESTIGACIÓN DIRIGIDA IV</v>
          </cell>
          <cell r="E516">
            <v>93</v>
          </cell>
          <cell r="F516" t="str">
            <v>DCS</v>
          </cell>
          <cell r="M516">
            <v>4</v>
          </cell>
        </row>
        <row r="517">
          <cell r="B517">
            <v>1318</v>
          </cell>
          <cell r="C517" t="str">
            <v>ACTIVIDADES DE INVESTIGACIÓN I</v>
          </cell>
          <cell r="E517">
            <v>93</v>
          </cell>
          <cell r="F517" t="str">
            <v>DCS</v>
          </cell>
          <cell r="M517">
            <v>2</v>
          </cell>
        </row>
        <row r="518">
          <cell r="B518">
            <v>4298</v>
          </cell>
          <cell r="C518" t="str">
            <v>MODELOS ESTADÍSTICOS</v>
          </cell>
          <cell r="E518">
            <v>93</v>
          </cell>
          <cell r="F518" t="str">
            <v>DCS</v>
          </cell>
          <cell r="M518">
            <v>3</v>
          </cell>
        </row>
        <row r="519">
          <cell r="B519">
            <v>2470</v>
          </cell>
          <cell r="C519" t="str">
            <v>PLANEACIÓN FINANCIERA</v>
          </cell>
          <cell r="E519">
            <v>127</v>
          </cell>
          <cell r="F519" t="str">
            <v>EDF</v>
          </cell>
          <cell r="M519">
            <v>3</v>
          </cell>
        </row>
        <row r="520">
          <cell r="B520">
            <v>3404</v>
          </cell>
          <cell r="C520" t="str">
            <v>INVERSIÓN Y FINANCIAMIENTO A LARGO PLAZO</v>
          </cell>
          <cell r="E520">
            <v>127</v>
          </cell>
          <cell r="F520" t="str">
            <v>EDF</v>
          </cell>
          <cell r="M520">
            <v>3</v>
          </cell>
        </row>
        <row r="521">
          <cell r="B521">
            <v>3405</v>
          </cell>
          <cell r="C521" t="str">
            <v>MATEMÁTICAS APLICADAS A FINANZAS</v>
          </cell>
          <cell r="E521">
            <v>127</v>
          </cell>
          <cell r="F521" t="str">
            <v>EDF</v>
          </cell>
          <cell r="M521">
            <v>3</v>
          </cell>
        </row>
        <row r="522">
          <cell r="B522">
            <v>3407</v>
          </cell>
          <cell r="C522" t="str">
            <v>MERCADO DE VALORES</v>
          </cell>
          <cell r="E522">
            <v>127</v>
          </cell>
          <cell r="F522" t="str">
            <v>EDF</v>
          </cell>
          <cell r="M522">
            <v>3</v>
          </cell>
        </row>
        <row r="523">
          <cell r="B523">
            <v>3410</v>
          </cell>
          <cell r="C523" t="str">
            <v>SEMINARIO DE TRABAJO TERMINAL</v>
          </cell>
          <cell r="E523">
            <v>127</v>
          </cell>
          <cell r="F523" t="str">
            <v>EDF</v>
          </cell>
          <cell r="M523">
            <v>3</v>
          </cell>
        </row>
        <row r="524">
          <cell r="B524">
            <v>3412</v>
          </cell>
          <cell r="C524" t="str">
            <v>ADMINISTRACIÓN DE RIESGO</v>
          </cell>
          <cell r="E524">
            <v>127</v>
          </cell>
          <cell r="F524" t="str">
            <v>EDF</v>
          </cell>
          <cell r="M524">
            <v>3</v>
          </cell>
        </row>
        <row r="525">
          <cell r="B525">
            <v>3894</v>
          </cell>
          <cell r="C525" t="str">
            <v>COMERCIO EXTERIOR Y ADUANAS</v>
          </cell>
          <cell r="E525">
            <v>142</v>
          </cell>
          <cell r="F525" t="str">
            <v>MI</v>
          </cell>
          <cell r="M525">
            <v>3</v>
          </cell>
        </row>
        <row r="526">
          <cell r="B526">
            <v>3896</v>
          </cell>
          <cell r="C526" t="str">
            <v>TEMAS SELECTOS EN MATERIA FISCAL</v>
          </cell>
          <cell r="E526">
            <v>142</v>
          </cell>
          <cell r="F526" t="str">
            <v>MI</v>
          </cell>
          <cell r="M526">
            <v>3</v>
          </cell>
        </row>
        <row r="527">
          <cell r="B527">
            <v>3897</v>
          </cell>
          <cell r="C527" t="str">
            <v>IMPUESTOS INTERNACIONALES</v>
          </cell>
          <cell r="E527">
            <v>142</v>
          </cell>
          <cell r="F527" t="str">
            <v>MI</v>
          </cell>
          <cell r="M527">
            <v>3</v>
          </cell>
        </row>
        <row r="528">
          <cell r="B528">
            <v>3899</v>
          </cell>
          <cell r="C528" t="str">
            <v>FUNDAMENTOS DE DERECHO CONSTITUCIONAL Y ADMINISTRATIVO</v>
          </cell>
          <cell r="E528">
            <v>142</v>
          </cell>
          <cell r="F528" t="str">
            <v>MI</v>
          </cell>
          <cell r="M528">
            <v>3</v>
          </cell>
        </row>
        <row r="529">
          <cell r="B529">
            <v>3901</v>
          </cell>
          <cell r="C529" t="str">
            <v>MEDIOS DE DEFENSA</v>
          </cell>
          <cell r="E529">
            <v>142</v>
          </cell>
          <cell r="F529" t="str">
            <v>MI</v>
          </cell>
          <cell r="M529">
            <v>3</v>
          </cell>
        </row>
        <row r="530">
          <cell r="B530">
            <v>3902</v>
          </cell>
          <cell r="C530" t="str">
            <v>ESTRATEGIAS FISCALES</v>
          </cell>
          <cell r="E530">
            <v>142</v>
          </cell>
          <cell r="F530" t="str">
            <v>MI</v>
          </cell>
          <cell r="M530">
            <v>3</v>
          </cell>
        </row>
        <row r="531">
          <cell r="B531">
            <v>3903</v>
          </cell>
          <cell r="C531" t="str">
            <v>CONTRIBUCIONES DEL TRABAJO</v>
          </cell>
          <cell r="E531">
            <v>142</v>
          </cell>
          <cell r="F531" t="str">
            <v>MI</v>
          </cell>
          <cell r="M531">
            <v>3</v>
          </cell>
        </row>
        <row r="532">
          <cell r="B532">
            <v>3911</v>
          </cell>
          <cell r="C532" t="str">
            <v>IMPUESTOS DIRECTOS I</v>
          </cell>
          <cell r="E532">
            <v>142</v>
          </cell>
          <cell r="F532" t="str">
            <v>MI</v>
          </cell>
          <cell r="M532">
            <v>3</v>
          </cell>
        </row>
        <row r="533">
          <cell r="B533">
            <v>3912</v>
          </cell>
          <cell r="C533" t="str">
            <v>IMPUESTOS DIRECTOS II</v>
          </cell>
          <cell r="E533">
            <v>142</v>
          </cell>
          <cell r="F533" t="str">
            <v>MI</v>
          </cell>
          <cell r="M533">
            <v>3</v>
          </cell>
        </row>
        <row r="534">
          <cell r="B534">
            <v>3913</v>
          </cell>
          <cell r="C534" t="str">
            <v>IMPUESTOS INDIRECTOS</v>
          </cell>
          <cell r="E534">
            <v>142</v>
          </cell>
          <cell r="F534" t="str">
            <v>MI</v>
          </cell>
          <cell r="M534">
            <v>3</v>
          </cell>
        </row>
        <row r="535">
          <cell r="B535">
            <v>3914</v>
          </cell>
          <cell r="C535" t="str">
            <v>DERECHO FISCAL</v>
          </cell>
          <cell r="E535">
            <v>142</v>
          </cell>
          <cell r="F535" t="str">
            <v>MI</v>
          </cell>
          <cell r="M535">
            <v>3</v>
          </cell>
        </row>
        <row r="536">
          <cell r="B536">
            <v>3915</v>
          </cell>
          <cell r="C536" t="str">
            <v>SEMINARIO DE TRABAJO TERMINAL I</v>
          </cell>
          <cell r="E536">
            <v>142</v>
          </cell>
          <cell r="F536" t="str">
            <v>MI</v>
          </cell>
          <cell r="M536">
            <v>3</v>
          </cell>
        </row>
        <row r="537">
          <cell r="B537">
            <v>3916</v>
          </cell>
          <cell r="C537" t="str">
            <v>SEMINARIO DE TRABAJO TERMINAL II</v>
          </cell>
          <cell r="E537">
            <v>142</v>
          </cell>
          <cell r="F537" t="str">
            <v>MI</v>
          </cell>
          <cell r="M537">
            <v>3</v>
          </cell>
        </row>
        <row r="538">
          <cell r="B538">
            <v>3917</v>
          </cell>
          <cell r="C538" t="str">
            <v>ESTANCIA Y TRABAJO TERMINAL</v>
          </cell>
          <cell r="E538">
            <v>142</v>
          </cell>
          <cell r="F538" t="str">
            <v>MI</v>
          </cell>
          <cell r="M538">
            <v>2</v>
          </cell>
        </row>
        <row r="539">
          <cell r="B539">
            <v>1027</v>
          </cell>
          <cell r="C539" t="str">
            <v>ADMINISTRACIÓN DE PROYECTOS DE TECNOLOGÍAS DE LA INFORMACIÓN</v>
          </cell>
          <cell r="E539">
            <v>145</v>
          </cell>
          <cell r="F539" t="str">
            <v>MGTIC</v>
          </cell>
          <cell r="M539">
            <v>3</v>
          </cell>
        </row>
        <row r="540">
          <cell r="B540">
            <v>1036</v>
          </cell>
          <cell r="C540" t="str">
            <v>MERCADOTECNIA DIGITAL</v>
          </cell>
          <cell r="E540">
            <v>145</v>
          </cell>
          <cell r="F540" t="str">
            <v>MGTIC</v>
          </cell>
          <cell r="M540">
            <v>4</v>
          </cell>
        </row>
        <row r="541">
          <cell r="B541">
            <v>3294</v>
          </cell>
          <cell r="C541" t="str">
            <v>INTELIGENCIA DE NEGOCIOS</v>
          </cell>
          <cell r="E541">
            <v>145</v>
          </cell>
          <cell r="F541" t="str">
            <v>MGTIC</v>
          </cell>
          <cell r="M541">
            <v>4</v>
          </cell>
        </row>
        <row r="542">
          <cell r="B542">
            <v>4048</v>
          </cell>
          <cell r="C542" t="str">
            <v>TECNOLOGÍAS DE VANGUARDIA</v>
          </cell>
          <cell r="E542">
            <v>145</v>
          </cell>
          <cell r="F542" t="str">
            <v>MGTIC</v>
          </cell>
          <cell r="M542">
            <v>3</v>
          </cell>
        </row>
        <row r="543">
          <cell r="B543">
            <v>4049</v>
          </cell>
          <cell r="C543" t="str">
            <v>TALLER DE TRABAJO TERMINAL I</v>
          </cell>
          <cell r="E543">
            <v>145</v>
          </cell>
          <cell r="F543" t="str">
            <v>MGTIC</v>
          </cell>
          <cell r="M543">
            <v>5</v>
          </cell>
        </row>
        <row r="544">
          <cell r="B544">
            <v>4051</v>
          </cell>
          <cell r="C544" t="str">
            <v>TALLER DE TRABAJO TERMINAL III</v>
          </cell>
          <cell r="E544">
            <v>145</v>
          </cell>
          <cell r="F544" t="str">
            <v>MGTIC</v>
          </cell>
          <cell r="M544">
            <v>5</v>
          </cell>
        </row>
        <row r="545">
          <cell r="B545">
            <v>4052</v>
          </cell>
          <cell r="C545" t="str">
            <v>EVALUACIÓN FINANCIERA E INVERSIÓN EN TECNOLOGÍAS DE INFORMACIÓN</v>
          </cell>
          <cell r="E545">
            <v>145</v>
          </cell>
          <cell r="F545" t="str">
            <v>MGTIC</v>
          </cell>
          <cell r="M545">
            <v>4</v>
          </cell>
        </row>
        <row r="546">
          <cell r="B546">
            <v>4054</v>
          </cell>
          <cell r="C546" t="str">
            <v>BIG DATA</v>
          </cell>
          <cell r="E546">
            <v>145</v>
          </cell>
          <cell r="F546" t="str">
            <v>MGTIC</v>
          </cell>
          <cell r="M546">
            <v>4</v>
          </cell>
        </row>
        <row r="547">
          <cell r="B547">
            <v>4056</v>
          </cell>
          <cell r="C547" t="str">
            <v>DESARROLLO DE APLICACIONES WEB MULTIPLATAFORMA</v>
          </cell>
          <cell r="E547">
            <v>145</v>
          </cell>
          <cell r="F547" t="str">
            <v>MGTIC</v>
          </cell>
          <cell r="M547">
            <v>4</v>
          </cell>
        </row>
        <row r="548">
          <cell r="B548">
            <v>4059</v>
          </cell>
          <cell r="C548" t="str">
            <v>INNOVACIÓN TENCNOLÓGICA Y GESTACIÓN DE NEGOCIOS</v>
          </cell>
          <cell r="E548">
            <v>145</v>
          </cell>
          <cell r="F548" t="str">
            <v>MGTIC</v>
          </cell>
          <cell r="M548">
            <v>4</v>
          </cell>
        </row>
        <row r="549">
          <cell r="B549">
            <v>4063</v>
          </cell>
          <cell r="C549" t="str">
            <v>CÓMPUTO EN LA NUBE</v>
          </cell>
          <cell r="E549">
            <v>145</v>
          </cell>
          <cell r="F549" t="str">
            <v>MGTIC</v>
          </cell>
          <cell r="M549">
            <v>4</v>
          </cell>
        </row>
        <row r="550">
          <cell r="B550">
            <v>4071</v>
          </cell>
          <cell r="C550" t="str">
            <v>GOBIERNO CORPORATIVO DE TECNOLOGIAS DE LA INFORMACION</v>
          </cell>
          <cell r="E550">
            <v>145</v>
          </cell>
          <cell r="F550" t="str">
            <v>MGTIC</v>
          </cell>
          <cell r="M550">
            <v>4</v>
          </cell>
        </row>
        <row r="551">
          <cell r="B551">
            <v>5396</v>
          </cell>
          <cell r="C551" t="str">
            <v>MERCADO BURSÁTIL</v>
          </cell>
          <cell r="E551">
            <v>184</v>
          </cell>
          <cell r="F551" t="str">
            <v>MIF</v>
          </cell>
          <cell r="M551">
            <v>3</v>
          </cell>
        </row>
        <row r="552">
          <cell r="B552">
            <v>5398</v>
          </cell>
          <cell r="C552" t="str">
            <v>ECONOMETRIA FINANCIERA</v>
          </cell>
          <cell r="E552">
            <v>184</v>
          </cell>
          <cell r="F552" t="str">
            <v>MIF</v>
          </cell>
          <cell r="M552">
            <v>4</v>
          </cell>
        </row>
        <row r="553">
          <cell r="B553">
            <v>5400</v>
          </cell>
          <cell r="C553" t="str">
            <v>ACTIVOS VIRTUALES</v>
          </cell>
          <cell r="E553">
            <v>184</v>
          </cell>
          <cell r="F553" t="str">
            <v>MIF</v>
          </cell>
          <cell r="M553">
            <v>3</v>
          </cell>
        </row>
        <row r="554">
          <cell r="B554">
            <v>5401</v>
          </cell>
          <cell r="C554" t="str">
            <v>MERCADO DE DERIVADOS</v>
          </cell>
          <cell r="E554">
            <v>184</v>
          </cell>
          <cell r="F554" t="str">
            <v>MIF</v>
          </cell>
          <cell r="M554">
            <v>3</v>
          </cell>
        </row>
        <row r="555">
          <cell r="B555">
            <v>5402</v>
          </cell>
          <cell r="C555" t="str">
            <v>SEMINARIO DE PROYECTO DE INVESTIGACION</v>
          </cell>
          <cell r="E555">
            <v>184</v>
          </cell>
          <cell r="F555" t="str">
            <v>MIF</v>
          </cell>
          <cell r="M555">
            <v>3</v>
          </cell>
        </row>
        <row r="556">
          <cell r="B556">
            <v>5406</v>
          </cell>
          <cell r="C556" t="str">
            <v>ANÁLISIS Y MODELACIÓN DE RIESGOS</v>
          </cell>
          <cell r="E556">
            <v>184</v>
          </cell>
          <cell r="F556" t="str">
            <v>MIF</v>
          </cell>
          <cell r="M556">
            <v>3</v>
          </cell>
        </row>
        <row r="557">
          <cell r="B557">
            <v>5407</v>
          </cell>
          <cell r="C557" t="str">
            <v>SEMINARIO DE TRABAJO TERMINAL I</v>
          </cell>
          <cell r="E557">
            <v>184</v>
          </cell>
          <cell r="F557" t="str">
            <v>MIF</v>
          </cell>
          <cell r="M557">
            <v>3</v>
          </cell>
        </row>
        <row r="558">
          <cell r="B558">
            <v>5408</v>
          </cell>
          <cell r="C558" t="str">
            <v>SEMINARIO DE TRABAJO TERMINAL II</v>
          </cell>
          <cell r="E558">
            <v>184</v>
          </cell>
          <cell r="F558" t="str">
            <v>MIF</v>
          </cell>
          <cell r="M558">
            <v>3</v>
          </cell>
        </row>
        <row r="559">
          <cell r="B559">
            <v>5410</v>
          </cell>
          <cell r="C559" t="str">
            <v>INTEGRACIÓN DE CASO PRÁCTICO</v>
          </cell>
          <cell r="E559">
            <v>184</v>
          </cell>
          <cell r="F559" t="str">
            <v>MIF</v>
          </cell>
          <cell r="M559">
            <v>6</v>
          </cell>
        </row>
        <row r="560">
          <cell r="B560">
            <v>5412</v>
          </cell>
          <cell r="C560" t="str">
            <v>GESTIÓN Y EVALUACIÓN D PROYECTOS DE INVERSIÓN</v>
          </cell>
          <cell r="E560">
            <v>184</v>
          </cell>
          <cell r="F560" t="str">
            <v>MIF</v>
          </cell>
          <cell r="M560">
            <v>3</v>
          </cell>
        </row>
        <row r="561">
          <cell r="B561">
            <v>5415</v>
          </cell>
          <cell r="C561" t="str">
            <v>ENTORNO FINANCIERO INTERNACIONAL</v>
          </cell>
          <cell r="E561">
            <v>184</v>
          </cell>
          <cell r="F561" t="str">
            <v>MIF</v>
          </cell>
          <cell r="M561">
            <v>3</v>
          </cell>
        </row>
        <row r="562">
          <cell r="B562">
            <v>5416</v>
          </cell>
          <cell r="C562" t="str">
            <v>HABILIDADES DIRECTIVAS</v>
          </cell>
          <cell r="E562">
            <v>184</v>
          </cell>
          <cell r="F562" t="str">
            <v>MIF</v>
          </cell>
          <cell r="M562">
            <v>3</v>
          </cell>
        </row>
        <row r="563">
          <cell r="B563">
            <v>5417</v>
          </cell>
          <cell r="C563" t="str">
            <v>GESTION DE VENTAS</v>
          </cell>
          <cell r="E563">
            <v>184</v>
          </cell>
          <cell r="F563" t="str">
            <v>MIF</v>
          </cell>
          <cell r="M563">
            <v>3</v>
          </cell>
        </row>
        <row r="564">
          <cell r="B564">
            <v>6017</v>
          </cell>
          <cell r="C564" t="str">
            <v>ACTIVIDADES COMPLEMENTARIAS I</v>
          </cell>
          <cell r="E564">
            <v>184</v>
          </cell>
          <cell r="F564" t="str">
            <v>MIF</v>
          </cell>
          <cell r="M564">
            <v>5</v>
          </cell>
        </row>
        <row r="565">
          <cell r="B565">
            <v>6018</v>
          </cell>
          <cell r="C565" t="str">
            <v>ACTIVIDADES COMPLEMENTARIAS II</v>
          </cell>
          <cell r="E565">
            <v>184</v>
          </cell>
          <cell r="F565" t="str">
            <v>MIF</v>
          </cell>
          <cell r="M565">
            <v>5</v>
          </cell>
        </row>
        <row r="566">
          <cell r="B566">
            <v>1579</v>
          </cell>
          <cell r="C566" t="str">
            <v>IMPUESTOS SOBRE LA RENTA II</v>
          </cell>
          <cell r="E566">
            <v>700</v>
          </cell>
          <cell r="F566" t="str">
            <v>EF</v>
          </cell>
          <cell r="M566">
            <v>4</v>
          </cell>
        </row>
        <row r="567">
          <cell r="B567">
            <v>39076</v>
          </cell>
          <cell r="C567" t="str">
            <v>COMPUTACIÓN EN LA NUBE</v>
          </cell>
          <cell r="D567">
            <v>44228</v>
          </cell>
          <cell r="E567">
            <v>9</v>
          </cell>
          <cell r="F567" t="str">
            <v>LIN</v>
          </cell>
          <cell r="G567" t="str">
            <v>DISCIPLINARIA</v>
          </cell>
          <cell r="H567" t="str">
            <v>OPTATIVA</v>
          </cell>
          <cell r="I567" t="str">
            <v>Sin seriación</v>
          </cell>
          <cell r="J567">
            <v>2</v>
          </cell>
          <cell r="K567">
            <v>2</v>
          </cell>
          <cell r="M567">
            <v>4</v>
          </cell>
          <cell r="N567">
            <v>6</v>
          </cell>
        </row>
        <row r="568">
          <cell r="B568">
            <v>40354</v>
          </cell>
          <cell r="C568" t="str">
            <v>SEMINARIO DE OPERACIONES</v>
          </cell>
          <cell r="D568">
            <v>44228</v>
          </cell>
          <cell r="E568">
            <v>2</v>
          </cell>
          <cell r="F568" t="str">
            <v>LAE</v>
          </cell>
          <cell r="G568" t="str">
            <v>TERMINAL</v>
          </cell>
          <cell r="H568" t="str">
            <v>OPTATIVA</v>
          </cell>
          <cell r="I568" t="str">
            <v>Sin seriación</v>
          </cell>
          <cell r="J568">
            <v>2</v>
          </cell>
          <cell r="L568">
            <v>2</v>
          </cell>
          <cell r="M568">
            <v>4</v>
          </cell>
          <cell r="N568">
            <v>6</v>
          </cell>
        </row>
        <row r="569">
          <cell r="B569">
            <v>39075</v>
          </cell>
          <cell r="C569" t="str">
            <v>FINANZAS EMPRESARIALES</v>
          </cell>
          <cell r="D569">
            <v>44228</v>
          </cell>
          <cell r="E569">
            <v>9</v>
          </cell>
          <cell r="F569" t="str">
            <v>LIN</v>
          </cell>
          <cell r="G569" t="str">
            <v>DISCIPLINARIA</v>
          </cell>
          <cell r="H569" t="str">
            <v>OPTATIVA</v>
          </cell>
          <cell r="I569" t="str">
            <v>Sin seriación</v>
          </cell>
          <cell r="J569">
            <v>2</v>
          </cell>
          <cell r="L569">
            <v>2</v>
          </cell>
          <cell r="M569">
            <v>4</v>
          </cell>
          <cell r="N569">
            <v>6</v>
          </cell>
        </row>
        <row r="570">
          <cell r="B570">
            <v>39084</v>
          </cell>
          <cell r="C570" t="str">
            <v>ENTORNOS VIRTUALES PARA LA INNOVACIÓN EN LOS NEGOCIOS</v>
          </cell>
          <cell r="D570">
            <v>44228</v>
          </cell>
          <cell r="E570">
            <v>9</v>
          </cell>
          <cell r="F570" t="str">
            <v>LIN</v>
          </cell>
          <cell r="G570" t="str">
            <v>TERMINAL</v>
          </cell>
          <cell r="H570" t="str">
            <v>OPTATIVA</v>
          </cell>
          <cell r="I570" t="str">
            <v>Sin seriación</v>
          </cell>
          <cell r="J570">
            <v>2</v>
          </cell>
          <cell r="K570">
            <v>2</v>
          </cell>
          <cell r="M570">
            <v>4</v>
          </cell>
          <cell r="N570">
            <v>6</v>
          </cell>
        </row>
        <row r="571">
          <cell r="B571">
            <v>40338</v>
          </cell>
          <cell r="C571" t="str">
            <v>DESARROLLO SUSTENTABLE</v>
          </cell>
          <cell r="D571">
            <v>44228</v>
          </cell>
          <cell r="E571">
            <v>2</v>
          </cell>
          <cell r="F571" t="str">
            <v>LAE</v>
          </cell>
          <cell r="G571" t="str">
            <v>BASICA</v>
          </cell>
          <cell r="H571" t="str">
            <v>OPTATIVA</v>
          </cell>
          <cell r="I571" t="str">
            <v>Sin seriación</v>
          </cell>
          <cell r="J571">
            <v>2</v>
          </cell>
          <cell r="L571">
            <v>2</v>
          </cell>
          <cell r="M571">
            <v>4</v>
          </cell>
          <cell r="N571">
            <v>6</v>
          </cell>
        </row>
        <row r="572">
          <cell r="B572">
            <v>39071</v>
          </cell>
          <cell r="C572" t="str">
            <v>MATEMÁTICAS PARA EL ANÁLISIS DE DATOS</v>
          </cell>
          <cell r="D572">
            <v>44228</v>
          </cell>
          <cell r="E572">
            <v>9</v>
          </cell>
          <cell r="F572" t="str">
            <v>LIN</v>
          </cell>
          <cell r="G572" t="str">
            <v>DISCIPLINARIA</v>
          </cell>
          <cell r="H572" t="str">
            <v>OPTATIVA</v>
          </cell>
          <cell r="I572" t="str">
            <v>Sin seriación</v>
          </cell>
          <cell r="J572">
            <v>2</v>
          </cell>
          <cell r="L572">
            <v>2</v>
          </cell>
          <cell r="M572">
            <v>4</v>
          </cell>
          <cell r="N572">
            <v>6</v>
          </cell>
        </row>
        <row r="573">
          <cell r="B573">
            <v>39022</v>
          </cell>
          <cell r="C573" t="str">
            <v>MODELOS DE GESTIÓN DE COSTOS</v>
          </cell>
          <cell r="D573">
            <v>44228</v>
          </cell>
          <cell r="E573">
            <v>5</v>
          </cell>
          <cell r="F573" t="str">
            <v>LC</v>
          </cell>
          <cell r="G573" t="str">
            <v>DISCIPLINARIA</v>
          </cell>
          <cell r="H573" t="str">
            <v>OPTATIVA</v>
          </cell>
          <cell r="I573" t="str">
            <v>Sin seriación</v>
          </cell>
          <cell r="J573">
            <v>2</v>
          </cell>
          <cell r="L573">
            <v>2</v>
          </cell>
          <cell r="M573">
            <v>4</v>
          </cell>
          <cell r="N573">
            <v>6</v>
          </cell>
        </row>
        <row r="574">
          <cell r="B574">
            <v>39021</v>
          </cell>
          <cell r="C574" t="str">
            <v>CONTABILIDAD GUBERNAMENTAL</v>
          </cell>
          <cell r="D574">
            <v>44228</v>
          </cell>
          <cell r="E574">
            <v>5</v>
          </cell>
          <cell r="F574" t="str">
            <v>LC</v>
          </cell>
          <cell r="G574" t="str">
            <v>DISCIPLINARIA</v>
          </cell>
          <cell r="H574" t="str">
            <v>OPTATIVA</v>
          </cell>
          <cell r="I574" t="str">
            <v>Sin seriación</v>
          </cell>
          <cell r="J574">
            <v>2</v>
          </cell>
          <cell r="L574">
            <v>2</v>
          </cell>
          <cell r="M574">
            <v>4</v>
          </cell>
          <cell r="N574">
            <v>6</v>
          </cell>
        </row>
        <row r="575">
          <cell r="B575">
            <v>40340</v>
          </cell>
          <cell r="C575" t="str">
            <v>DESARROLLO DEL POTENCIAL CREATIVO</v>
          </cell>
          <cell r="D575">
            <v>44228</v>
          </cell>
          <cell r="E575">
            <v>2</v>
          </cell>
          <cell r="F575" t="str">
            <v>LAE</v>
          </cell>
          <cell r="G575" t="str">
            <v>BASICA</v>
          </cell>
          <cell r="H575" t="str">
            <v>OPTATIVA</v>
          </cell>
          <cell r="I575" t="str">
            <v>Sin seriación</v>
          </cell>
          <cell r="J575">
            <v>2</v>
          </cell>
          <cell r="L575">
            <v>2</v>
          </cell>
          <cell r="M575">
            <v>4</v>
          </cell>
          <cell r="N575">
            <v>6</v>
          </cell>
        </row>
        <row r="576">
          <cell r="B576">
            <v>40349</v>
          </cell>
          <cell r="C576" t="str">
            <v>ADMINISTRACIÓN DE AGRONEGOCIOS</v>
          </cell>
          <cell r="D576">
            <v>44228</v>
          </cell>
          <cell r="E576">
            <v>2</v>
          </cell>
          <cell r="F576" t="str">
            <v>LAE</v>
          </cell>
          <cell r="G576" t="str">
            <v>DISCIPLINARIA</v>
          </cell>
          <cell r="H576" t="str">
            <v>OPTATIVA</v>
          </cell>
          <cell r="I576" t="str">
            <v>Sin seriación</v>
          </cell>
          <cell r="J576">
            <v>2</v>
          </cell>
          <cell r="L576">
            <v>2</v>
          </cell>
          <cell r="M576">
            <v>4</v>
          </cell>
          <cell r="N576">
            <v>6</v>
          </cell>
        </row>
        <row r="577">
          <cell r="B577">
            <v>40355</v>
          </cell>
          <cell r="C577" t="str">
            <v>SEMINARIO DE FINANZAS</v>
          </cell>
          <cell r="D577">
            <v>44228</v>
          </cell>
          <cell r="E577">
            <v>2</v>
          </cell>
          <cell r="F577" t="str">
            <v>LAE</v>
          </cell>
          <cell r="G577" t="str">
            <v>TERMINAL</v>
          </cell>
          <cell r="H577" t="str">
            <v>OPTATIVA</v>
          </cell>
          <cell r="I577" t="str">
            <v>Sin seriación</v>
          </cell>
          <cell r="J577">
            <v>2</v>
          </cell>
          <cell r="L577">
            <v>2</v>
          </cell>
          <cell r="M577">
            <v>4</v>
          </cell>
          <cell r="N577">
            <v>6</v>
          </cell>
        </row>
        <row r="578">
          <cell r="B578">
            <v>40358</v>
          </cell>
          <cell r="C578" t="str">
            <v>SISTEMAS DE GESTIÓN DE INOCUIDAD ALIMENTARIA</v>
          </cell>
          <cell r="D578">
            <v>44228</v>
          </cell>
          <cell r="E578">
            <v>2</v>
          </cell>
          <cell r="F578" t="str">
            <v>LAE</v>
          </cell>
          <cell r="G578" t="str">
            <v>TERMINAL</v>
          </cell>
          <cell r="H578" t="str">
            <v>OPTATIVA</v>
          </cell>
          <cell r="I578" t="str">
            <v>Sin seriación</v>
          </cell>
          <cell r="J578">
            <v>2</v>
          </cell>
          <cell r="L578">
            <v>2</v>
          </cell>
          <cell r="M578">
            <v>4</v>
          </cell>
          <cell r="N578">
            <v>6</v>
          </cell>
        </row>
        <row r="579">
          <cell r="B579">
            <v>39077</v>
          </cell>
          <cell r="C579" t="str">
            <v>ANÁLISIS DE LOS NEGOCIOS PARA LA INNOVACIÓN</v>
          </cell>
          <cell r="D579">
            <v>44228</v>
          </cell>
          <cell r="E579">
            <v>9</v>
          </cell>
          <cell r="F579" t="str">
            <v>LIN</v>
          </cell>
          <cell r="G579" t="str">
            <v>DISCIPLINARIA</v>
          </cell>
          <cell r="H579" t="str">
            <v>OPTATIVA</v>
          </cell>
          <cell r="I579" t="str">
            <v>Sin seriación</v>
          </cell>
          <cell r="J579">
            <v>2</v>
          </cell>
          <cell r="L579">
            <v>2</v>
          </cell>
          <cell r="M579">
            <v>4</v>
          </cell>
          <cell r="N579">
            <v>6</v>
          </cell>
        </row>
        <row r="580">
          <cell r="B580">
            <v>39079</v>
          </cell>
          <cell r="C580" t="str">
            <v>CIUDADES INTELIGENTES</v>
          </cell>
          <cell r="D580">
            <v>44228</v>
          </cell>
          <cell r="E580">
            <v>9</v>
          </cell>
          <cell r="F580" t="str">
            <v>LIN</v>
          </cell>
          <cell r="G580" t="str">
            <v>DISCIPLINARIA</v>
          </cell>
          <cell r="H580" t="str">
            <v>OPTATIVA</v>
          </cell>
          <cell r="I580" t="str">
            <v>Sin seriación</v>
          </cell>
          <cell r="J580">
            <v>2</v>
          </cell>
          <cell r="L580">
            <v>2</v>
          </cell>
          <cell r="M580">
            <v>4</v>
          </cell>
          <cell r="N580">
            <v>6</v>
          </cell>
        </row>
        <row r="581">
          <cell r="B581">
            <v>39088</v>
          </cell>
          <cell r="C581" t="str">
            <v>TÓPICOS EMERGENTES DE INTELIGENCIA DE NEGOCIOS</v>
          </cell>
          <cell r="D581">
            <v>44229</v>
          </cell>
          <cell r="E581">
            <v>9</v>
          </cell>
          <cell r="F581" t="str">
            <v>LIN</v>
          </cell>
          <cell r="G581" t="str">
            <v>TERMINAL</v>
          </cell>
          <cell r="H581" t="str">
            <v>OPTATIVA</v>
          </cell>
          <cell r="I581" t="str">
            <v>Sin seriación</v>
          </cell>
          <cell r="J581">
            <v>2</v>
          </cell>
          <cell r="L581">
            <v>2</v>
          </cell>
          <cell r="M581">
            <v>4</v>
          </cell>
          <cell r="N581">
            <v>6</v>
          </cell>
        </row>
        <row r="582">
          <cell r="B582">
            <v>39087</v>
          </cell>
          <cell r="C582" t="str">
            <v>TÓPICOS EMERGENTES DE INFRAESTRUCTURA TECNOLÓGICA</v>
          </cell>
          <cell r="D582">
            <v>44230</v>
          </cell>
          <cell r="E582">
            <v>9</v>
          </cell>
          <cell r="F582" t="str">
            <v>LIN</v>
          </cell>
          <cell r="G582" t="str">
            <v>TERMINAL</v>
          </cell>
          <cell r="H582" t="str">
            <v>OPTATIVA</v>
          </cell>
          <cell r="I582" t="str">
            <v>Sin seriación</v>
          </cell>
          <cell r="J582">
            <v>2</v>
          </cell>
          <cell r="L582">
            <v>2</v>
          </cell>
          <cell r="M582">
            <v>4</v>
          </cell>
          <cell r="N582">
            <v>6</v>
          </cell>
        </row>
        <row r="583">
          <cell r="B583">
            <v>39089</v>
          </cell>
          <cell r="C583" t="str">
            <v>TÓPICOS EMERGENTES DE INNOVACIÓN</v>
          </cell>
          <cell r="D583">
            <v>44231</v>
          </cell>
          <cell r="E583">
            <v>9</v>
          </cell>
          <cell r="F583" t="str">
            <v>LIN</v>
          </cell>
          <cell r="G583" t="str">
            <v>TERMINAL</v>
          </cell>
          <cell r="H583" t="str">
            <v>OPTATIVA</v>
          </cell>
          <cell r="I583" t="str">
            <v>Sin seriación</v>
          </cell>
          <cell r="J583">
            <v>2</v>
          </cell>
          <cell r="L583">
            <v>2</v>
          </cell>
          <cell r="M583">
            <v>4</v>
          </cell>
          <cell r="N583">
            <v>6</v>
          </cell>
        </row>
        <row r="584">
          <cell r="B584">
            <v>39092</v>
          </cell>
          <cell r="C584" t="str">
            <v>TRANSFORMACIÓN DIGITAL</v>
          </cell>
          <cell r="D584">
            <v>44232</v>
          </cell>
          <cell r="E584">
            <v>9</v>
          </cell>
          <cell r="F584" t="str">
            <v>LIN</v>
          </cell>
          <cell r="G584" t="str">
            <v>TERMINAL</v>
          </cell>
          <cell r="H584" t="str">
            <v>OPTATIVA</v>
          </cell>
          <cell r="I584" t="str">
            <v>Sin seriación</v>
          </cell>
          <cell r="J584">
            <v>2</v>
          </cell>
          <cell r="L584">
            <v>2</v>
          </cell>
          <cell r="M584">
            <v>4</v>
          </cell>
          <cell r="N584">
            <v>6</v>
          </cell>
        </row>
        <row r="585">
          <cell r="B585">
            <v>39080</v>
          </cell>
          <cell r="C585" t="str">
            <v>CALIDAD E IMPLANTACIÓN DE SOFTWARE</v>
          </cell>
          <cell r="D585">
            <v>44233</v>
          </cell>
          <cell r="E585">
            <v>9</v>
          </cell>
          <cell r="F585" t="str">
            <v>LIN</v>
          </cell>
          <cell r="G585" t="str">
            <v>TERMINAL</v>
          </cell>
          <cell r="H585" t="str">
            <v>OPTATIVA</v>
          </cell>
          <cell r="I585" t="str">
            <v>Sin seriación</v>
          </cell>
          <cell r="J585">
            <v>2</v>
          </cell>
          <cell r="K585">
            <v>2</v>
          </cell>
          <cell r="M585">
            <v>4</v>
          </cell>
          <cell r="N585">
            <v>6</v>
          </cell>
        </row>
        <row r="586">
          <cell r="B586">
            <v>39081</v>
          </cell>
          <cell r="C586" t="str">
            <v>INSTRUMENTOS DE INVERSIÓN</v>
          </cell>
          <cell r="D586">
            <v>44234</v>
          </cell>
          <cell r="E586">
            <v>9</v>
          </cell>
          <cell r="F586" t="str">
            <v>LIN</v>
          </cell>
          <cell r="G586" t="str">
            <v>TERMINAL</v>
          </cell>
          <cell r="H586" t="str">
            <v>OPTATIVA</v>
          </cell>
          <cell r="I586" t="str">
            <v>Sin seriación</v>
          </cell>
          <cell r="J586">
            <v>2</v>
          </cell>
          <cell r="K586">
            <v>1</v>
          </cell>
          <cell r="L586">
            <v>1</v>
          </cell>
          <cell r="M586">
            <v>4</v>
          </cell>
          <cell r="N586">
            <v>6</v>
          </cell>
        </row>
        <row r="587">
          <cell r="B587">
            <v>39082</v>
          </cell>
          <cell r="C587" t="str">
            <v>COMERCIALIZACIÓN DE TECNOLOGÍAS</v>
          </cell>
          <cell r="D587">
            <v>44235</v>
          </cell>
          <cell r="E587">
            <v>9</v>
          </cell>
          <cell r="F587" t="str">
            <v>LIN</v>
          </cell>
          <cell r="G587" t="str">
            <v>TERMINAL</v>
          </cell>
          <cell r="H587" t="str">
            <v>OPTATIVA</v>
          </cell>
          <cell r="I587" t="str">
            <v>Sin seriación</v>
          </cell>
          <cell r="J587">
            <v>2</v>
          </cell>
          <cell r="L587">
            <v>2</v>
          </cell>
          <cell r="M587">
            <v>4</v>
          </cell>
          <cell r="N587">
            <v>6</v>
          </cell>
        </row>
        <row r="588">
          <cell r="B588">
            <v>39085</v>
          </cell>
          <cell r="C588" t="str">
            <v>TECNOLOGÍAS PARA LA ADMINISTRACIÓN DE PROYECTOS ÁGILES</v>
          </cell>
          <cell r="D588">
            <v>44236</v>
          </cell>
          <cell r="E588">
            <v>9</v>
          </cell>
          <cell r="F588" t="str">
            <v>LIN</v>
          </cell>
          <cell r="G588" t="str">
            <v>TERMINAL</v>
          </cell>
          <cell r="H588" t="str">
            <v>OPTATIVA</v>
          </cell>
          <cell r="I588" t="str">
            <v>Sin seriación</v>
          </cell>
          <cell r="J588">
            <v>2</v>
          </cell>
          <cell r="L588">
            <v>2</v>
          </cell>
          <cell r="M588">
            <v>4</v>
          </cell>
          <cell r="N588">
            <v>6</v>
          </cell>
        </row>
        <row r="589">
          <cell r="M589">
            <v>0</v>
          </cell>
        </row>
        <row r="590">
          <cell r="M590">
            <v>0</v>
          </cell>
        </row>
        <row r="591">
          <cell r="M591">
            <v>0</v>
          </cell>
        </row>
        <row r="592">
          <cell r="M592">
            <v>0</v>
          </cell>
        </row>
        <row r="593">
          <cell r="M593">
            <v>0</v>
          </cell>
        </row>
        <row r="594">
          <cell r="M594">
            <v>0</v>
          </cell>
        </row>
      </sheetData>
      <sheetData sheetId="1">
        <row r="2">
          <cell r="B2" t="str">
            <v>BASE DE DATOS MAESTROS FCA</v>
          </cell>
        </row>
        <row r="4">
          <cell r="B4" t="str">
            <v>NUMERO EMPLEADO</v>
          </cell>
          <cell r="C4" t="str">
            <v>DOCENTE</v>
          </cell>
          <cell r="D4" t="str">
            <v>HRS 2024-2</v>
          </cell>
          <cell r="E4" t="str">
            <v>GÉNERO</v>
          </cell>
          <cell r="F4" t="str">
            <v>CATEGORÍA</v>
          </cell>
          <cell r="G4" t="str">
            <v>CORREO UABC</v>
          </cell>
          <cell r="H4" t="str">
            <v>FECHA DE NACIMIENTO</v>
          </cell>
          <cell r="I4" t="str">
            <v>RFC</v>
          </cell>
          <cell r="J4" t="str">
            <v>TELEFONO</v>
          </cell>
          <cell r="K4" t="str">
            <v>TELEFONO2</v>
          </cell>
        </row>
        <row r="5">
          <cell r="B5">
            <v>8851</v>
          </cell>
          <cell r="C5" t="str">
            <v>PLAZOLA RIVERA MARIA SOLEDAD</v>
          </cell>
          <cell r="D5">
            <v>17</v>
          </cell>
          <cell r="E5" t="str">
            <v>MUJER</v>
          </cell>
          <cell r="F5" t="str">
            <v>PTC</v>
          </cell>
          <cell r="G5" t="str">
            <v>splazola@uabc.edu.mx</v>
          </cell>
          <cell r="H5">
            <v>23078</v>
          </cell>
          <cell r="I5" t="str">
            <v>PARS630308I99</v>
          </cell>
          <cell r="J5">
            <v>6646891883</v>
          </cell>
          <cell r="K5">
            <v>6646742864</v>
          </cell>
        </row>
        <row r="6">
          <cell r="B6">
            <v>11252</v>
          </cell>
          <cell r="C6" t="str">
            <v>NORENA MONTOYA SONIA MARTHA</v>
          </cell>
          <cell r="D6">
            <v>8</v>
          </cell>
          <cell r="E6" t="str">
            <v>MUJER</v>
          </cell>
          <cell r="F6" t="str">
            <v>PTC</v>
          </cell>
          <cell r="G6" t="str">
            <v>snorena@uabc.edu.mx</v>
          </cell>
          <cell r="H6">
            <v>24194</v>
          </cell>
          <cell r="I6" t="str">
            <v>NOMS660328N10</v>
          </cell>
          <cell r="J6">
            <v>6646822566</v>
          </cell>
          <cell r="K6">
            <v>6641239687</v>
          </cell>
        </row>
        <row r="7">
          <cell r="B7">
            <v>12080</v>
          </cell>
          <cell r="C7" t="str">
            <v>RAMIREZ RAMIREZ MARGARITA</v>
          </cell>
          <cell r="D7">
            <v>13</v>
          </cell>
          <cell r="E7" t="str">
            <v>MUJER</v>
          </cell>
          <cell r="F7" t="str">
            <v>PTC</v>
          </cell>
          <cell r="G7" t="str">
            <v>maguiram@uabc.edu.mx</v>
          </cell>
          <cell r="H7">
            <v>23817</v>
          </cell>
          <cell r="I7" t="str">
            <v>RARM650316AW5</v>
          </cell>
          <cell r="J7">
            <v>6644049163</v>
          </cell>
          <cell r="K7">
            <v>6644049163</v>
          </cell>
        </row>
        <row r="8">
          <cell r="B8">
            <v>12477</v>
          </cell>
          <cell r="C8" t="str">
            <v>MANRIQUE ROJAS ESPERANZA</v>
          </cell>
          <cell r="D8">
            <v>18</v>
          </cell>
          <cell r="E8" t="str">
            <v>MUJER</v>
          </cell>
          <cell r="F8" t="str">
            <v>PTC</v>
          </cell>
          <cell r="G8" t="str">
            <v>emanrique@uabc.edu.mx</v>
          </cell>
          <cell r="H8">
            <v>24946</v>
          </cell>
          <cell r="I8" t="str">
            <v>MARE680418J77</v>
          </cell>
          <cell r="J8">
            <v>6646822566</v>
          </cell>
          <cell r="K8">
            <v>6641994981</v>
          </cell>
        </row>
        <row r="9">
          <cell r="B9">
            <v>13060</v>
          </cell>
          <cell r="C9" t="str">
            <v>MONTERO DELGADO NANCY IMELDA</v>
          </cell>
          <cell r="D9">
            <v>19</v>
          </cell>
          <cell r="E9" t="str">
            <v>MUJER</v>
          </cell>
          <cell r="F9" t="str">
            <v>PTC</v>
          </cell>
          <cell r="G9" t="str">
            <v>nmontero@uabc.edu.mx</v>
          </cell>
          <cell r="H9">
            <v>24045</v>
          </cell>
          <cell r="I9" t="str">
            <v>MODN6510308J7</v>
          </cell>
        </row>
        <row r="10">
          <cell r="B10">
            <v>13595</v>
          </cell>
          <cell r="C10" t="str">
            <v>SEVILLA CARO MARICELA</v>
          </cell>
          <cell r="D10">
            <v>16</v>
          </cell>
          <cell r="E10" t="str">
            <v>MUJER</v>
          </cell>
          <cell r="F10" t="str">
            <v>PTC</v>
          </cell>
          <cell r="G10" t="str">
            <v>mary_sevilla@uabc.edu.mx</v>
          </cell>
          <cell r="H10">
            <v>24777</v>
          </cell>
          <cell r="I10" t="str">
            <v>SECM6711011B7</v>
          </cell>
          <cell r="J10">
            <v>6646822566</v>
          </cell>
          <cell r="K10">
            <v>6642953883</v>
          </cell>
        </row>
        <row r="11">
          <cell r="B11">
            <v>13617</v>
          </cell>
          <cell r="C11" t="str">
            <v>BLAS FLORES JULIO OCTAVIO</v>
          </cell>
          <cell r="D11">
            <v>21</v>
          </cell>
          <cell r="E11" t="str">
            <v>HOMBRE</v>
          </cell>
          <cell r="F11" t="str">
            <v>PTC</v>
          </cell>
          <cell r="G11" t="str">
            <v>jblas@uabc.edu.mx</v>
          </cell>
          <cell r="H11">
            <v>24815</v>
          </cell>
          <cell r="I11" t="str">
            <v>BAFJ671209MQA</v>
          </cell>
          <cell r="J11">
            <v>6646822566</v>
          </cell>
          <cell r="K11">
            <v>6641233358</v>
          </cell>
        </row>
        <row r="12">
          <cell r="B12">
            <v>13623</v>
          </cell>
          <cell r="C12" t="str">
            <v>SALGADO SOTO MARIA DEL CONSUELO</v>
          </cell>
          <cell r="D12">
            <v>19</v>
          </cell>
          <cell r="E12" t="str">
            <v>MUJER</v>
          </cell>
          <cell r="F12" t="str">
            <v>PTC</v>
          </cell>
          <cell r="G12" t="str">
            <v>csalgado@uabc.edu.mx</v>
          </cell>
          <cell r="H12">
            <v>25173</v>
          </cell>
          <cell r="I12" t="str">
            <v>SASC6812014A2</v>
          </cell>
          <cell r="J12">
            <v>6641513160</v>
          </cell>
          <cell r="K12">
            <v>6641513160</v>
          </cell>
        </row>
        <row r="13">
          <cell r="B13">
            <v>14568</v>
          </cell>
          <cell r="C13" t="str">
            <v>SOLIS QUINTEROS MA. MARCELA</v>
          </cell>
          <cell r="D13">
            <v>16</v>
          </cell>
          <cell r="E13" t="str">
            <v>MUJER</v>
          </cell>
          <cell r="F13" t="str">
            <v>PTC</v>
          </cell>
          <cell r="G13" t="str">
            <v>marcela.solis@uabc.edu.mx</v>
          </cell>
          <cell r="H13">
            <v>23758</v>
          </cell>
          <cell r="I13" t="str">
            <v>SOQM6501165L6</v>
          </cell>
          <cell r="J13" t="str">
            <v>664 979 7505</v>
          </cell>
          <cell r="K13">
            <v>6641200664</v>
          </cell>
        </row>
        <row r="14">
          <cell r="B14">
            <v>15852</v>
          </cell>
          <cell r="C14" t="str">
            <v>LEYVA MONTIJO MIGUEL ALBERTO</v>
          </cell>
          <cell r="D14">
            <v>0</v>
          </cell>
          <cell r="E14" t="str">
            <v>HOMBRE</v>
          </cell>
          <cell r="F14" t="str">
            <v>PTC</v>
          </cell>
          <cell r="G14" t="str">
            <v>mleyva@uabc.edu.mx</v>
          </cell>
          <cell r="H14">
            <v>25488</v>
          </cell>
          <cell r="I14" t="str">
            <v>LEMM691012TV7</v>
          </cell>
        </row>
        <row r="15">
          <cell r="B15">
            <v>15997</v>
          </cell>
          <cell r="C15" t="str">
            <v>PEDRAZA VEGA MARIA CRUZ</v>
          </cell>
          <cell r="D15">
            <v>8</v>
          </cell>
          <cell r="E15" t="str">
            <v>MUJER</v>
          </cell>
          <cell r="F15" t="str">
            <v>PTC</v>
          </cell>
          <cell r="G15" t="str">
            <v>mpedraza@uabc.edu.mx</v>
          </cell>
          <cell r="H15">
            <v>26093</v>
          </cell>
          <cell r="I15" t="str">
            <v>PEVC710609192</v>
          </cell>
          <cell r="J15">
            <v>6649797500</v>
          </cell>
          <cell r="K15">
            <v>6644955755</v>
          </cell>
        </row>
        <row r="16">
          <cell r="B16">
            <v>16137</v>
          </cell>
          <cell r="C16" t="str">
            <v>RAMIREZ MORENO HILDA BEATRIZ</v>
          </cell>
          <cell r="D16">
            <v>17</v>
          </cell>
          <cell r="E16" t="str">
            <v>MUJER</v>
          </cell>
          <cell r="F16" t="str">
            <v>PTC</v>
          </cell>
          <cell r="G16" t="str">
            <v>ramirezmb@uabc.edu.mx</v>
          </cell>
          <cell r="H16">
            <v>26593</v>
          </cell>
          <cell r="I16" t="str">
            <v>RAMH721021GI9</v>
          </cell>
          <cell r="J16">
            <v>6649797505</v>
          </cell>
          <cell r="K16">
            <v>6642941453</v>
          </cell>
        </row>
        <row r="17">
          <cell r="B17">
            <v>16233</v>
          </cell>
          <cell r="C17" t="str">
            <v>FLORES ORTIZ MARIA VIRGINIA</v>
          </cell>
          <cell r="D17">
            <v>21</v>
          </cell>
          <cell r="E17" t="str">
            <v>MUJER</v>
          </cell>
          <cell r="F17" t="str">
            <v>PTC</v>
          </cell>
          <cell r="G17" t="str">
            <v>vflores@uabc.edu.mx</v>
          </cell>
          <cell r="H17">
            <v>25964</v>
          </cell>
          <cell r="I17" t="str">
            <v>FOOV710131NU3</v>
          </cell>
          <cell r="J17">
            <v>6646822566</v>
          </cell>
          <cell r="K17" t="str">
            <v>664 628 3338</v>
          </cell>
        </row>
        <row r="18">
          <cell r="B18">
            <v>16265</v>
          </cell>
          <cell r="C18" t="str">
            <v>BERNAL ESCOTO BLANCA ESTELA</v>
          </cell>
          <cell r="D18">
            <v>23</v>
          </cell>
          <cell r="E18" t="str">
            <v>MUJER</v>
          </cell>
          <cell r="F18" t="str">
            <v>PTC</v>
          </cell>
          <cell r="G18" t="str">
            <v>blancab@uabc.edu.mx</v>
          </cell>
          <cell r="H18">
            <v>26693</v>
          </cell>
          <cell r="I18" t="str">
            <v>BEEB7301299FA</v>
          </cell>
          <cell r="J18">
            <v>6649797505</v>
          </cell>
          <cell r="K18">
            <v>6644794474</v>
          </cell>
        </row>
        <row r="19">
          <cell r="B19">
            <v>16649</v>
          </cell>
          <cell r="C19" t="str">
            <v>PERUSQUIA VELASCO JUAN MANUEL ALBERTO</v>
          </cell>
          <cell r="D19">
            <v>20</v>
          </cell>
          <cell r="E19" t="str">
            <v>HOMBRE</v>
          </cell>
          <cell r="F19" t="str">
            <v>PTC</v>
          </cell>
          <cell r="G19" t="str">
            <v>perusquia@uabc.edu.mx</v>
          </cell>
          <cell r="H19">
            <v>27398</v>
          </cell>
          <cell r="I19" t="str">
            <v>PEVJ750104LD3</v>
          </cell>
          <cell r="J19">
            <v>6646822566</v>
          </cell>
          <cell r="K19" t="str">
            <v>664-648-8239</v>
          </cell>
        </row>
        <row r="20">
          <cell r="B20">
            <v>16828</v>
          </cell>
          <cell r="C20" t="str">
            <v>VAZQUEZ NUNEZ SERGIO OCTAVIO</v>
          </cell>
          <cell r="D20">
            <v>15</v>
          </cell>
          <cell r="E20" t="str">
            <v>HOMBRE</v>
          </cell>
          <cell r="F20" t="str">
            <v>PTC</v>
          </cell>
          <cell r="G20" t="str">
            <v>sergio.vazquez@uabc.edu.mx</v>
          </cell>
          <cell r="H20">
            <v>26119</v>
          </cell>
          <cell r="I20" t="str">
            <v>VANS710705LU5</v>
          </cell>
          <cell r="J20">
            <v>6646340361</v>
          </cell>
          <cell r="K20">
            <v>6643850863</v>
          </cell>
        </row>
        <row r="21">
          <cell r="B21">
            <v>16866</v>
          </cell>
          <cell r="C21" t="str">
            <v>OSUNA MILLAN NORA DEL CARMEN</v>
          </cell>
          <cell r="D21">
            <v>11</v>
          </cell>
          <cell r="E21" t="str">
            <v>MUJER</v>
          </cell>
          <cell r="F21" t="str">
            <v>PTC</v>
          </cell>
          <cell r="G21" t="str">
            <v>nora.osuna@uabc.edu.mx</v>
          </cell>
          <cell r="H21">
            <v>26537</v>
          </cell>
          <cell r="I21" t="str">
            <v>OUMN720826V71</v>
          </cell>
          <cell r="J21">
            <v>6646822566</v>
          </cell>
          <cell r="K21">
            <v>6641887951</v>
          </cell>
        </row>
        <row r="22">
          <cell r="B22">
            <v>17309</v>
          </cell>
          <cell r="C22" t="str">
            <v>AHUMADA TELLO EDUARDO</v>
          </cell>
          <cell r="D22">
            <v>19</v>
          </cell>
          <cell r="E22" t="str">
            <v>HOMBRE</v>
          </cell>
          <cell r="F22" t="str">
            <v>PTC</v>
          </cell>
          <cell r="G22" t="str">
            <v>eahumada@uabc.edu.mx</v>
          </cell>
          <cell r="H22">
            <v>26877</v>
          </cell>
          <cell r="I22" t="str">
            <v>AUTE730801PZ4</v>
          </cell>
          <cell r="J22">
            <v>6649797505</v>
          </cell>
          <cell r="K22">
            <v>6646661309</v>
          </cell>
        </row>
        <row r="23">
          <cell r="B23">
            <v>17717</v>
          </cell>
          <cell r="C23" t="str">
            <v>MORENO PEREZ JUAN EMILIO</v>
          </cell>
          <cell r="D23">
            <v>8</v>
          </cell>
          <cell r="E23" t="str">
            <v>HOMBRE</v>
          </cell>
          <cell r="F23" t="str">
            <v>PTC</v>
          </cell>
          <cell r="G23" t="str">
            <v>emilio@uabc.edu.mx</v>
          </cell>
          <cell r="H23">
            <v>27408</v>
          </cell>
          <cell r="I23" t="str">
            <v>MOPJ750114E33</v>
          </cell>
          <cell r="J23">
            <v>6649797500</v>
          </cell>
          <cell r="K23">
            <v>6644939174</v>
          </cell>
        </row>
        <row r="24">
          <cell r="B24">
            <v>18471</v>
          </cell>
          <cell r="C24" t="str">
            <v>BERRELLEZA CARRILLO MARIANNA</v>
          </cell>
          <cell r="D24">
            <v>20</v>
          </cell>
          <cell r="E24" t="str">
            <v>MUJER</v>
          </cell>
          <cell r="F24" t="str">
            <v>PTC</v>
          </cell>
          <cell r="G24" t="str">
            <v>berrelleza@uabc.edu.mx</v>
          </cell>
          <cell r="H24">
            <v>28577</v>
          </cell>
          <cell r="I24" t="str">
            <v>BECM780328296</v>
          </cell>
          <cell r="J24">
            <v>6649797505</v>
          </cell>
          <cell r="K24">
            <v>6643136200</v>
          </cell>
        </row>
        <row r="25">
          <cell r="B25">
            <v>19075</v>
          </cell>
          <cell r="C25" t="str">
            <v>TEJEDA VEGA GEORGINA</v>
          </cell>
          <cell r="D25">
            <v>16</v>
          </cell>
          <cell r="E25" t="str">
            <v>MUJER</v>
          </cell>
          <cell r="F25" t="str">
            <v>PTC</v>
          </cell>
          <cell r="G25" t="str">
            <v>tejedag@uabc.edu.mx</v>
          </cell>
          <cell r="H25">
            <v>23702</v>
          </cell>
          <cell r="I25" t="str">
            <v>TEVG641121RW9</v>
          </cell>
          <cell r="J25">
            <v>6649797505</v>
          </cell>
          <cell r="K25">
            <v>6646855959</v>
          </cell>
        </row>
        <row r="26">
          <cell r="B26">
            <v>19077</v>
          </cell>
          <cell r="C26" t="str">
            <v>LOPEZ GUEVARA ELI MARCIAL</v>
          </cell>
          <cell r="D26">
            <v>8</v>
          </cell>
          <cell r="E26" t="str">
            <v>HOMBRE</v>
          </cell>
          <cell r="F26" t="str">
            <v>PTC</v>
          </cell>
          <cell r="G26" t="str">
            <v>elilopezg@uabc.edu.mx</v>
          </cell>
          <cell r="H26">
            <v>24926</v>
          </cell>
          <cell r="I26" t="str">
            <v>LOGE6803292I9</v>
          </cell>
          <cell r="J26">
            <v>6646816288</v>
          </cell>
          <cell r="K26">
            <v>6646287112</v>
          </cell>
        </row>
        <row r="27">
          <cell r="B27">
            <v>20691</v>
          </cell>
          <cell r="C27" t="str">
            <v>ZARATE CORNEJO ROBERT EFRAIN</v>
          </cell>
          <cell r="D27">
            <v>0</v>
          </cell>
          <cell r="E27" t="str">
            <v>HOMBRE</v>
          </cell>
          <cell r="F27" t="str">
            <v>PTC</v>
          </cell>
          <cell r="G27" t="str">
            <v>robertzarate@uabc.edu.mx</v>
          </cell>
          <cell r="H27">
            <v>23741</v>
          </cell>
          <cell r="I27" t="str">
            <v>ZACR641230754</v>
          </cell>
          <cell r="J27">
            <v>6649797500</v>
          </cell>
          <cell r="K27">
            <v>6642428324</v>
          </cell>
        </row>
        <row r="28">
          <cell r="B28">
            <v>21252</v>
          </cell>
          <cell r="C28" t="str">
            <v>GONZALEZ TORRES LOURDES ALICIA</v>
          </cell>
          <cell r="D28">
            <v>18</v>
          </cell>
          <cell r="E28" t="str">
            <v>MUJER</v>
          </cell>
          <cell r="F28" t="str">
            <v>PTC</v>
          </cell>
          <cell r="G28" t="str">
            <v>alicia.gonzalez@uabc.edu.mx</v>
          </cell>
          <cell r="H28">
            <v>28167</v>
          </cell>
          <cell r="I28" t="str">
            <v>GOTL770211ME5</v>
          </cell>
          <cell r="J28" t="str">
            <v>664 6833174</v>
          </cell>
          <cell r="K28">
            <v>6641221813</v>
          </cell>
        </row>
        <row r="29">
          <cell r="B29">
            <v>21564</v>
          </cell>
          <cell r="C29" t="str">
            <v>GALVAN LEON JORGE ALFONSO</v>
          </cell>
          <cell r="D29">
            <v>20</v>
          </cell>
          <cell r="E29" t="str">
            <v>HOMBRE</v>
          </cell>
          <cell r="F29" t="str">
            <v>PTC</v>
          </cell>
          <cell r="G29" t="str">
            <v>jgalvan@uabc.edu.mx</v>
          </cell>
          <cell r="H29">
            <v>28388</v>
          </cell>
          <cell r="I29" t="str">
            <v>GALJ770920IL6</v>
          </cell>
          <cell r="J29" t="str">
            <v>664 979 7505</v>
          </cell>
          <cell r="K29" t="str">
            <v>664 164 2105</v>
          </cell>
        </row>
        <row r="30">
          <cell r="B30">
            <v>22432</v>
          </cell>
          <cell r="C30" t="str">
            <v>VILLALÓN CAÑAS ROCÍO</v>
          </cell>
          <cell r="D30">
            <v>0</v>
          </cell>
          <cell r="E30" t="str">
            <v>MUJER</v>
          </cell>
          <cell r="F30" t="str">
            <v>PTC</v>
          </cell>
          <cell r="G30" t="str">
            <v>rocio.villalon@uabc.edu.mx</v>
          </cell>
          <cell r="H30">
            <v>29813</v>
          </cell>
          <cell r="I30" t="str">
            <v>VICR810815SDA</v>
          </cell>
        </row>
        <row r="31">
          <cell r="B31">
            <v>22675</v>
          </cell>
          <cell r="C31" t="str">
            <v>CORTEZ SANCHEZ RICARDO</v>
          </cell>
          <cell r="D31">
            <v>16</v>
          </cell>
          <cell r="E31" t="str">
            <v>HOMBRE</v>
          </cell>
          <cell r="F31" t="str">
            <v>PTC</v>
          </cell>
          <cell r="G31" t="str">
            <v>cortezr@uabc.edu.mx</v>
          </cell>
          <cell r="H31">
            <v>28367</v>
          </cell>
          <cell r="I31" t="str">
            <v>COSR7708306R9</v>
          </cell>
          <cell r="J31">
            <v>6641658439</v>
          </cell>
          <cell r="K31">
            <v>6641658439</v>
          </cell>
        </row>
        <row r="32">
          <cell r="B32">
            <v>22691</v>
          </cell>
          <cell r="C32" t="str">
            <v>FLORES SANCHEZ CARLOS ALBERTO</v>
          </cell>
          <cell r="D32">
            <v>22</v>
          </cell>
          <cell r="E32" t="str">
            <v>HOMBRE</v>
          </cell>
          <cell r="F32" t="str">
            <v>PTC</v>
          </cell>
          <cell r="G32" t="str">
            <v>carlos.flores@uabc.edu.mx</v>
          </cell>
          <cell r="H32">
            <v>28040</v>
          </cell>
          <cell r="I32" t="str">
            <v>FOSC761007NZ0</v>
          </cell>
          <cell r="J32">
            <v>6649797900</v>
          </cell>
          <cell r="K32">
            <v>6641207407</v>
          </cell>
        </row>
        <row r="33">
          <cell r="B33">
            <v>23146</v>
          </cell>
          <cell r="C33" t="str">
            <v>ROSALES CISNEROS RICARDO FERNANDO</v>
          </cell>
          <cell r="D33">
            <v>21</v>
          </cell>
          <cell r="E33" t="str">
            <v>HOMBRE</v>
          </cell>
          <cell r="F33" t="str">
            <v>PTC</v>
          </cell>
          <cell r="G33" t="str">
            <v>ricardorosales@uabc.edu.mx</v>
          </cell>
          <cell r="H33">
            <v>30101</v>
          </cell>
          <cell r="I33" t="str">
            <v>ROCR820530V12</v>
          </cell>
          <cell r="J33">
            <v>6649797500</v>
          </cell>
          <cell r="K33">
            <v>6642945884</v>
          </cell>
        </row>
        <row r="34">
          <cell r="B34">
            <v>23676</v>
          </cell>
          <cell r="C34" t="str">
            <v>CANCINO MURILLO POLLETT</v>
          </cell>
          <cell r="D34">
            <v>4</v>
          </cell>
          <cell r="E34" t="str">
            <v>MUJER</v>
          </cell>
          <cell r="F34" t="str">
            <v>PTC</v>
          </cell>
          <cell r="G34" t="str">
            <v>cancinop@uabc.edu.mx</v>
          </cell>
          <cell r="H34">
            <v>32059</v>
          </cell>
          <cell r="I34" t="str">
            <v>CAMP8710092IA</v>
          </cell>
          <cell r="J34">
            <v>6649797500</v>
          </cell>
          <cell r="K34" t="str">
            <v>664 529 4015</v>
          </cell>
        </row>
        <row r="35">
          <cell r="B35">
            <v>25019</v>
          </cell>
          <cell r="C35" t="str">
            <v>RAMOS HIGUERA KAREN GARDENIA</v>
          </cell>
          <cell r="D35">
            <v>12</v>
          </cell>
          <cell r="E35" t="str">
            <v>MUJER</v>
          </cell>
          <cell r="F35" t="str">
            <v>PTC</v>
          </cell>
          <cell r="G35" t="str">
            <v>karen.ramos38@uabc.edu.mx</v>
          </cell>
          <cell r="H35">
            <v>32236</v>
          </cell>
          <cell r="I35" t="str">
            <v>RAHK880403IB3</v>
          </cell>
          <cell r="J35">
            <v>6642236982</v>
          </cell>
          <cell r="K35">
            <v>6642236982</v>
          </cell>
        </row>
        <row r="36">
          <cell r="B36">
            <v>25166</v>
          </cell>
          <cell r="C36" t="str">
            <v>RUBIO ARRIAGA ZURISADDAI</v>
          </cell>
          <cell r="D36">
            <v>16</v>
          </cell>
          <cell r="E36" t="str">
            <v>MUJER</v>
          </cell>
          <cell r="F36" t="str">
            <v>PTC</v>
          </cell>
          <cell r="G36" t="str">
            <v>rubio.zurisaddai@uabc.edu.mx</v>
          </cell>
          <cell r="H36">
            <v>31713</v>
          </cell>
          <cell r="I36" t="str">
            <v>RUAZ861028N32</v>
          </cell>
          <cell r="J36">
            <v>6648697695</v>
          </cell>
          <cell r="K36">
            <v>6648216644</v>
          </cell>
        </row>
        <row r="37">
          <cell r="B37">
            <v>26078</v>
          </cell>
          <cell r="C37" t="str">
            <v>MEZA FREGOSO JUAN ANTONIO</v>
          </cell>
          <cell r="D37">
            <v>8</v>
          </cell>
          <cell r="E37" t="str">
            <v>HOMBRE</v>
          </cell>
          <cell r="F37" t="str">
            <v>PTC</v>
          </cell>
          <cell r="G37" t="str">
            <v>juanmezaf@uabc.edu.mx</v>
          </cell>
          <cell r="H37">
            <v>31531</v>
          </cell>
          <cell r="I37" t="str">
            <v>MEFJ8604298D7</v>
          </cell>
        </row>
        <row r="38">
          <cell r="B38">
            <v>26808</v>
          </cell>
          <cell r="C38" t="str">
            <v>FLORES PARRA JOSUE MIGUEL</v>
          </cell>
          <cell r="D38">
            <v>26</v>
          </cell>
          <cell r="E38" t="str">
            <v>HOMBRE</v>
          </cell>
          <cell r="F38" t="str">
            <v>PTC</v>
          </cell>
          <cell r="G38" t="str">
            <v>josue.miguel.flores.parra@uabc.edu.mx</v>
          </cell>
          <cell r="H38">
            <v>32389</v>
          </cell>
          <cell r="I38" t="str">
            <v>FOPJ880903AW7</v>
          </cell>
          <cell r="J38">
            <v>6643308391</v>
          </cell>
          <cell r="K38">
            <v>6643308391</v>
          </cell>
        </row>
        <row r="39">
          <cell r="B39">
            <v>26973</v>
          </cell>
          <cell r="C39" t="str">
            <v>PORTAL BOZA MALENA</v>
          </cell>
          <cell r="D39">
            <v>16</v>
          </cell>
          <cell r="E39" t="str">
            <v>MUJER</v>
          </cell>
          <cell r="F39" t="str">
            <v>PTC</v>
          </cell>
          <cell r="G39" t="str">
            <v>mportal@uabc.edu.mx</v>
          </cell>
          <cell r="H39">
            <v>29938</v>
          </cell>
          <cell r="I39" t="str">
            <v>POBM811218SH7</v>
          </cell>
          <cell r="J39" t="str">
            <v>664-979-7500</v>
          </cell>
          <cell r="K39" t="str">
            <v>664-3981599</v>
          </cell>
        </row>
        <row r="40">
          <cell r="B40">
            <v>26974</v>
          </cell>
          <cell r="C40" t="str">
            <v>AVILA LOPEZ LUIS ALFREDO</v>
          </cell>
          <cell r="D40">
            <v>22</v>
          </cell>
          <cell r="E40" t="str">
            <v>HOMBRE</v>
          </cell>
          <cell r="F40" t="str">
            <v>PTC</v>
          </cell>
          <cell r="G40" t="str">
            <v>avila.luis@uabc.edu.mx</v>
          </cell>
          <cell r="H40">
            <v>30112</v>
          </cell>
          <cell r="I40" t="str">
            <v>AILL820610VD7</v>
          </cell>
          <cell r="J40">
            <v>6649797500</v>
          </cell>
          <cell r="K40">
            <v>6641184107</v>
          </cell>
        </row>
        <row r="41">
          <cell r="B41">
            <v>27067</v>
          </cell>
          <cell r="C41" t="str">
            <v>FEITO MADRIGAL DUNIESKY</v>
          </cell>
          <cell r="D41">
            <v>14</v>
          </cell>
          <cell r="E41" t="str">
            <v>HOMBRE</v>
          </cell>
          <cell r="F41" t="str">
            <v>PTC</v>
          </cell>
          <cell r="G41" t="str">
            <v>duniesky.feito.madrigal@uabc.edu.mx</v>
          </cell>
          <cell r="H41">
            <v>28682</v>
          </cell>
          <cell r="I41" t="str">
            <v>FEMD780711RI1</v>
          </cell>
          <cell r="J41">
            <v>6649797505</v>
          </cell>
          <cell r="K41">
            <v>6641263156</v>
          </cell>
        </row>
        <row r="42">
          <cell r="B42">
            <v>27584</v>
          </cell>
          <cell r="C42" t="str">
            <v>BERMUDEZ SOTELO DIANORA</v>
          </cell>
          <cell r="D42">
            <v>16</v>
          </cell>
          <cell r="E42" t="str">
            <v>MUJER</v>
          </cell>
          <cell r="F42" t="str">
            <v>PTC</v>
          </cell>
          <cell r="G42" t="str">
            <v>bermudez.dianora@uabc.edu.mx</v>
          </cell>
          <cell r="H42">
            <v>33053</v>
          </cell>
          <cell r="I42" t="str">
            <v>BESD9006293E8</v>
          </cell>
          <cell r="J42" t="str">
            <v>664-979-7505</v>
          </cell>
          <cell r="K42" t="str">
            <v>664-329-2584</v>
          </cell>
        </row>
        <row r="43">
          <cell r="B43">
            <v>27869</v>
          </cell>
          <cell r="C43" t="str">
            <v>BERRA BARONA CLAUDIA</v>
          </cell>
          <cell r="D43">
            <v>19</v>
          </cell>
          <cell r="E43" t="str">
            <v>MUJER</v>
          </cell>
          <cell r="F43" t="str">
            <v>PTC</v>
          </cell>
          <cell r="G43" t="str">
            <v>claudia.berra@uabc.edu.mx</v>
          </cell>
          <cell r="H43">
            <v>28734</v>
          </cell>
          <cell r="I43" t="str">
            <v>BEBC780901QC5</v>
          </cell>
          <cell r="J43">
            <v>6641518759</v>
          </cell>
          <cell r="K43">
            <v>6641518759</v>
          </cell>
        </row>
        <row r="44">
          <cell r="B44">
            <v>28549</v>
          </cell>
          <cell r="C44" t="str">
            <v>CRUZ IVONNE JACQUELINE</v>
          </cell>
          <cell r="D44">
            <v>16</v>
          </cell>
          <cell r="E44" t="str">
            <v>MUJER</v>
          </cell>
          <cell r="F44" t="str">
            <v>PTC</v>
          </cell>
          <cell r="G44" t="str">
            <v>cruz.ivonne@uabc.edu.mx</v>
          </cell>
          <cell r="H44">
            <v>29028</v>
          </cell>
          <cell r="I44" t="str">
            <v>CUIV790622E50</v>
          </cell>
          <cell r="J44" t="str">
            <v>(664) 9797500</v>
          </cell>
          <cell r="K44" t="str">
            <v>(664) 3113541</v>
          </cell>
        </row>
        <row r="45">
          <cell r="B45">
            <v>28828</v>
          </cell>
          <cell r="C45" t="str">
            <v>ZAYAS MARQUEZ CAROLINA</v>
          </cell>
          <cell r="D45">
            <v>23</v>
          </cell>
          <cell r="E45" t="str">
            <v>MUJER</v>
          </cell>
          <cell r="F45" t="str">
            <v>PTC</v>
          </cell>
          <cell r="G45" t="str">
            <v>zayas.carolina@uabc.edu.mx</v>
          </cell>
          <cell r="H45">
            <v>32277</v>
          </cell>
          <cell r="I45" t="str">
            <v>ZAMC880514AP2</v>
          </cell>
          <cell r="J45">
            <v>6649797505</v>
          </cell>
          <cell r="K45">
            <v>6645023615</v>
          </cell>
        </row>
        <row r="46">
          <cell r="B46">
            <v>29029</v>
          </cell>
          <cell r="C46" t="str">
            <v>RODRIGUEZ LEON YIRANDY JOSUE</v>
          </cell>
          <cell r="D46">
            <v>16</v>
          </cell>
          <cell r="E46" t="str">
            <v>HOMBRE</v>
          </cell>
          <cell r="F46" t="str">
            <v>PTC</v>
          </cell>
          <cell r="G46" t="str">
            <v>yirandy.rodriguez@uabc.edu.mx</v>
          </cell>
          <cell r="H46">
            <v>32391</v>
          </cell>
          <cell r="I46" t="str">
            <v>ROLY880905P74</v>
          </cell>
          <cell r="J46">
            <v>6647261772</v>
          </cell>
          <cell r="K46">
            <v>6647261772</v>
          </cell>
        </row>
        <row r="47">
          <cell r="B47">
            <v>29223</v>
          </cell>
          <cell r="C47" t="str">
            <v>ITURRALDE CAMACHO MARCELA</v>
          </cell>
          <cell r="D47">
            <v>20</v>
          </cell>
          <cell r="E47" t="str">
            <v>MUJER</v>
          </cell>
          <cell r="F47" t="str">
            <v>PTC</v>
          </cell>
          <cell r="G47" t="str">
            <v>iturralde.marcela@uabc.edu.mx</v>
          </cell>
          <cell r="H47">
            <v>32885</v>
          </cell>
          <cell r="I47" t="str">
            <v>IUCM900112KF7</v>
          </cell>
          <cell r="J47" t="str">
            <v>664 9734424</v>
          </cell>
          <cell r="K47">
            <v>6641306624</v>
          </cell>
        </row>
        <row r="48">
          <cell r="B48">
            <v>29853</v>
          </cell>
          <cell r="C48" t="str">
            <v>JIMENEZ CERRA EDGAR</v>
          </cell>
          <cell r="D48">
            <v>21</v>
          </cell>
          <cell r="E48" t="str">
            <v>HOMBRE</v>
          </cell>
          <cell r="F48" t="str">
            <v>PTC</v>
          </cell>
          <cell r="G48" t="str">
            <v>edgar.jimenez83@uabc.edu.mx</v>
          </cell>
          <cell r="H48">
            <v>29288</v>
          </cell>
          <cell r="I48" t="str">
            <v>JICE8003087Y9</v>
          </cell>
          <cell r="J48">
            <v>6645723165</v>
          </cell>
          <cell r="K48">
            <v>6645723165</v>
          </cell>
        </row>
        <row r="49">
          <cell r="B49">
            <v>30161</v>
          </cell>
          <cell r="C49" t="str">
            <v>RIVERA AGUIRRE FLAVIO ABEL</v>
          </cell>
          <cell r="D49">
            <v>20</v>
          </cell>
          <cell r="E49" t="str">
            <v>HOMBRE</v>
          </cell>
          <cell r="F49" t="str">
            <v>PTC</v>
          </cell>
          <cell r="G49" t="str">
            <v>flavio.rivera@uabc.edu.mx</v>
          </cell>
          <cell r="H49">
            <v>32319</v>
          </cell>
          <cell r="I49" t="str">
            <v>RIAF880625NG1</v>
          </cell>
          <cell r="J49">
            <v>6646820911</v>
          </cell>
          <cell r="K49">
            <v>6644840027</v>
          </cell>
        </row>
        <row r="50">
          <cell r="B50">
            <v>30271</v>
          </cell>
          <cell r="C50" t="str">
            <v>LOPEZ CAMPILLO BIANCA JANETH</v>
          </cell>
          <cell r="D50">
            <v>18</v>
          </cell>
          <cell r="E50" t="str">
            <v>MUJER</v>
          </cell>
          <cell r="F50" t="str">
            <v>PTC</v>
          </cell>
          <cell r="G50" t="str">
            <v>bianca.janeth.lopez.campillo@uabc.edu.mx</v>
          </cell>
          <cell r="H50">
            <v>32919</v>
          </cell>
          <cell r="I50" t="str">
            <v>LOCB900215TN9</v>
          </cell>
          <cell r="J50">
            <v>6642102686</v>
          </cell>
          <cell r="K50">
            <v>6641186917</v>
          </cell>
        </row>
        <row r="51">
          <cell r="B51">
            <v>30272</v>
          </cell>
          <cell r="C51" t="str">
            <v>SORIA GOMEZ JAIRO</v>
          </cell>
          <cell r="D51">
            <v>0</v>
          </cell>
          <cell r="E51" t="str">
            <v>HOMBRE</v>
          </cell>
          <cell r="F51" t="str">
            <v>PTC</v>
          </cell>
          <cell r="G51" t="str">
            <v>jairo.soria@uabc.edu.mx</v>
          </cell>
          <cell r="H51">
            <v>31038</v>
          </cell>
          <cell r="I51" t="str">
            <v>SOGJ8412229WA</v>
          </cell>
          <cell r="J51">
            <v>6642102686</v>
          </cell>
          <cell r="K51">
            <v>6641127028</v>
          </cell>
        </row>
        <row r="52">
          <cell r="B52">
            <v>30530</v>
          </cell>
          <cell r="C52" t="str">
            <v>GUERRERO VAZQUEZ RENE ANDREI</v>
          </cell>
          <cell r="D52">
            <v>19</v>
          </cell>
          <cell r="E52" t="str">
            <v>HOMBRE</v>
          </cell>
          <cell r="F52" t="str">
            <v>PTC</v>
          </cell>
          <cell r="G52" t="str">
            <v>rene.guerrero8@uabc.edu.mx</v>
          </cell>
          <cell r="H52">
            <v>32498</v>
          </cell>
          <cell r="I52" t="str">
            <v>GUVR8812214D0</v>
          </cell>
          <cell r="J52">
            <v>6643020309</v>
          </cell>
          <cell r="K52">
            <v>6643020309</v>
          </cell>
        </row>
        <row r="53">
          <cell r="B53">
            <v>31163</v>
          </cell>
          <cell r="C53" t="str">
            <v>SODI DIAZ ABRAHAM NEFTALI</v>
          </cell>
          <cell r="D53">
            <v>0</v>
          </cell>
          <cell r="E53" t="str">
            <v>HOMBRE</v>
          </cell>
          <cell r="F53" t="str">
            <v>PTC</v>
          </cell>
          <cell r="G53" t="str">
            <v>abraham.sodi@uabc.edu.mx</v>
          </cell>
          <cell r="H53">
            <v>31990</v>
          </cell>
          <cell r="I53" t="str">
            <v>SODA870801787</v>
          </cell>
          <cell r="J53">
            <v>6643701578</v>
          </cell>
          <cell r="K53">
            <v>6643701578</v>
          </cell>
        </row>
        <row r="54">
          <cell r="B54">
            <v>32250</v>
          </cell>
          <cell r="C54" t="str">
            <v>RODRIGUEZ AGUI/AGA ADRIAN</v>
          </cell>
          <cell r="D54">
            <v>18</v>
          </cell>
          <cell r="E54" t="str">
            <v>HOMBRE</v>
          </cell>
          <cell r="F54" t="str">
            <v>PTC</v>
          </cell>
          <cell r="G54" t="str">
            <v>adrian.aguinaga@uabc.edu.mx</v>
          </cell>
          <cell r="H54">
            <v>31605</v>
          </cell>
          <cell r="I54" t="str">
            <v>ROAA860712NJA</v>
          </cell>
          <cell r="J54">
            <v>0</v>
          </cell>
          <cell r="K54">
            <v>0</v>
          </cell>
        </row>
        <row r="55">
          <cell r="B55">
            <v>33095</v>
          </cell>
          <cell r="C55" t="str">
            <v>MEDRANO LOPEZ DAVID</v>
          </cell>
          <cell r="D55">
            <v>18</v>
          </cell>
          <cell r="E55" t="str">
            <v>HOMBRE</v>
          </cell>
          <cell r="F55" t="str">
            <v>PTC</v>
          </cell>
          <cell r="G55" t="str">
            <v>david.medrano.lopez@uabc.edu.mx</v>
          </cell>
          <cell r="H55">
            <v>29578</v>
          </cell>
          <cell r="I55" t="str">
            <v>MELD8012234X4</v>
          </cell>
          <cell r="J55" t="str">
            <v>(664)383-3779</v>
          </cell>
        </row>
        <row r="56">
          <cell r="B56">
            <v>2389</v>
          </cell>
          <cell r="C56" t="str">
            <v>SALAZAR ARREOLA CESAR</v>
          </cell>
          <cell r="D56">
            <v>3</v>
          </cell>
          <cell r="E56" t="str">
            <v>HOMBRE</v>
          </cell>
          <cell r="F56" t="str">
            <v>ASIGNATURA</v>
          </cell>
          <cell r="G56" t="str">
            <v>mariano.salazar@uabc.edu.mx</v>
          </cell>
          <cell r="H56">
            <v>17935</v>
          </cell>
          <cell r="I56" t="str">
            <v>SAAC490206AB1</v>
          </cell>
          <cell r="J56">
            <v>6646818885</v>
          </cell>
          <cell r="K56">
            <v>6642046769</v>
          </cell>
        </row>
        <row r="57">
          <cell r="B57">
            <v>4404</v>
          </cell>
          <cell r="C57" t="str">
            <v>RAMIREZ CISNEROS ROCIO SOCORRO</v>
          </cell>
          <cell r="D57">
            <v>18</v>
          </cell>
          <cell r="E57" t="str">
            <v>MUJER</v>
          </cell>
          <cell r="F57" t="str">
            <v>ASIGNATURA</v>
          </cell>
          <cell r="G57" t="str">
            <v>ramirez.rocio@uabc.edu.mx</v>
          </cell>
          <cell r="H57">
            <v>20527</v>
          </cell>
          <cell r="I57" t="str">
            <v>RACR560313KN3</v>
          </cell>
          <cell r="J57">
            <v>6646083101</v>
          </cell>
          <cell r="K57">
            <v>6646746395</v>
          </cell>
        </row>
        <row r="58">
          <cell r="B58">
            <v>4429</v>
          </cell>
          <cell r="C58" t="str">
            <v>ROBLES CORTEZ JORGE HUMBERTO</v>
          </cell>
          <cell r="D58">
            <v>17</v>
          </cell>
          <cell r="E58" t="str">
            <v>HOMBRE</v>
          </cell>
          <cell r="F58" t="str">
            <v>ASIGNATURA</v>
          </cell>
          <cell r="G58" t="str">
            <v>humberto.robles@uabc.edu.mx</v>
          </cell>
          <cell r="H58">
            <v>19039</v>
          </cell>
          <cell r="I58" t="str">
            <v>ROCJ520215H84</v>
          </cell>
          <cell r="J58">
            <v>6646213550</v>
          </cell>
          <cell r="K58">
            <v>6644069444</v>
          </cell>
        </row>
        <row r="59">
          <cell r="B59">
            <v>9000</v>
          </cell>
          <cell r="C59" t="str">
            <v>PENA DURAN RIGOBERTO</v>
          </cell>
          <cell r="D59">
            <v>20</v>
          </cell>
          <cell r="E59" t="str">
            <v>HOMBRE</v>
          </cell>
          <cell r="F59" t="str">
            <v>ASIGNATURA</v>
          </cell>
          <cell r="G59" t="str">
            <v>rigoduran@uabc.edu.mx</v>
          </cell>
          <cell r="H59">
            <v>22732</v>
          </cell>
          <cell r="I59" t="str">
            <v>PEDR620327FRA</v>
          </cell>
          <cell r="J59">
            <v>6644153111</v>
          </cell>
          <cell r="K59">
            <v>6644153111</v>
          </cell>
        </row>
        <row r="60">
          <cell r="B60">
            <v>9331</v>
          </cell>
          <cell r="C60" t="str">
            <v>BORJA NIEBLA ROSSANA</v>
          </cell>
          <cell r="D60">
            <v>12</v>
          </cell>
          <cell r="E60" t="str">
            <v>MUJER</v>
          </cell>
          <cell r="F60" t="str">
            <v>ASIGNATURA</v>
          </cell>
          <cell r="G60" t="str">
            <v>rossana.borja@uabc.edu.mx</v>
          </cell>
          <cell r="H60">
            <v>22513</v>
          </cell>
          <cell r="I60" t="str">
            <v>BONR610820Q35</v>
          </cell>
          <cell r="J60">
            <v>6641086300</v>
          </cell>
          <cell r="K60">
            <v>6641253701</v>
          </cell>
        </row>
        <row r="61">
          <cell r="B61">
            <v>10327</v>
          </cell>
          <cell r="C61" t="str">
            <v>RAUDRY JACOBO GRACIELA</v>
          </cell>
          <cell r="D61">
            <v>12</v>
          </cell>
          <cell r="E61" t="str">
            <v>MUJER</v>
          </cell>
          <cell r="F61" t="str">
            <v>ASIGNATURA</v>
          </cell>
          <cell r="G61" t="str">
            <v>graciela.raudry.jacobo@uabc.edu.mx</v>
          </cell>
          <cell r="H61">
            <v>25339</v>
          </cell>
          <cell r="I61" t="str">
            <v>RAJG690516DM1</v>
          </cell>
          <cell r="J61">
            <v>6643896110</v>
          </cell>
          <cell r="K61">
            <v>6643896110</v>
          </cell>
        </row>
        <row r="62">
          <cell r="B62">
            <v>11180</v>
          </cell>
          <cell r="C62" t="str">
            <v>MAGDALENO PALENCIA JOSE SERGIO</v>
          </cell>
          <cell r="D62">
            <v>17</v>
          </cell>
          <cell r="E62" t="str">
            <v>HOMBRE</v>
          </cell>
          <cell r="F62" t="str">
            <v>ASIGNATURA</v>
          </cell>
          <cell r="G62" t="str">
            <v>jmagdaleno@uabc.edu.mx</v>
          </cell>
          <cell r="H62">
            <v>24299</v>
          </cell>
          <cell r="I62" t="str">
            <v>MAPS6607114Q9</v>
          </cell>
          <cell r="J62" t="str">
            <v>664 6845700</v>
          </cell>
          <cell r="K62">
            <v>6641880405</v>
          </cell>
        </row>
        <row r="63">
          <cell r="B63">
            <v>11265</v>
          </cell>
          <cell r="C63" t="str">
            <v>CAMPOS LEYVA MARCO ANTONIO</v>
          </cell>
          <cell r="D63">
            <v>10</v>
          </cell>
          <cell r="E63" t="str">
            <v>HOMBRE</v>
          </cell>
          <cell r="F63" t="str">
            <v>ASIGNATURA</v>
          </cell>
          <cell r="G63" t="str">
            <v>marco.campos@uabc.edu.mx</v>
          </cell>
          <cell r="H63">
            <v>24395</v>
          </cell>
          <cell r="I63" t="str">
            <v>CALM661015CK9</v>
          </cell>
          <cell r="J63">
            <v>6646337300</v>
          </cell>
          <cell r="K63">
            <v>6642363911</v>
          </cell>
        </row>
        <row r="64">
          <cell r="B64">
            <v>11537</v>
          </cell>
          <cell r="C64" t="str">
            <v>LUNG JIMENEZ DAVID</v>
          </cell>
          <cell r="D64">
            <v>3</v>
          </cell>
          <cell r="E64" t="str">
            <v>HOMBRE</v>
          </cell>
          <cell r="F64" t="str">
            <v>ASIGNATURA</v>
          </cell>
          <cell r="G64" t="str">
            <v>david.lung@uabc.edu.mx</v>
          </cell>
          <cell r="H64">
            <v>25333</v>
          </cell>
          <cell r="I64" t="str">
            <v>LUJD690510QX4</v>
          </cell>
          <cell r="J64">
            <v>6646241880</v>
          </cell>
          <cell r="K64">
            <v>6643748472</v>
          </cell>
        </row>
        <row r="65">
          <cell r="B65">
            <v>12003</v>
          </cell>
          <cell r="C65" t="str">
            <v>OSORIO MIRANDA RICARDO</v>
          </cell>
          <cell r="D65">
            <v>12</v>
          </cell>
          <cell r="E65" t="str">
            <v>HOMBRE</v>
          </cell>
          <cell r="F65" t="str">
            <v>ASIGNATURA</v>
          </cell>
          <cell r="G65" t="str">
            <v>rosorio@uabc.edu.mx</v>
          </cell>
          <cell r="H65">
            <v>23965</v>
          </cell>
          <cell r="I65" t="str">
            <v>OOMR650811531</v>
          </cell>
          <cell r="J65">
            <v>6646089213</v>
          </cell>
          <cell r="K65">
            <v>6646287144</v>
          </cell>
        </row>
        <row r="66">
          <cell r="B66">
            <v>12240</v>
          </cell>
          <cell r="C66" t="str">
            <v>ARELLANO ARCINIEGA CARLOS ABEL</v>
          </cell>
          <cell r="D66">
            <v>16</v>
          </cell>
          <cell r="E66" t="str">
            <v>HOMBRE</v>
          </cell>
          <cell r="F66" t="str">
            <v>ASIGNATURA</v>
          </cell>
          <cell r="G66" t="str">
            <v>carlos.arellano23@uabc.edu.mx</v>
          </cell>
          <cell r="H66">
            <v>23927</v>
          </cell>
          <cell r="I66" t="str">
            <v>AEAC650704746</v>
          </cell>
          <cell r="J66">
            <v>6642187104</v>
          </cell>
          <cell r="K66">
            <v>6642187104</v>
          </cell>
        </row>
        <row r="67">
          <cell r="B67">
            <v>12261</v>
          </cell>
          <cell r="C67" t="str">
            <v>LOPEZ MEZA MARIA GUADALUPE</v>
          </cell>
          <cell r="D67">
            <v>16</v>
          </cell>
          <cell r="E67" t="str">
            <v>MUJER</v>
          </cell>
          <cell r="F67" t="str">
            <v>ASIGNATURA</v>
          </cell>
          <cell r="G67" t="str">
            <v>maria.guadalupe.lopez.meza@uabc.edu.mx</v>
          </cell>
          <cell r="H67">
            <v>24835</v>
          </cell>
          <cell r="I67" t="str">
            <v>LOMG6712299D7</v>
          </cell>
          <cell r="J67">
            <v>6649798016</v>
          </cell>
          <cell r="K67">
            <v>6641150132</v>
          </cell>
        </row>
        <row r="68">
          <cell r="B68">
            <v>12335</v>
          </cell>
          <cell r="C68" t="str">
            <v>MARTINEZ FRANCO SABINO</v>
          </cell>
          <cell r="D68">
            <v>24</v>
          </cell>
          <cell r="E68" t="str">
            <v>HOMBRE</v>
          </cell>
          <cell r="F68" t="str">
            <v>ASIGNATURA</v>
          </cell>
          <cell r="G68" t="str">
            <v>francos@uabc.edu.mx</v>
          </cell>
          <cell r="H68">
            <v>23983</v>
          </cell>
          <cell r="I68" t="str">
            <v>MAFS650829SN6</v>
          </cell>
          <cell r="J68">
            <v>6646761510</v>
          </cell>
          <cell r="K68">
            <v>6643097799</v>
          </cell>
        </row>
        <row r="69">
          <cell r="B69">
            <v>12722</v>
          </cell>
          <cell r="C69" t="str">
            <v>IBARRA PULIDO JOSE MANUEL</v>
          </cell>
          <cell r="D69">
            <v>8</v>
          </cell>
          <cell r="E69" t="str">
            <v>HOMBRE</v>
          </cell>
          <cell r="F69" t="str">
            <v>ASIGNATURA</v>
          </cell>
          <cell r="G69" t="str">
            <v>jose.manuel.ibarra.pulido@uabc.edu.mx</v>
          </cell>
          <cell r="H69">
            <v>20168</v>
          </cell>
          <cell r="I69" t="str">
            <v>IAPM550320RWA</v>
          </cell>
          <cell r="J69" t="str">
            <v>664-163-6206</v>
          </cell>
          <cell r="K69" t="str">
            <v>664-163-6206</v>
          </cell>
        </row>
        <row r="70">
          <cell r="B70">
            <v>12810</v>
          </cell>
          <cell r="C70" t="str">
            <v>JIMENEZ LOPEZ ARMANDO</v>
          </cell>
          <cell r="D70">
            <v>9</v>
          </cell>
          <cell r="E70" t="str">
            <v>HOMBRE</v>
          </cell>
          <cell r="F70" t="str">
            <v>ASIGNATURA</v>
          </cell>
          <cell r="G70" t="str">
            <v>armando.jimenez@uabc.edu.mx</v>
          </cell>
          <cell r="H70">
            <v>23466</v>
          </cell>
          <cell r="I70" t="str">
            <v>JILA640330R63</v>
          </cell>
          <cell r="J70">
            <v>6646341700</v>
          </cell>
          <cell r="K70">
            <v>6642011659</v>
          </cell>
        </row>
        <row r="71">
          <cell r="B71">
            <v>13637</v>
          </cell>
          <cell r="C71" t="str">
            <v>MANZO TOSTADO ALFREDO</v>
          </cell>
          <cell r="D71">
            <v>10</v>
          </cell>
          <cell r="E71" t="str">
            <v>HOMBRE</v>
          </cell>
          <cell r="F71" t="str">
            <v>ASIGNATURA</v>
          </cell>
          <cell r="G71" t="str">
            <v>alfredo.manzo@uabc.edu.mx</v>
          </cell>
          <cell r="H71">
            <v>22937</v>
          </cell>
          <cell r="I71" t="str">
            <v>MATL621018856</v>
          </cell>
          <cell r="J71">
            <v>6646385740</v>
          </cell>
          <cell r="K71">
            <v>6633247937</v>
          </cell>
        </row>
        <row r="72">
          <cell r="B72">
            <v>13928</v>
          </cell>
          <cell r="C72" t="str">
            <v>CASTAÑON PUGA MANUEL</v>
          </cell>
          <cell r="D72">
            <v>0</v>
          </cell>
          <cell r="E72" t="str">
            <v>HOMBRE</v>
          </cell>
          <cell r="F72" t="str">
            <v>ASIGNATURA</v>
          </cell>
          <cell r="G72" t="str">
            <v>puga@uabc.edu.mx</v>
          </cell>
          <cell r="H72">
            <v>25437</v>
          </cell>
          <cell r="I72" t="str">
            <v>CAPM690822GR0</v>
          </cell>
        </row>
        <row r="73">
          <cell r="B73">
            <v>13982</v>
          </cell>
          <cell r="C73" t="str">
            <v>ORRANTIA MEDINA RAUL</v>
          </cell>
          <cell r="D73">
            <v>8</v>
          </cell>
          <cell r="E73" t="str">
            <v>HOMBRE</v>
          </cell>
          <cell r="F73" t="str">
            <v>ASIGNATURA</v>
          </cell>
          <cell r="G73" t="str">
            <v>orrantia.raul@uabc.edu.mx</v>
          </cell>
          <cell r="H73">
            <v>24193</v>
          </cell>
          <cell r="I73" t="str">
            <v>OAMR660327CW5</v>
          </cell>
          <cell r="J73" t="str">
            <v>664-3570770</v>
          </cell>
          <cell r="K73" t="str">
            <v>664-3570770</v>
          </cell>
        </row>
        <row r="74">
          <cell r="B74">
            <v>14242</v>
          </cell>
          <cell r="C74" t="str">
            <v>ROMERO ALVARADO KARINA AIDEE</v>
          </cell>
          <cell r="D74">
            <v>4</v>
          </cell>
          <cell r="E74" t="str">
            <v>MUJER</v>
          </cell>
          <cell r="F74" t="str">
            <v>ASIGNATURA</v>
          </cell>
          <cell r="G74" t="str">
            <v>romero.karina@uabc.edu.mx</v>
          </cell>
          <cell r="H74">
            <v>25523</v>
          </cell>
          <cell r="I74" t="str">
            <v>ROAK691116BN0</v>
          </cell>
          <cell r="J74">
            <v>6646075968</v>
          </cell>
          <cell r="K74">
            <v>6642814052</v>
          </cell>
        </row>
        <row r="75">
          <cell r="B75">
            <v>14299</v>
          </cell>
          <cell r="C75" t="str">
            <v>AGUIRRE CORONADO ALEJANDRA FRANCISCA</v>
          </cell>
          <cell r="D75">
            <v>5</v>
          </cell>
          <cell r="E75" t="str">
            <v>MUJER</v>
          </cell>
          <cell r="F75" t="str">
            <v>ASIGNATURA</v>
          </cell>
          <cell r="G75" t="str">
            <v>faguirre79@uabc.edu.mx</v>
          </cell>
          <cell r="H75">
            <v>24784</v>
          </cell>
          <cell r="I75" t="str">
            <v>AUCA671108SG4</v>
          </cell>
          <cell r="J75">
            <v>6646962570</v>
          </cell>
          <cell r="K75" t="str">
            <v>(664)6741221</v>
          </cell>
        </row>
        <row r="76">
          <cell r="B76">
            <v>14304</v>
          </cell>
          <cell r="C76" t="str">
            <v>LOAIZA HERNANDEZ JUAN CARLOS</v>
          </cell>
          <cell r="D76">
            <v>18</v>
          </cell>
          <cell r="E76" t="str">
            <v>HOMBRE</v>
          </cell>
          <cell r="F76" t="str">
            <v>ASIGNATURA</v>
          </cell>
          <cell r="G76" t="str">
            <v>juan.carlos.loaiza.hernandez@uabc.edu.mx</v>
          </cell>
          <cell r="H76">
            <v>24982</v>
          </cell>
          <cell r="I76" t="str">
            <v>LOHJ680524LD8</v>
          </cell>
          <cell r="J76">
            <v>6646819897</v>
          </cell>
          <cell r="K76">
            <v>6644007099</v>
          </cell>
        </row>
        <row r="77">
          <cell r="B77">
            <v>14461</v>
          </cell>
          <cell r="C77" t="str">
            <v>QUIROZ CANO ESTEBAN</v>
          </cell>
          <cell r="D77">
            <v>4</v>
          </cell>
          <cell r="E77" t="str">
            <v>HOMBRE</v>
          </cell>
          <cell r="F77" t="str">
            <v>ASIGNATURA</v>
          </cell>
          <cell r="G77" t="str">
            <v>equiroz@uabc.edu.mx</v>
          </cell>
          <cell r="H77">
            <v>23043</v>
          </cell>
          <cell r="I77" t="str">
            <v>QUCE630201EU6</v>
          </cell>
          <cell r="J77">
            <v>6648050671</v>
          </cell>
          <cell r="K77">
            <v>6646457020</v>
          </cell>
        </row>
        <row r="78">
          <cell r="B78">
            <v>14530</v>
          </cell>
          <cell r="C78" t="str">
            <v>TORRES SANCHEZ JUAN JORGE</v>
          </cell>
          <cell r="D78">
            <v>4</v>
          </cell>
          <cell r="E78" t="str">
            <v>HOMBRE</v>
          </cell>
          <cell r="F78" t="str">
            <v>ASIGNATURA</v>
          </cell>
          <cell r="G78" t="str">
            <v>juan.jorge.torres.sanchez@uabc.edu.mx</v>
          </cell>
          <cell r="H78">
            <v>23917</v>
          </cell>
          <cell r="I78" t="str">
            <v>TOSJ6506243C9</v>
          </cell>
          <cell r="J78">
            <v>6646819633</v>
          </cell>
          <cell r="K78">
            <v>6641881520</v>
          </cell>
        </row>
        <row r="79">
          <cell r="B79">
            <v>14625</v>
          </cell>
          <cell r="C79" t="str">
            <v>ZEPEDA FELIX CARLOS ENRIQUE</v>
          </cell>
          <cell r="D79">
            <v>8</v>
          </cell>
          <cell r="E79" t="str">
            <v>HOMBRE</v>
          </cell>
          <cell r="F79" t="str">
            <v>ASIGNATURA</v>
          </cell>
          <cell r="G79" t="str">
            <v>zepeda.carlos@uabc.edu.mx</v>
          </cell>
          <cell r="H79">
            <v>23277</v>
          </cell>
          <cell r="I79" t="str">
            <v>ZEFC630923712</v>
          </cell>
          <cell r="J79">
            <v>6646259191</v>
          </cell>
          <cell r="K79">
            <v>6642219884</v>
          </cell>
        </row>
        <row r="80">
          <cell r="B80">
            <v>14779</v>
          </cell>
          <cell r="C80" t="str">
            <v>DURAN MATA RAFAEL</v>
          </cell>
          <cell r="D80">
            <v>17</v>
          </cell>
          <cell r="E80" t="str">
            <v>HOMBRE</v>
          </cell>
          <cell r="F80" t="str">
            <v>ASIGNATURA</v>
          </cell>
          <cell r="G80" t="str">
            <v>rafael.duran@uabc.edu.mx</v>
          </cell>
          <cell r="H80">
            <v>25283</v>
          </cell>
          <cell r="I80" t="str">
            <v>DUMR6903212M5</v>
          </cell>
          <cell r="J80">
            <v>6631262089</v>
          </cell>
          <cell r="K80">
            <v>6631262089</v>
          </cell>
        </row>
        <row r="81">
          <cell r="B81">
            <v>15033</v>
          </cell>
          <cell r="C81" t="str">
            <v>RUIZ AVILA JOSE GABRIEL</v>
          </cell>
          <cell r="D81">
            <v>8</v>
          </cell>
          <cell r="E81" t="str">
            <v>HOMBRE</v>
          </cell>
          <cell r="F81" t="str">
            <v>ASIGNATURA</v>
          </cell>
          <cell r="G81" t="str">
            <v>jose.gabriel.ruiz.avila99@uabc.edu.mx</v>
          </cell>
          <cell r="H81">
            <v>23870</v>
          </cell>
          <cell r="I81" t="str">
            <v>RUAG650508UBA</v>
          </cell>
          <cell r="J81">
            <v>6643860200</v>
          </cell>
          <cell r="K81">
            <v>6645551333</v>
          </cell>
        </row>
        <row r="82">
          <cell r="B82">
            <v>15264</v>
          </cell>
          <cell r="C82" t="str">
            <v>MEDINA CERVANTES JOSE ADOLFO</v>
          </cell>
          <cell r="D82">
            <v>10</v>
          </cell>
          <cell r="E82" t="str">
            <v>HOMBRE</v>
          </cell>
          <cell r="F82" t="str">
            <v>ASIGNATURA</v>
          </cell>
          <cell r="G82" t="str">
            <v>medcer@uabc.edu.mx</v>
          </cell>
          <cell r="H82">
            <v>24018</v>
          </cell>
          <cell r="I82" t="str">
            <v>MECA651003578</v>
          </cell>
          <cell r="J82">
            <v>6645067129</v>
          </cell>
          <cell r="K82">
            <v>6641880750</v>
          </cell>
        </row>
        <row r="83">
          <cell r="B83">
            <v>15355</v>
          </cell>
          <cell r="C83" t="str">
            <v>CARLOS HUERTA JESUS IGNACIO</v>
          </cell>
          <cell r="D83">
            <v>4</v>
          </cell>
          <cell r="E83" t="str">
            <v>HOMBRE</v>
          </cell>
          <cell r="F83" t="str">
            <v>ASIGNATURA</v>
          </cell>
          <cell r="G83" t="str">
            <v>ignacio.carlos@uabc.edu.mx</v>
          </cell>
          <cell r="H83">
            <v>19403</v>
          </cell>
          <cell r="I83" t="str">
            <v>CAHJ530213HI9</v>
          </cell>
          <cell r="J83">
            <v>6646828592</v>
          </cell>
          <cell r="K83">
            <v>6642698802</v>
          </cell>
        </row>
        <row r="84">
          <cell r="B84">
            <v>15528</v>
          </cell>
          <cell r="C84" t="str">
            <v>CASTELLANOS RABAGO ANTONIO</v>
          </cell>
          <cell r="D84">
            <v>3</v>
          </cell>
          <cell r="E84" t="str">
            <v>HOMBRE</v>
          </cell>
          <cell r="F84" t="str">
            <v>ASIGNATURA</v>
          </cell>
          <cell r="G84" t="str">
            <v>antonio.castellanos@uabc.edu.mx</v>
          </cell>
          <cell r="H84">
            <v>19963</v>
          </cell>
          <cell r="I84" t="str">
            <v>CARA540827P26</v>
          </cell>
          <cell r="J84">
            <v>6643273268</v>
          </cell>
          <cell r="K84">
            <v>6645579688</v>
          </cell>
        </row>
        <row r="85">
          <cell r="B85">
            <v>15560</v>
          </cell>
          <cell r="C85" t="str">
            <v>SALGADO PLATT ANA BERTHA CECILIA</v>
          </cell>
          <cell r="D85">
            <v>4</v>
          </cell>
          <cell r="E85" t="str">
            <v>MUJER</v>
          </cell>
          <cell r="F85" t="str">
            <v>ASIGNATURA</v>
          </cell>
          <cell r="G85" t="str">
            <v>bertha.salgado@uabc.edu.mx</v>
          </cell>
          <cell r="H85">
            <v>22787</v>
          </cell>
          <cell r="I85" t="str">
            <v>SAPA620521RLA</v>
          </cell>
          <cell r="J85">
            <v>6644854525</v>
          </cell>
          <cell r="K85">
            <v>6644854525</v>
          </cell>
        </row>
        <row r="86">
          <cell r="B86">
            <v>15577</v>
          </cell>
          <cell r="C86" t="str">
            <v>ROBLES CORTES RICARDO</v>
          </cell>
          <cell r="D86">
            <v>4</v>
          </cell>
          <cell r="E86" t="str">
            <v>HOMBRE</v>
          </cell>
          <cell r="F86" t="str">
            <v>ASIGNATURA</v>
          </cell>
          <cell r="G86" t="str">
            <v>robles.ricardo46@uabc.edu.mx</v>
          </cell>
          <cell r="H86">
            <v>24624</v>
          </cell>
          <cell r="I86" t="str">
            <v>ROCR670601R69</v>
          </cell>
          <cell r="J86">
            <v>6646616025</v>
          </cell>
          <cell r="K86">
            <v>6643314251</v>
          </cell>
        </row>
        <row r="87">
          <cell r="B87">
            <v>15628</v>
          </cell>
          <cell r="C87" t="str">
            <v>PLAZOLA RIVERA CARMEN AMALIA</v>
          </cell>
          <cell r="D87">
            <v>4</v>
          </cell>
          <cell r="E87" t="str">
            <v>MUJER</v>
          </cell>
          <cell r="F87" t="str">
            <v>ASIGNATURA</v>
          </cell>
          <cell r="G87" t="str">
            <v>carmen.plazola@uabc.edu.mx</v>
          </cell>
          <cell r="H87">
            <v>25216</v>
          </cell>
          <cell r="I87" t="str">
            <v>PARC690113HH2</v>
          </cell>
          <cell r="J87">
            <v>6646893074</v>
          </cell>
          <cell r="K87">
            <v>6644518385</v>
          </cell>
        </row>
        <row r="88">
          <cell r="B88">
            <v>15930</v>
          </cell>
          <cell r="C88" t="str">
            <v>VALDERRAMA AGUILAR JAVIER</v>
          </cell>
          <cell r="D88">
            <v>5</v>
          </cell>
          <cell r="E88" t="str">
            <v>HOMBRE</v>
          </cell>
          <cell r="F88" t="str">
            <v>ASIGNATURA</v>
          </cell>
          <cell r="G88" t="str">
            <v>javier.valderrama@uabc.edu.mx</v>
          </cell>
          <cell r="H88">
            <v>26237</v>
          </cell>
          <cell r="I88" t="str">
            <v>VAAJ711031TC9</v>
          </cell>
          <cell r="J88">
            <v>6646848604</v>
          </cell>
          <cell r="K88">
            <v>6641517257</v>
          </cell>
        </row>
        <row r="89">
          <cell r="B89">
            <v>15988</v>
          </cell>
          <cell r="C89" t="str">
            <v>LOEZA TORRES ELVIA GUADALUPE</v>
          </cell>
          <cell r="D89">
            <v>16</v>
          </cell>
          <cell r="E89" t="str">
            <v>MUJER</v>
          </cell>
          <cell r="F89" t="str">
            <v>ASIGNATURA</v>
          </cell>
          <cell r="G89" t="str">
            <v>eloeza@uabc.edu.mx</v>
          </cell>
          <cell r="H89">
            <v>23676</v>
          </cell>
          <cell r="I89" t="str">
            <v>LOTE641026QDA</v>
          </cell>
          <cell r="J89">
            <v>6646882159</v>
          </cell>
          <cell r="K89">
            <v>6646488603</v>
          </cell>
        </row>
        <row r="90">
          <cell r="B90">
            <v>16028</v>
          </cell>
          <cell r="C90" t="str">
            <v>RUIZ ALVAREZ DIANA CRISTINA</v>
          </cell>
          <cell r="D90">
            <v>0</v>
          </cell>
          <cell r="E90" t="str">
            <v>MUJER</v>
          </cell>
          <cell r="F90" t="str">
            <v>ASIGNATURA</v>
          </cell>
          <cell r="G90" t="str">
            <v>druiz@uabc.edu.mx</v>
          </cell>
          <cell r="H90">
            <v>26089</v>
          </cell>
          <cell r="I90" t="str">
            <v>RUAD7106057E3</v>
          </cell>
          <cell r="J90">
            <v>6649797500</v>
          </cell>
          <cell r="K90">
            <v>6643147630</v>
          </cell>
        </row>
        <row r="91">
          <cell r="B91">
            <v>16029</v>
          </cell>
          <cell r="C91" t="str">
            <v>PONCE PELAYO AUGUSTO C.</v>
          </cell>
          <cell r="D91">
            <v>12</v>
          </cell>
          <cell r="E91" t="str">
            <v>HOMBRE</v>
          </cell>
          <cell r="F91" t="str">
            <v>ASIGNATURA</v>
          </cell>
          <cell r="G91" t="str">
            <v>poncea@uabc.edu.mx</v>
          </cell>
          <cell r="H91">
            <v>24135</v>
          </cell>
          <cell r="I91" t="str">
            <v>POPA6601284N0</v>
          </cell>
          <cell r="J91" t="str">
            <v>664-621-2547</v>
          </cell>
          <cell r="K91" t="str">
            <v>664-188-7330</v>
          </cell>
        </row>
        <row r="92">
          <cell r="B92">
            <v>16080</v>
          </cell>
          <cell r="C92" t="str">
            <v>GOMEZ LEYVA DONACIANO</v>
          </cell>
          <cell r="D92">
            <v>20</v>
          </cell>
          <cell r="E92" t="str">
            <v>HOMBRE</v>
          </cell>
          <cell r="F92" t="str">
            <v>ASIGNATURA</v>
          </cell>
          <cell r="G92" t="str">
            <v>donaciano.gomez@uabc.edu.mx</v>
          </cell>
          <cell r="H92">
            <v>25291</v>
          </cell>
          <cell r="I92" t="str">
            <v>GOLD690329NI2</v>
          </cell>
          <cell r="J92">
            <v>6649737000</v>
          </cell>
          <cell r="K92" t="str">
            <v>664648-6199</v>
          </cell>
        </row>
        <row r="93">
          <cell r="B93">
            <v>16267</v>
          </cell>
          <cell r="C93" t="str">
            <v>LOPEZ ACOSTA JOEL ENRIQUE</v>
          </cell>
          <cell r="D93">
            <v>14</v>
          </cell>
          <cell r="E93" t="str">
            <v>HOMBRE</v>
          </cell>
          <cell r="F93" t="str">
            <v>ASIGNATURA</v>
          </cell>
          <cell r="G93" t="str">
            <v>joel.lopez9@uabc.edu.mx</v>
          </cell>
          <cell r="H93">
            <v>25018</v>
          </cell>
          <cell r="I93" t="str">
            <v>LOAJ680629BN3</v>
          </cell>
          <cell r="J93">
            <v>6646234022</v>
          </cell>
          <cell r="K93">
            <v>6641880176</v>
          </cell>
        </row>
        <row r="94">
          <cell r="B94">
            <v>16292</v>
          </cell>
          <cell r="C94" t="str">
            <v>ALONSO PADILLA EDUARDO</v>
          </cell>
          <cell r="D94">
            <v>5</v>
          </cell>
          <cell r="E94" t="str">
            <v>HOMBRE</v>
          </cell>
          <cell r="F94" t="str">
            <v>ASIGNATURA</v>
          </cell>
          <cell r="G94" t="str">
            <v>ealonso@uabc.edu.mx</v>
          </cell>
          <cell r="H94">
            <v>24680</v>
          </cell>
          <cell r="I94" t="str">
            <v>AOPE6707275G7</v>
          </cell>
          <cell r="J94">
            <v>6646231376</v>
          </cell>
          <cell r="K94">
            <v>6643689604</v>
          </cell>
        </row>
        <row r="95">
          <cell r="B95">
            <v>16295</v>
          </cell>
          <cell r="C95" t="str">
            <v>CASTILLO COTA JOSE</v>
          </cell>
          <cell r="D95">
            <v>5</v>
          </cell>
          <cell r="E95" t="str">
            <v>HOMBRE</v>
          </cell>
          <cell r="F95" t="str">
            <v>ASIGNATURA</v>
          </cell>
          <cell r="G95" t="str">
            <v>jose.castillo.cota@uabc.edu.mx</v>
          </cell>
          <cell r="H95">
            <v>20136</v>
          </cell>
          <cell r="I95" t="str">
            <v>CACJ5502169Z2</v>
          </cell>
          <cell r="J95">
            <v>6646818676</v>
          </cell>
          <cell r="K95">
            <v>6646284213</v>
          </cell>
        </row>
        <row r="96">
          <cell r="B96">
            <v>16896</v>
          </cell>
          <cell r="C96" t="str">
            <v>PEREZ LOPEZ DANA BRIZEIDA</v>
          </cell>
          <cell r="D96">
            <v>12</v>
          </cell>
          <cell r="E96" t="str">
            <v>MUJER</v>
          </cell>
          <cell r="F96" t="str">
            <v>ASIGNATURA</v>
          </cell>
          <cell r="G96" t="str">
            <v>perez.dana@uabc.edu.mx</v>
          </cell>
          <cell r="H96">
            <v>28812</v>
          </cell>
          <cell r="I96" t="str">
            <v>PELD781118NP1</v>
          </cell>
          <cell r="J96">
            <v>6646078900</v>
          </cell>
          <cell r="K96">
            <v>6641882626</v>
          </cell>
        </row>
        <row r="97">
          <cell r="B97">
            <v>16910</v>
          </cell>
          <cell r="C97" t="str">
            <v>VILLANUEVA MARTINEZ LILIA ESTHER</v>
          </cell>
          <cell r="D97">
            <v>8</v>
          </cell>
          <cell r="E97" t="str">
            <v>MUJER</v>
          </cell>
          <cell r="F97" t="str">
            <v>ASIGNATURA</v>
          </cell>
          <cell r="G97" t="str">
            <v>villanueva.lilia@uabc.edu.mx</v>
          </cell>
          <cell r="H97">
            <v>24887</v>
          </cell>
          <cell r="I97" t="str">
            <v>VIML680219MZ4</v>
          </cell>
          <cell r="J97">
            <v>6646862701</v>
          </cell>
          <cell r="K97">
            <v>6646986541</v>
          </cell>
        </row>
        <row r="98">
          <cell r="B98">
            <v>17002</v>
          </cell>
          <cell r="C98" t="str">
            <v>PALOMINO ZAPATA DANIEL</v>
          </cell>
          <cell r="D98">
            <v>20</v>
          </cell>
          <cell r="E98" t="str">
            <v>HOMBRE</v>
          </cell>
          <cell r="F98" t="str">
            <v>ASIGNATURA</v>
          </cell>
          <cell r="G98" t="str">
            <v>daniel.palomino.zapata@uabc.edu.mx</v>
          </cell>
          <cell r="H98">
            <v>25650</v>
          </cell>
          <cell r="I98" t="str">
            <v>PAZD700323B61</v>
          </cell>
          <cell r="J98">
            <v>6643851209</v>
          </cell>
          <cell r="K98">
            <v>6641217117</v>
          </cell>
        </row>
        <row r="99">
          <cell r="B99">
            <v>17063</v>
          </cell>
          <cell r="C99" t="str">
            <v>CARMONA GARCIA AGUSTIN</v>
          </cell>
          <cell r="D99">
            <v>16</v>
          </cell>
          <cell r="E99" t="str">
            <v>HOMBRE</v>
          </cell>
          <cell r="F99" t="str">
            <v>ASIGNATURA</v>
          </cell>
          <cell r="G99" t="str">
            <v>agustin.carmona@uabc.edu.mx</v>
          </cell>
          <cell r="H99">
            <v>25088</v>
          </cell>
          <cell r="I99" t="str">
            <v>CAGX680907FD4</v>
          </cell>
          <cell r="J99" t="str">
            <v>664 6073819</v>
          </cell>
          <cell r="K99">
            <v>6641921176</v>
          </cell>
        </row>
        <row r="100">
          <cell r="B100">
            <v>17338</v>
          </cell>
          <cell r="C100" t="str">
            <v>ORTEGA VILLANAZUL PATRICIA</v>
          </cell>
          <cell r="D100">
            <v>8</v>
          </cell>
          <cell r="E100" t="str">
            <v>MUJER</v>
          </cell>
          <cell r="F100" t="str">
            <v>ASIGNATURA</v>
          </cell>
          <cell r="G100" t="str">
            <v>ortega.patricia@uabc.edu.mx</v>
          </cell>
          <cell r="H100">
            <v>27079</v>
          </cell>
          <cell r="I100" t="str">
            <v>OEVP740219M52</v>
          </cell>
          <cell r="J100">
            <v>6641227289</v>
          </cell>
          <cell r="K100">
            <v>6641227289</v>
          </cell>
        </row>
        <row r="101">
          <cell r="B101">
            <v>17749</v>
          </cell>
          <cell r="C101" t="str">
            <v>MEDINA ZENDEJAS NANCY JANETTE</v>
          </cell>
          <cell r="D101">
            <v>8</v>
          </cell>
          <cell r="E101" t="str">
            <v>MUJER</v>
          </cell>
          <cell r="F101" t="str">
            <v>ASIGNATURA</v>
          </cell>
          <cell r="G101" t="str">
            <v>medinan@uabc.edu.mx</v>
          </cell>
          <cell r="H101">
            <v>27143</v>
          </cell>
          <cell r="I101" t="str">
            <v>MEZN740424R27</v>
          </cell>
          <cell r="J101">
            <v>6641136702</v>
          </cell>
          <cell r="K101">
            <v>6641136702</v>
          </cell>
        </row>
        <row r="102">
          <cell r="B102">
            <v>17819</v>
          </cell>
          <cell r="C102" t="str">
            <v>EMMERTH LUNA SARA NOEMI</v>
          </cell>
          <cell r="D102">
            <v>8</v>
          </cell>
          <cell r="E102" t="str">
            <v>MUJER</v>
          </cell>
          <cell r="F102" t="str">
            <v>ASIGNATURA</v>
          </cell>
          <cell r="G102" t="str">
            <v>emmerths@uabc.edu.mx</v>
          </cell>
          <cell r="H102">
            <v>26219</v>
          </cell>
          <cell r="I102" t="str">
            <v>EELS711013FNA</v>
          </cell>
          <cell r="J102" t="str">
            <v>664-9797505</v>
          </cell>
          <cell r="K102" t="str">
            <v>664-6038477</v>
          </cell>
        </row>
        <row r="103">
          <cell r="B103">
            <v>17863</v>
          </cell>
          <cell r="C103" t="str">
            <v>IBARRA AGUIAR EDUARDO SALVADOR</v>
          </cell>
          <cell r="D103">
            <v>10</v>
          </cell>
          <cell r="E103" t="str">
            <v>HOMBRE</v>
          </cell>
          <cell r="F103" t="str">
            <v>ASIGNATURA</v>
          </cell>
          <cell r="G103" t="str">
            <v>eibarr@uabc.edu.mx</v>
          </cell>
          <cell r="H103">
            <v>25645</v>
          </cell>
          <cell r="I103" t="str">
            <v>IAAE700318JZ7</v>
          </cell>
          <cell r="J103" t="str">
            <v>664-6822566</v>
          </cell>
          <cell r="K103" t="str">
            <v>664-188-79-89</v>
          </cell>
        </row>
        <row r="104">
          <cell r="B104">
            <v>17872</v>
          </cell>
          <cell r="C104" t="str">
            <v>GALLARZO LOPEZ LILIANA</v>
          </cell>
          <cell r="D104">
            <v>17</v>
          </cell>
          <cell r="E104" t="str">
            <v>MUJER</v>
          </cell>
          <cell r="F104" t="str">
            <v>ASIGNATURA</v>
          </cell>
          <cell r="G104" t="str">
            <v>gallarzol@uabc.edu.mx</v>
          </cell>
          <cell r="H104">
            <v>26706</v>
          </cell>
          <cell r="I104" t="str">
            <v>GALL7302111W0</v>
          </cell>
          <cell r="J104">
            <v>6645973330</v>
          </cell>
          <cell r="K104">
            <v>6645973330</v>
          </cell>
        </row>
        <row r="105">
          <cell r="B105">
            <v>18085</v>
          </cell>
          <cell r="C105" t="str">
            <v>OSUNA SOLANO MERCEDES</v>
          </cell>
          <cell r="D105">
            <v>4</v>
          </cell>
          <cell r="E105" t="str">
            <v>MUJER</v>
          </cell>
          <cell r="F105" t="str">
            <v>ASIGNATURA</v>
          </cell>
          <cell r="G105" t="str">
            <v>mercedes.osuna@uabc.edu.mx</v>
          </cell>
          <cell r="H105">
            <v>25382</v>
          </cell>
          <cell r="I105" t="str">
            <v>OUSM69062832A</v>
          </cell>
          <cell r="J105">
            <v>6641260000</v>
          </cell>
          <cell r="K105">
            <v>6641260000</v>
          </cell>
        </row>
        <row r="106">
          <cell r="B106">
            <v>18252</v>
          </cell>
          <cell r="C106" t="str">
            <v>BUSTOS OSUNA CAROLINA</v>
          </cell>
          <cell r="D106">
            <v>24</v>
          </cell>
          <cell r="E106" t="str">
            <v>MUJER</v>
          </cell>
          <cell r="F106" t="str">
            <v>ASIGNATURA</v>
          </cell>
          <cell r="G106" t="str">
            <v>carolina.bustos.osuna@uabc.edu.mx</v>
          </cell>
          <cell r="H106">
            <v>27063</v>
          </cell>
          <cell r="I106" t="str">
            <v>BUOC740203DJ5</v>
          </cell>
          <cell r="J106">
            <v>6646813737</v>
          </cell>
          <cell r="K106" t="str">
            <v>664 3082473</v>
          </cell>
        </row>
        <row r="107">
          <cell r="B107">
            <v>18348</v>
          </cell>
          <cell r="C107" t="str">
            <v>CARDONA SALGADO ARMANDO</v>
          </cell>
          <cell r="D107">
            <v>8</v>
          </cell>
          <cell r="E107" t="str">
            <v>HOMBRE</v>
          </cell>
          <cell r="F107" t="str">
            <v>ASIGNATURA</v>
          </cell>
          <cell r="G107" t="str">
            <v>cardonaa@uabc.edu.mx</v>
          </cell>
          <cell r="H107">
            <v>26054</v>
          </cell>
          <cell r="I107" t="str">
            <v>CASA710501TA3</v>
          </cell>
          <cell r="J107">
            <v>6642159000</v>
          </cell>
          <cell r="K107">
            <v>6641585418</v>
          </cell>
        </row>
        <row r="108">
          <cell r="B108">
            <v>18352</v>
          </cell>
          <cell r="C108" t="str">
            <v>MARCIAL MARTINEZ PATRICIA</v>
          </cell>
          <cell r="D108">
            <v>5</v>
          </cell>
          <cell r="E108" t="str">
            <v>MUJER</v>
          </cell>
          <cell r="F108" t="str">
            <v>ASIGNATURA</v>
          </cell>
          <cell r="G108" t="str">
            <v>pmarcial@uabc.edu.mx</v>
          </cell>
          <cell r="H108">
            <v>24406</v>
          </cell>
          <cell r="I108" t="str">
            <v>MAMP661026BL7</v>
          </cell>
          <cell r="J108">
            <v>6647014867</v>
          </cell>
          <cell r="K108">
            <v>6647014867</v>
          </cell>
        </row>
        <row r="109">
          <cell r="B109">
            <v>18394</v>
          </cell>
          <cell r="C109" t="str">
            <v>RODRIGUEZ ARROYO JOSE SILVERIO</v>
          </cell>
          <cell r="D109">
            <v>18</v>
          </cell>
          <cell r="E109" t="str">
            <v>HOMBRE</v>
          </cell>
          <cell r="F109" t="str">
            <v>ASIGNATURA</v>
          </cell>
          <cell r="G109" t="str">
            <v>jsilver@uabc.edu.mx</v>
          </cell>
          <cell r="H109">
            <v>25901</v>
          </cell>
          <cell r="I109" t="str">
            <v>ROAS701129R57</v>
          </cell>
          <cell r="J109">
            <v>6646243423</v>
          </cell>
          <cell r="K109">
            <v>6641235975</v>
          </cell>
        </row>
        <row r="110">
          <cell r="B110">
            <v>18699</v>
          </cell>
          <cell r="C110" t="str">
            <v>LOPEZ SANTILLAN KARLA</v>
          </cell>
          <cell r="D110">
            <v>11</v>
          </cell>
          <cell r="E110" t="str">
            <v>MUJER</v>
          </cell>
          <cell r="F110" t="str">
            <v>ASIGNATURA</v>
          </cell>
          <cell r="G110" t="str">
            <v>karla.lopez.santillan@uabc.edu.mx</v>
          </cell>
          <cell r="H110">
            <v>26607</v>
          </cell>
          <cell r="I110" t="str">
            <v>LOSK7211047A2</v>
          </cell>
          <cell r="J110">
            <v>6642102676</v>
          </cell>
          <cell r="K110">
            <v>6647883380</v>
          </cell>
        </row>
        <row r="111">
          <cell r="B111">
            <v>19064</v>
          </cell>
          <cell r="C111" t="str">
            <v>HERNANDEZ MOJICA ROGELIO</v>
          </cell>
          <cell r="D111">
            <v>4</v>
          </cell>
          <cell r="E111" t="str">
            <v>HOMBRE</v>
          </cell>
          <cell r="F111" t="str">
            <v>ASIGNATURA</v>
          </cell>
          <cell r="G111" t="str">
            <v>rogelio.hernandez.mojica@uabc.edu.mx</v>
          </cell>
          <cell r="H111">
            <v>28006</v>
          </cell>
          <cell r="I111" t="str">
            <v>HEMR760903CW9</v>
          </cell>
          <cell r="J111">
            <v>6646848604</v>
          </cell>
          <cell r="K111" t="str">
            <v>664-1234013</v>
          </cell>
        </row>
        <row r="112">
          <cell r="B112">
            <v>19210</v>
          </cell>
          <cell r="C112" t="str">
            <v>ORTIZ PEIMBERT OMAR</v>
          </cell>
          <cell r="D112">
            <v>6</v>
          </cell>
          <cell r="E112" t="str">
            <v>HOMBRE</v>
          </cell>
          <cell r="F112" t="str">
            <v>ASIGNATURA</v>
          </cell>
          <cell r="G112" t="str">
            <v>omar.ortiz.peimbert@uabc.edu.mx</v>
          </cell>
          <cell r="H112">
            <v>28694</v>
          </cell>
          <cell r="I112" t="str">
            <v>OIPO7807237E3</v>
          </cell>
          <cell r="J112">
            <v>6646751478</v>
          </cell>
          <cell r="K112">
            <v>6646380692</v>
          </cell>
        </row>
        <row r="113">
          <cell r="B113">
            <v>19222</v>
          </cell>
          <cell r="C113" t="str">
            <v>DIAZ LEON YUSEF STEFAN</v>
          </cell>
          <cell r="D113">
            <v>4</v>
          </cell>
          <cell r="E113" t="str">
            <v>HOMBRE</v>
          </cell>
          <cell r="F113" t="str">
            <v>ASIGNATURA</v>
          </cell>
          <cell r="G113" t="str">
            <v>yusef.diaz@uabc.edu.mx</v>
          </cell>
          <cell r="H113">
            <v>27812</v>
          </cell>
          <cell r="I113" t="str">
            <v>DILY7602229S7</v>
          </cell>
          <cell r="J113">
            <v>6648395037</v>
          </cell>
          <cell r="K113">
            <v>6641853947</v>
          </cell>
        </row>
        <row r="114">
          <cell r="B114">
            <v>19975</v>
          </cell>
          <cell r="C114" t="str">
            <v>GARCIA FAVELA CARINA</v>
          </cell>
          <cell r="D114">
            <v>10</v>
          </cell>
          <cell r="E114" t="str">
            <v>MUJER</v>
          </cell>
          <cell r="F114" t="str">
            <v>ASIGNATURA</v>
          </cell>
          <cell r="G114" t="str">
            <v>carina.garcia@uabc.edu.mx</v>
          </cell>
          <cell r="H114">
            <v>29809</v>
          </cell>
          <cell r="I114" t="str">
            <v>GAFC810811JZ1</v>
          </cell>
          <cell r="J114">
            <v>6649797505</v>
          </cell>
          <cell r="K114">
            <v>6641768427</v>
          </cell>
        </row>
        <row r="115">
          <cell r="B115">
            <v>20132</v>
          </cell>
          <cell r="C115" t="str">
            <v>GARCIA DIAZ IVAN DE GUADALUPE</v>
          </cell>
          <cell r="D115">
            <v>0</v>
          </cell>
          <cell r="E115" t="str">
            <v>HOMBRE</v>
          </cell>
          <cell r="F115" t="str">
            <v>ASIGNATURA</v>
          </cell>
          <cell r="G115" t="str">
            <v>ivan.garcia.diaz@uabc.edu.mx</v>
          </cell>
          <cell r="H115">
            <v>26961</v>
          </cell>
          <cell r="I115" t="str">
            <v>GADI7310243I9</v>
          </cell>
          <cell r="J115" t="str">
            <v>(554)488-7913</v>
          </cell>
        </row>
        <row r="116">
          <cell r="B116">
            <v>20149</v>
          </cell>
          <cell r="C116" t="str">
            <v>MARQUEZ SILVA PERLA FLOR</v>
          </cell>
          <cell r="D116">
            <v>10</v>
          </cell>
          <cell r="E116" t="str">
            <v>MUJER</v>
          </cell>
          <cell r="F116" t="str">
            <v>ASIGNATURA</v>
          </cell>
          <cell r="G116" t="str">
            <v>perla.marquez@uabc.edu.mx</v>
          </cell>
          <cell r="H116">
            <v>29656</v>
          </cell>
          <cell r="I116" t="str">
            <v>MASP810311IS6</v>
          </cell>
          <cell r="J116">
            <v>6649797505</v>
          </cell>
          <cell r="K116">
            <v>6643688792</v>
          </cell>
        </row>
        <row r="117">
          <cell r="B117">
            <v>20275</v>
          </cell>
          <cell r="C117" t="str">
            <v>LEYVA ORTIZ VICTOR ALONSO</v>
          </cell>
          <cell r="D117">
            <v>10</v>
          </cell>
          <cell r="E117" t="str">
            <v>HOMBRE</v>
          </cell>
          <cell r="F117" t="str">
            <v>ASIGNATURA</v>
          </cell>
          <cell r="G117" t="str">
            <v>leyvav77@uabc.edu.mx</v>
          </cell>
          <cell r="H117">
            <v>26067</v>
          </cell>
          <cell r="I117" t="str">
            <v>LEOV7105147GA</v>
          </cell>
          <cell r="J117">
            <v>6649751220</v>
          </cell>
          <cell r="K117">
            <v>6643750619</v>
          </cell>
        </row>
        <row r="118">
          <cell r="B118">
            <v>20282</v>
          </cell>
          <cell r="C118" t="str">
            <v>QUIROZ ZARAGOZA VANESSA FABIOLA</v>
          </cell>
          <cell r="D118">
            <v>9</v>
          </cell>
          <cell r="E118" t="str">
            <v>MUJER</v>
          </cell>
          <cell r="F118" t="str">
            <v>ASIGNATURA</v>
          </cell>
          <cell r="G118" t="str">
            <v>fquiroz@uabc.edu.mx</v>
          </cell>
          <cell r="H118">
            <v>29794</v>
          </cell>
          <cell r="I118" t="str">
            <v>QUZV810727TZA</v>
          </cell>
          <cell r="J118">
            <v>6649797500</v>
          </cell>
          <cell r="K118">
            <v>6643416453</v>
          </cell>
        </row>
        <row r="119">
          <cell r="B119">
            <v>20403</v>
          </cell>
          <cell r="C119" t="str">
            <v>RUGERIO ALVARADO ARGELIA CORAL</v>
          </cell>
          <cell r="D119">
            <v>20</v>
          </cell>
          <cell r="E119" t="str">
            <v>MUJER</v>
          </cell>
          <cell r="F119" t="str">
            <v>ASIGNATURA</v>
          </cell>
          <cell r="G119" t="str">
            <v>argelia.rugerio@uabc.edu.mx</v>
          </cell>
          <cell r="H119">
            <v>27270</v>
          </cell>
          <cell r="I119" t="str">
            <v>RUAA7408292Q4</v>
          </cell>
          <cell r="J119">
            <v>6643867475</v>
          </cell>
          <cell r="K119">
            <v>6643867475</v>
          </cell>
        </row>
        <row r="120">
          <cell r="B120">
            <v>20430</v>
          </cell>
          <cell r="C120" t="str">
            <v>PADILLA TRASVINA ALBERTO</v>
          </cell>
          <cell r="D120">
            <v>5</v>
          </cell>
          <cell r="E120" t="str">
            <v>HOMBRE</v>
          </cell>
          <cell r="F120" t="str">
            <v>ASIGNATURA</v>
          </cell>
          <cell r="G120" t="str">
            <v>alberto.padilla@uabc.edu.mx</v>
          </cell>
          <cell r="H120">
            <v>26010</v>
          </cell>
          <cell r="I120" t="str">
            <v>PATA710318LE6</v>
          </cell>
          <cell r="J120">
            <v>6646817256</v>
          </cell>
          <cell r="K120">
            <v>6651108599</v>
          </cell>
        </row>
        <row r="121">
          <cell r="B121">
            <v>20522</v>
          </cell>
          <cell r="C121" t="str">
            <v>VAZQUEZ ESCALANTE RITA</v>
          </cell>
          <cell r="D121">
            <v>4</v>
          </cell>
          <cell r="E121" t="str">
            <v>MUJER</v>
          </cell>
          <cell r="F121" t="str">
            <v>ASIGNATURA</v>
          </cell>
          <cell r="G121" t="str">
            <v>ritavazquez@uabc.edu.mx</v>
          </cell>
          <cell r="H121">
            <v>29728</v>
          </cell>
          <cell r="I121" t="str">
            <v>VAER8105222I4</v>
          </cell>
          <cell r="J121">
            <v>6648939424</v>
          </cell>
          <cell r="K121">
            <v>6643157449</v>
          </cell>
        </row>
        <row r="122">
          <cell r="B122">
            <v>20708</v>
          </cell>
          <cell r="C122" t="str">
            <v>MATUS ESCALANTE JUAN DIEGO</v>
          </cell>
          <cell r="D122">
            <v>8</v>
          </cell>
          <cell r="E122" t="str">
            <v>HOMBRE</v>
          </cell>
          <cell r="F122" t="str">
            <v>ASIGNATURA</v>
          </cell>
          <cell r="G122" t="str">
            <v>dmatus@uabc.edu.mx</v>
          </cell>
          <cell r="H122">
            <v>22971</v>
          </cell>
          <cell r="I122" t="str">
            <v>MAEJ621121361</v>
          </cell>
          <cell r="J122">
            <v>6642047328</v>
          </cell>
          <cell r="K122">
            <v>6641102365</v>
          </cell>
        </row>
        <row r="123">
          <cell r="B123">
            <v>20829</v>
          </cell>
          <cell r="C123" t="str">
            <v>CASTILLEJOS CABALLERO EMMA SOFIA</v>
          </cell>
          <cell r="D123">
            <v>13</v>
          </cell>
          <cell r="E123" t="str">
            <v>MUJER</v>
          </cell>
          <cell r="F123" t="str">
            <v>ASIGNATURA</v>
          </cell>
          <cell r="G123" t="str">
            <v>emma.castillejos@uabc.edu.mx</v>
          </cell>
          <cell r="H123">
            <v>26586</v>
          </cell>
          <cell r="I123" t="str">
            <v>CACE7210142V1</v>
          </cell>
          <cell r="J123">
            <v>6646865679</v>
          </cell>
          <cell r="K123">
            <v>6641889221</v>
          </cell>
        </row>
        <row r="124">
          <cell r="B124">
            <v>20830</v>
          </cell>
          <cell r="C124" t="str">
            <v>GOMEZ FAVELA OLIVA ADRIANA</v>
          </cell>
          <cell r="D124">
            <v>5</v>
          </cell>
          <cell r="E124" t="str">
            <v>MUJER</v>
          </cell>
          <cell r="F124" t="str">
            <v>ASIGNATURA</v>
          </cell>
          <cell r="G124" t="str">
            <v>oliva.gomez@uabc.edu.mx</v>
          </cell>
          <cell r="H124">
            <v>28309</v>
          </cell>
          <cell r="I124" t="str">
            <v>GOFO7707032S6</v>
          </cell>
          <cell r="J124">
            <v>6646299410</v>
          </cell>
          <cell r="K124" t="str">
            <v>664 7270457</v>
          </cell>
        </row>
        <row r="125">
          <cell r="B125">
            <v>20844</v>
          </cell>
          <cell r="C125" t="str">
            <v>FIGUEROA CORRAL LIZETH ABIGAHIL</v>
          </cell>
          <cell r="D125">
            <v>4</v>
          </cell>
          <cell r="E125" t="str">
            <v>MUJER</v>
          </cell>
          <cell r="F125" t="str">
            <v>ASIGNATURA</v>
          </cell>
          <cell r="G125" t="str">
            <v>lizeth@uabc.edu.mx</v>
          </cell>
          <cell r="H125">
            <v>28154</v>
          </cell>
          <cell r="I125" t="str">
            <v>FICL770129NK1</v>
          </cell>
          <cell r="J125">
            <v>6646821696</v>
          </cell>
          <cell r="K125">
            <v>6632091868</v>
          </cell>
        </row>
        <row r="126">
          <cell r="B126">
            <v>20996</v>
          </cell>
          <cell r="C126" t="str">
            <v>CAMPOS SANDOVAL MABEL</v>
          </cell>
          <cell r="D126">
            <v>0</v>
          </cell>
          <cell r="E126" t="str">
            <v>MUJER</v>
          </cell>
          <cell r="F126" t="str">
            <v>ASIGNATURA</v>
          </cell>
          <cell r="G126" t="str">
            <v>mabel.campos@uabc.edu.mx</v>
          </cell>
          <cell r="H126">
            <v>28882</v>
          </cell>
          <cell r="I126" t="str">
            <v>CASM790127IS5</v>
          </cell>
          <cell r="J126" t="str">
            <v>664 5438036</v>
          </cell>
          <cell r="K126" t="str">
            <v>664 6751076</v>
          </cell>
        </row>
        <row r="127">
          <cell r="B127">
            <v>20997</v>
          </cell>
          <cell r="C127" t="str">
            <v>SILVA HERNANDEZ ADRIANA</v>
          </cell>
          <cell r="D127">
            <v>4</v>
          </cell>
          <cell r="E127" t="str">
            <v>MUJER</v>
          </cell>
          <cell r="F127" t="str">
            <v>ASIGNATURA</v>
          </cell>
          <cell r="G127" t="str">
            <v>silva.adriana@uabc.edu.mx</v>
          </cell>
          <cell r="H127">
            <v>29829</v>
          </cell>
          <cell r="I127" t="str">
            <v>SIHA810831NQ5</v>
          </cell>
          <cell r="J127">
            <v>6649752237</v>
          </cell>
          <cell r="K127">
            <v>6643331527</v>
          </cell>
        </row>
        <row r="128">
          <cell r="B128">
            <v>20998</v>
          </cell>
          <cell r="C128" t="str">
            <v>FUENTES TORRES FRANCISCO</v>
          </cell>
          <cell r="D128">
            <v>13</v>
          </cell>
          <cell r="E128" t="str">
            <v>HOMBRE</v>
          </cell>
          <cell r="F128" t="str">
            <v>ASIGNATURA</v>
          </cell>
          <cell r="G128" t="str">
            <v>fuentes.francisco@uabc.edu.mx</v>
          </cell>
          <cell r="H128">
            <v>25591</v>
          </cell>
          <cell r="I128" t="str">
            <v>FUTF700123H69</v>
          </cell>
          <cell r="J128">
            <v>6646082104</v>
          </cell>
          <cell r="K128">
            <v>6645013734</v>
          </cell>
        </row>
        <row r="129">
          <cell r="B129">
            <v>21041</v>
          </cell>
          <cell r="C129" t="str">
            <v>SAUCEDO MIRELES VICTOR ALEJANDRO</v>
          </cell>
          <cell r="D129">
            <v>14</v>
          </cell>
          <cell r="E129" t="str">
            <v>HOMBRE</v>
          </cell>
          <cell r="F129" t="str">
            <v>ASIGNATURA</v>
          </cell>
          <cell r="G129" t="str">
            <v>victor.saucedo@uabc.edu.mx</v>
          </cell>
          <cell r="H129">
            <v>23060</v>
          </cell>
          <cell r="I129" t="str">
            <v>SAMV630218RS3</v>
          </cell>
          <cell r="J129">
            <v>6646242064</v>
          </cell>
          <cell r="K129">
            <v>6642049402</v>
          </cell>
        </row>
        <row r="130">
          <cell r="B130">
            <v>21281</v>
          </cell>
          <cell r="C130" t="str">
            <v>MORENO BERRY ANA LAURA</v>
          </cell>
          <cell r="D130">
            <v>0</v>
          </cell>
          <cell r="E130" t="str">
            <v>MUJER</v>
          </cell>
          <cell r="F130" t="str">
            <v>ASIGNATURA</v>
          </cell>
          <cell r="G130" t="str">
            <v>analaura7@uabc.edu.mx</v>
          </cell>
          <cell r="H130">
            <v>23535</v>
          </cell>
          <cell r="I130" t="str">
            <v>MOBA640607R55</v>
          </cell>
          <cell r="J130">
            <v>6642040617</v>
          </cell>
          <cell r="K130">
            <v>6642040617</v>
          </cell>
        </row>
        <row r="131">
          <cell r="B131">
            <v>21443</v>
          </cell>
          <cell r="C131" t="str">
            <v>ROMERO MARISCAL ROCIO DEL CARI/O</v>
          </cell>
          <cell r="D131">
            <v>12</v>
          </cell>
          <cell r="E131" t="str">
            <v>MUJER</v>
          </cell>
          <cell r="F131" t="str">
            <v>ASIGNATURA</v>
          </cell>
          <cell r="G131" t="str">
            <v>romero.rocio@uabc.edu.mx</v>
          </cell>
          <cell r="H131">
            <v>28094</v>
          </cell>
          <cell r="I131" t="str">
            <v>ROMR761130LZ3</v>
          </cell>
          <cell r="J131">
            <v>6649003205</v>
          </cell>
          <cell r="K131">
            <v>6641234136</v>
          </cell>
        </row>
        <row r="132">
          <cell r="B132">
            <v>21579</v>
          </cell>
          <cell r="C132" t="str">
            <v>MEZA KENNEDY LUIS CARLOS</v>
          </cell>
          <cell r="D132">
            <v>10</v>
          </cell>
          <cell r="E132" t="str">
            <v>HOMBRE</v>
          </cell>
          <cell r="F132" t="str">
            <v>ASIGNATURA</v>
          </cell>
          <cell r="G132" t="str">
            <v>meza.luis@uabc.edu.mx</v>
          </cell>
          <cell r="H132">
            <v>30962</v>
          </cell>
          <cell r="I132" t="str">
            <v>MEKL8410072J0</v>
          </cell>
          <cell r="J132">
            <v>6647329770</v>
          </cell>
          <cell r="K132">
            <v>6647329770</v>
          </cell>
        </row>
        <row r="133">
          <cell r="B133">
            <v>21600</v>
          </cell>
          <cell r="C133" t="str">
            <v>RIVERA MORA MARTHA FABIOLA</v>
          </cell>
          <cell r="D133">
            <v>3</v>
          </cell>
          <cell r="E133" t="str">
            <v>MUJER</v>
          </cell>
          <cell r="F133" t="str">
            <v>ASIGNATURA</v>
          </cell>
          <cell r="G133" t="str">
            <v>fabiola.rivera@uabc.edu.mx</v>
          </cell>
          <cell r="H133">
            <v>26791</v>
          </cell>
          <cell r="I133" t="str">
            <v>RIMM730507EDA</v>
          </cell>
          <cell r="J133">
            <v>6649737182</v>
          </cell>
          <cell r="K133" t="str">
            <v>664 1105103</v>
          </cell>
        </row>
        <row r="134">
          <cell r="B134">
            <v>22160</v>
          </cell>
          <cell r="C134" t="str">
            <v>CELIS MARTINEZ BIANCA CAROLINA</v>
          </cell>
          <cell r="D134">
            <v>4</v>
          </cell>
          <cell r="E134" t="str">
            <v>MUJER</v>
          </cell>
          <cell r="F134" t="str">
            <v>ASIGNATURA</v>
          </cell>
          <cell r="G134" t="str">
            <v>bcelis@uabc.edu.mx</v>
          </cell>
          <cell r="H134">
            <v>29831</v>
          </cell>
          <cell r="I134" t="str">
            <v>CEMB810902SG9</v>
          </cell>
          <cell r="J134">
            <v>6646866043</v>
          </cell>
          <cell r="K134">
            <v>6642049796</v>
          </cell>
        </row>
        <row r="135">
          <cell r="B135">
            <v>22268</v>
          </cell>
          <cell r="C135" t="str">
            <v>LOPEZ ROSALES JESUS EDMANUEL</v>
          </cell>
          <cell r="D135">
            <v>10</v>
          </cell>
          <cell r="E135" t="str">
            <v>HOMBRE</v>
          </cell>
          <cell r="F135" t="str">
            <v>ASIGNATURA</v>
          </cell>
          <cell r="G135" t="str">
            <v>edmanuel.lopez@uabc.edu.mx</v>
          </cell>
          <cell r="H135">
            <v>29292</v>
          </cell>
          <cell r="I135" t="str">
            <v>LORJ800312ED1</v>
          </cell>
          <cell r="J135">
            <v>6645043364</v>
          </cell>
          <cell r="K135">
            <v>6645043364</v>
          </cell>
        </row>
        <row r="136">
          <cell r="B136">
            <v>22359</v>
          </cell>
          <cell r="C136" t="str">
            <v>GARCIA HERNANDEZ LILIA PATRICIA</v>
          </cell>
          <cell r="D136">
            <v>19</v>
          </cell>
          <cell r="E136" t="str">
            <v>MUJER</v>
          </cell>
          <cell r="F136" t="str">
            <v>ASIGNATURA</v>
          </cell>
          <cell r="G136" t="str">
            <v>garcia.lilia@uabc.edu.mx</v>
          </cell>
          <cell r="H136">
            <v>25861</v>
          </cell>
          <cell r="I136" t="str">
            <v>GAHL701020459</v>
          </cell>
          <cell r="J136">
            <v>6646843124</v>
          </cell>
          <cell r="K136">
            <v>6646286092</v>
          </cell>
        </row>
        <row r="137">
          <cell r="B137">
            <v>22478</v>
          </cell>
          <cell r="C137" t="str">
            <v>AVILA ESPINOZA MARCIALA ISABEL</v>
          </cell>
          <cell r="D137">
            <v>13</v>
          </cell>
          <cell r="E137" t="str">
            <v>MUJER</v>
          </cell>
          <cell r="F137" t="str">
            <v>ASIGNATURA</v>
          </cell>
          <cell r="G137" t="str">
            <v>marciala.avila@uabc.edu.mx</v>
          </cell>
          <cell r="H137">
            <v>28232</v>
          </cell>
          <cell r="I137" t="str">
            <v>AIEM770417I82</v>
          </cell>
          <cell r="J137">
            <v>6649025144</v>
          </cell>
          <cell r="K137">
            <v>6641097458</v>
          </cell>
        </row>
        <row r="138">
          <cell r="B138">
            <v>22483</v>
          </cell>
          <cell r="C138" t="str">
            <v>MANCEBO DEL CASTILLO PAGOLA HUGO</v>
          </cell>
          <cell r="D138">
            <v>12</v>
          </cell>
          <cell r="E138" t="str">
            <v>HOMBRE</v>
          </cell>
          <cell r="F138" t="str">
            <v>ASIGNATURA</v>
          </cell>
          <cell r="G138" t="str">
            <v>hmancebo@uabc.edu.mx</v>
          </cell>
          <cell r="H138">
            <v>16827</v>
          </cell>
          <cell r="I138" t="str">
            <v>MAPH460125768</v>
          </cell>
          <cell r="J138">
            <v>6642238586</v>
          </cell>
          <cell r="K138">
            <v>6642238586</v>
          </cell>
        </row>
        <row r="139">
          <cell r="B139">
            <v>22516</v>
          </cell>
          <cell r="C139" t="str">
            <v>ALCARAZ GREEN PATRICIA LIZBETH</v>
          </cell>
          <cell r="D139">
            <v>16</v>
          </cell>
          <cell r="E139" t="str">
            <v>MUJER</v>
          </cell>
          <cell r="F139" t="str">
            <v>ASIGNATURA</v>
          </cell>
          <cell r="G139" t="str">
            <v>alcarazp@uabc.edu.mx</v>
          </cell>
          <cell r="H139">
            <v>29662</v>
          </cell>
          <cell r="I139" t="str">
            <v>AAGP8103171P8</v>
          </cell>
          <cell r="J139">
            <v>6648087922</v>
          </cell>
          <cell r="K139">
            <v>5536695351</v>
          </cell>
        </row>
        <row r="140">
          <cell r="B140">
            <v>22597</v>
          </cell>
          <cell r="C140" t="str">
            <v>CONSTANTINO HADAR JULIO CESAR</v>
          </cell>
          <cell r="D140">
            <v>5</v>
          </cell>
          <cell r="E140" t="str">
            <v>HOMBRE</v>
          </cell>
          <cell r="F140" t="str">
            <v>ASIGNATURA</v>
          </cell>
          <cell r="G140" t="str">
            <v>jcch@uabc.edu.mx</v>
          </cell>
          <cell r="H140">
            <v>27627</v>
          </cell>
          <cell r="I140" t="str">
            <v>COHJ750821B38</v>
          </cell>
          <cell r="J140" t="str">
            <v>(664)375-2136</v>
          </cell>
        </row>
        <row r="141">
          <cell r="B141">
            <v>22820</v>
          </cell>
          <cell r="C141" t="str">
            <v>JAQUES CHAVEZ ANDREA</v>
          </cell>
          <cell r="D141">
            <v>4</v>
          </cell>
          <cell r="E141" t="str">
            <v>MUJER</v>
          </cell>
          <cell r="F141" t="str">
            <v>ASIGNATURA</v>
          </cell>
          <cell r="G141" t="str">
            <v>ajaques@uabc.edu.mx</v>
          </cell>
          <cell r="H141">
            <v>28807</v>
          </cell>
          <cell r="I141" t="str">
            <v>JACA7811131I8</v>
          </cell>
          <cell r="J141">
            <v>6648065150</v>
          </cell>
          <cell r="K141">
            <v>6648065150</v>
          </cell>
        </row>
        <row r="142">
          <cell r="B142">
            <v>22878</v>
          </cell>
          <cell r="C142" t="str">
            <v>BOJORQUEZ BARRIOS ROBERTO</v>
          </cell>
          <cell r="D142">
            <v>13</v>
          </cell>
          <cell r="E142" t="str">
            <v>HOMBRE</v>
          </cell>
          <cell r="F142" t="str">
            <v>ASIGNATURA</v>
          </cell>
          <cell r="G142" t="str">
            <v>roberto.bojorquez@uabc.edu.mx</v>
          </cell>
          <cell r="H142">
            <v>24512</v>
          </cell>
          <cell r="I142" t="str">
            <v>BOBR670209MX8</v>
          </cell>
          <cell r="J142">
            <v>6646882428</v>
          </cell>
          <cell r="K142">
            <v>6642236866</v>
          </cell>
        </row>
        <row r="143">
          <cell r="B143">
            <v>23080</v>
          </cell>
          <cell r="C143" t="str">
            <v>JIMENEZ LOPEZ JOSE FRANCISCO</v>
          </cell>
          <cell r="D143">
            <v>12</v>
          </cell>
          <cell r="E143" t="str">
            <v>HOMBRE</v>
          </cell>
          <cell r="F143" t="str">
            <v>ASIGNATURA</v>
          </cell>
          <cell r="G143" t="str">
            <v>jjimenez51@uabc.edu.mx</v>
          </cell>
          <cell r="H143">
            <v>26692</v>
          </cell>
          <cell r="I143" t="str">
            <v>JILF730128TF1</v>
          </cell>
          <cell r="J143">
            <v>6611141906</v>
          </cell>
          <cell r="K143">
            <v>6611141906</v>
          </cell>
        </row>
        <row r="144">
          <cell r="B144">
            <v>23143</v>
          </cell>
          <cell r="C144" t="str">
            <v>MENDEZ CERVANTES LEONARDO</v>
          </cell>
          <cell r="D144">
            <v>5</v>
          </cell>
          <cell r="E144" t="str">
            <v>HOMBRE</v>
          </cell>
          <cell r="F144" t="str">
            <v>ASIGNATURA</v>
          </cell>
          <cell r="G144" t="str">
            <v>lmendez@uabc.edu.mx</v>
          </cell>
          <cell r="H144">
            <v>22249</v>
          </cell>
          <cell r="I144" t="str">
            <v>MECL601129BP7</v>
          </cell>
          <cell r="J144">
            <v>6646084266</v>
          </cell>
          <cell r="K144">
            <v>6646483405</v>
          </cell>
        </row>
        <row r="145">
          <cell r="B145">
            <v>23202</v>
          </cell>
          <cell r="C145" t="str">
            <v>CEREZO ANDRADE ERICO DAVID</v>
          </cell>
          <cell r="D145">
            <v>4</v>
          </cell>
          <cell r="E145" t="str">
            <v>HOMBRE</v>
          </cell>
          <cell r="F145" t="str">
            <v>ASIGNATURA</v>
          </cell>
          <cell r="G145" t="str">
            <v>cerezoe@uabc.edu.mx</v>
          </cell>
          <cell r="H145">
            <v>25509</v>
          </cell>
          <cell r="I145" t="str">
            <v>CEAE691102617</v>
          </cell>
          <cell r="J145" t="str">
            <v>664 9772150</v>
          </cell>
          <cell r="K145" t="str">
            <v>664 3743606</v>
          </cell>
        </row>
        <row r="146">
          <cell r="B146">
            <v>23247</v>
          </cell>
          <cell r="C146" t="str">
            <v>SERRANO ORTEGA MARIA MAGDALENA</v>
          </cell>
          <cell r="D146">
            <v>10</v>
          </cell>
          <cell r="E146" t="str">
            <v>MUJER</v>
          </cell>
          <cell r="F146" t="str">
            <v>ASIGNATURA</v>
          </cell>
          <cell r="G146" t="str">
            <v>magdalena.serrano@uabc.edu.mx</v>
          </cell>
          <cell r="H146">
            <v>31025</v>
          </cell>
          <cell r="I146" t="str">
            <v>SEOM841209GE1</v>
          </cell>
          <cell r="J146">
            <v>6641936307</v>
          </cell>
          <cell r="K146">
            <v>6641936307</v>
          </cell>
        </row>
        <row r="147">
          <cell r="B147">
            <v>23532</v>
          </cell>
          <cell r="C147" t="str">
            <v>GARATE ESTRADA FRANCISCO</v>
          </cell>
          <cell r="D147">
            <v>4</v>
          </cell>
          <cell r="E147" t="str">
            <v>HOMBRE</v>
          </cell>
          <cell r="F147" t="str">
            <v>ASIGNATURA</v>
          </cell>
          <cell r="G147" t="str">
            <v>fgarate@uabc.edu.mx</v>
          </cell>
          <cell r="H147">
            <v>26947</v>
          </cell>
          <cell r="I147" t="str">
            <v>GAEF731010FJ0</v>
          </cell>
          <cell r="J147">
            <v>6649020303</v>
          </cell>
          <cell r="K147">
            <v>6643759452</v>
          </cell>
        </row>
        <row r="148">
          <cell r="B148">
            <v>23590</v>
          </cell>
          <cell r="C148" t="str">
            <v>SALAZAR VARGAS ALFREDO</v>
          </cell>
          <cell r="D148">
            <v>24</v>
          </cell>
          <cell r="E148" t="str">
            <v>HOMBRE</v>
          </cell>
          <cell r="F148" t="str">
            <v>ASIGNATURA</v>
          </cell>
          <cell r="G148" t="str">
            <v>alfredo.salazar@uabc.edu.mx</v>
          </cell>
          <cell r="H148">
            <v>23376</v>
          </cell>
          <cell r="I148" t="str">
            <v>SAVA631231363</v>
          </cell>
          <cell r="J148">
            <v>6648350304</v>
          </cell>
          <cell r="K148">
            <v>6648350304</v>
          </cell>
        </row>
        <row r="149">
          <cell r="B149">
            <v>23719</v>
          </cell>
          <cell r="C149" t="str">
            <v>VALENZUELA SALAS JOSE ANTONIO</v>
          </cell>
          <cell r="D149">
            <v>4</v>
          </cell>
          <cell r="E149" t="str">
            <v>HOMBRE</v>
          </cell>
          <cell r="F149" t="str">
            <v>ASIGNATURA</v>
          </cell>
          <cell r="G149" t="str">
            <v>antonio.valenzuela79@uabc.edu.mx</v>
          </cell>
          <cell r="H149">
            <v>30364</v>
          </cell>
          <cell r="I149" t="str">
            <v>VASA830217969</v>
          </cell>
          <cell r="J149">
            <v>6649797500</v>
          </cell>
          <cell r="K149">
            <v>6643093579</v>
          </cell>
        </row>
        <row r="150">
          <cell r="B150">
            <v>23839</v>
          </cell>
          <cell r="C150" t="str">
            <v>AVILA NEGRA NORMA</v>
          </cell>
          <cell r="D150">
            <v>0</v>
          </cell>
          <cell r="E150" t="str">
            <v>MUJER</v>
          </cell>
          <cell r="F150" t="str">
            <v>ASIGNATURA</v>
          </cell>
          <cell r="G150" t="str">
            <v>norma.avila@uabc.edu.mx</v>
          </cell>
          <cell r="H150">
            <v>24840</v>
          </cell>
          <cell r="I150" t="str">
            <v>AINN680103NZ5</v>
          </cell>
          <cell r="J150">
            <v>6641512151</v>
          </cell>
          <cell r="K150">
            <v>6643751181</v>
          </cell>
        </row>
        <row r="151">
          <cell r="B151">
            <v>23870</v>
          </cell>
          <cell r="C151" t="str">
            <v>MEZA ARISTEGUI LEOBARDO</v>
          </cell>
          <cell r="D151">
            <v>17</v>
          </cell>
          <cell r="E151" t="str">
            <v>HOMBRE</v>
          </cell>
          <cell r="F151" t="str">
            <v>ASIGNATURA</v>
          </cell>
          <cell r="G151" t="str">
            <v>leobardo.meza@uabc.edu.mx</v>
          </cell>
          <cell r="H151">
            <v>23209</v>
          </cell>
          <cell r="I151" t="str">
            <v>MEAL630717UI0</v>
          </cell>
          <cell r="J151">
            <v>6646231240</v>
          </cell>
          <cell r="K151">
            <v>6642910050</v>
          </cell>
        </row>
        <row r="152">
          <cell r="B152">
            <v>24178</v>
          </cell>
          <cell r="C152" t="str">
            <v>ANTONIO MIRANDA ELSIE ADELINA</v>
          </cell>
          <cell r="D152">
            <v>24</v>
          </cell>
          <cell r="E152" t="str">
            <v>MUJER</v>
          </cell>
          <cell r="F152" t="str">
            <v>ASIGNATURA</v>
          </cell>
          <cell r="G152" t="str">
            <v>elsie.antonio@uabc.edu.mx</v>
          </cell>
          <cell r="H152">
            <v>31522</v>
          </cell>
          <cell r="I152" t="str">
            <v>AOME860420AN3</v>
          </cell>
          <cell r="J152" t="str">
            <v>664 9797505</v>
          </cell>
          <cell r="K152">
            <v>6643355801</v>
          </cell>
        </row>
        <row r="153">
          <cell r="B153">
            <v>24220</v>
          </cell>
          <cell r="C153" t="str">
            <v>RAMOS FELIX MANUEL ENRIQUE</v>
          </cell>
          <cell r="D153">
            <v>25</v>
          </cell>
          <cell r="E153" t="str">
            <v>HOMBRE</v>
          </cell>
          <cell r="F153" t="str">
            <v>ASIGNATURA</v>
          </cell>
          <cell r="G153" t="str">
            <v>ramos.manuel@uabc.edu.mx</v>
          </cell>
          <cell r="H153">
            <v>24302</v>
          </cell>
          <cell r="I153" t="str">
            <v>RAFM660714R39</v>
          </cell>
          <cell r="J153" t="str">
            <v>664-6856039</v>
          </cell>
          <cell r="K153" t="str">
            <v>664 2516688</v>
          </cell>
        </row>
        <row r="154">
          <cell r="B154">
            <v>24266</v>
          </cell>
          <cell r="C154" t="str">
            <v>CERDA FLORES MAYRA VANESSA</v>
          </cell>
          <cell r="D154">
            <v>12</v>
          </cell>
          <cell r="E154" t="str">
            <v>MUJER</v>
          </cell>
          <cell r="F154" t="str">
            <v>ASIGNATURA</v>
          </cell>
          <cell r="G154" t="str">
            <v>vanessa.cerda@uabc.edu.mx</v>
          </cell>
          <cell r="H154">
            <v>31261</v>
          </cell>
          <cell r="I154" t="str">
            <v>CEFM850802T87</v>
          </cell>
          <cell r="J154">
            <v>6643002793</v>
          </cell>
          <cell r="K154">
            <v>6641375120</v>
          </cell>
        </row>
        <row r="155">
          <cell r="B155">
            <v>24723</v>
          </cell>
          <cell r="C155" t="str">
            <v>LUQUIN CASTILLO JULIA ESMERALDA</v>
          </cell>
          <cell r="D155">
            <v>24</v>
          </cell>
          <cell r="E155" t="str">
            <v>MUJER</v>
          </cell>
          <cell r="F155" t="str">
            <v>ASIGNATURA</v>
          </cell>
          <cell r="G155" t="str">
            <v>julia.esmeralda.luquin.castillo@uabc.edu.mx</v>
          </cell>
          <cell r="H155">
            <v>30194</v>
          </cell>
          <cell r="I155" t="str">
            <v>LUCJ820831IH0</v>
          </cell>
          <cell r="J155" t="str">
            <v>664 6868477</v>
          </cell>
          <cell r="K155" t="str">
            <v>664 6483752</v>
          </cell>
        </row>
        <row r="156">
          <cell r="B156">
            <v>24941</v>
          </cell>
          <cell r="C156" t="str">
            <v>CHAIDEZ AYON PATSSY BEATRIZ</v>
          </cell>
          <cell r="D156">
            <v>11</v>
          </cell>
          <cell r="E156" t="str">
            <v>MUJER</v>
          </cell>
          <cell r="F156" t="str">
            <v>ASIGNATURA</v>
          </cell>
          <cell r="G156" t="str">
            <v>patssy.chaidez@uabc.edu.mx</v>
          </cell>
          <cell r="H156">
            <v>33469</v>
          </cell>
          <cell r="I156" t="str">
            <v>CAAP910819PQ1</v>
          </cell>
          <cell r="J156">
            <v>6649797553</v>
          </cell>
          <cell r="K156">
            <v>6643188413</v>
          </cell>
        </row>
        <row r="157">
          <cell r="B157">
            <v>25104</v>
          </cell>
          <cell r="C157" t="str">
            <v>GALVAN CONTRERAS RAFAEL</v>
          </cell>
          <cell r="D157">
            <v>4</v>
          </cell>
          <cell r="E157" t="str">
            <v>HOMBRE</v>
          </cell>
          <cell r="F157" t="str">
            <v>ASIGNATURA</v>
          </cell>
          <cell r="G157" t="str">
            <v>galvan.rafael@uabc.edu.mx</v>
          </cell>
          <cell r="H157">
            <v>30932</v>
          </cell>
          <cell r="I157" t="str">
            <v>GACR840907D62</v>
          </cell>
          <cell r="J157">
            <v>6642218608</v>
          </cell>
          <cell r="K157">
            <v>6642218608</v>
          </cell>
        </row>
        <row r="158">
          <cell r="B158">
            <v>25165</v>
          </cell>
          <cell r="C158" t="str">
            <v>KING LEE LYDIA RAQUEL</v>
          </cell>
          <cell r="D158">
            <v>20</v>
          </cell>
          <cell r="E158" t="str">
            <v>MUJER</v>
          </cell>
          <cell r="F158" t="str">
            <v>ASIGNATURA</v>
          </cell>
          <cell r="G158" t="str">
            <v>lydia.king@uabc.edu.mx</v>
          </cell>
          <cell r="H158">
            <v>23891</v>
          </cell>
          <cell r="I158" t="str">
            <v>KILL650529835</v>
          </cell>
          <cell r="J158">
            <v>6643004331</v>
          </cell>
          <cell r="K158">
            <v>6641950684</v>
          </cell>
        </row>
        <row r="159">
          <cell r="B159">
            <v>25192</v>
          </cell>
          <cell r="C159" t="str">
            <v>LAM LAM SUISIN PRISCILA</v>
          </cell>
          <cell r="D159">
            <v>4</v>
          </cell>
          <cell r="E159" t="str">
            <v>MUJER</v>
          </cell>
          <cell r="F159" t="str">
            <v>ASIGNATURA</v>
          </cell>
          <cell r="G159" t="str">
            <v>slam@uabc.edu.mx</v>
          </cell>
          <cell r="H159">
            <v>29581</v>
          </cell>
          <cell r="I159" t="str">
            <v>LALS801226HL1</v>
          </cell>
          <cell r="J159">
            <v>6643493908</v>
          </cell>
          <cell r="K159">
            <v>6643493908</v>
          </cell>
        </row>
        <row r="160">
          <cell r="B160">
            <v>25355</v>
          </cell>
          <cell r="C160" t="str">
            <v>IBARRA IBARRA JUAN CARLOS</v>
          </cell>
          <cell r="D160">
            <v>5</v>
          </cell>
          <cell r="E160" t="str">
            <v>HOMBRE</v>
          </cell>
          <cell r="F160" t="str">
            <v>ASIGNATURA</v>
          </cell>
          <cell r="G160" t="str">
            <v>ibarra.juan@uabc.edu.mx</v>
          </cell>
          <cell r="H160">
            <v>29643</v>
          </cell>
          <cell r="I160" t="str">
            <v>IAIJ810226PF3</v>
          </cell>
          <cell r="J160">
            <v>6648709386</v>
          </cell>
          <cell r="K160">
            <v>6642178784</v>
          </cell>
        </row>
        <row r="161">
          <cell r="B161">
            <v>25359</v>
          </cell>
          <cell r="C161" t="str">
            <v>MATA CRUZ ABEL</v>
          </cell>
          <cell r="D161">
            <v>5</v>
          </cell>
          <cell r="E161" t="str">
            <v>HOMBRE</v>
          </cell>
          <cell r="F161" t="str">
            <v>ASIGNATURA</v>
          </cell>
          <cell r="G161" t="str">
            <v>abel.mata.cruz@uabc.edu.mx</v>
          </cell>
          <cell r="H161">
            <v>26439</v>
          </cell>
          <cell r="I161" t="str">
            <v>MACA720520SQ4</v>
          </cell>
          <cell r="J161" t="str">
            <v>664-979-7759</v>
          </cell>
          <cell r="K161">
            <v>6642271148</v>
          </cell>
        </row>
        <row r="162">
          <cell r="B162">
            <v>25391</v>
          </cell>
          <cell r="C162" t="str">
            <v>CHIG BAZUA ALICIA DE LA PAZ</v>
          </cell>
          <cell r="D162">
            <v>25</v>
          </cell>
          <cell r="E162" t="str">
            <v>MUJER</v>
          </cell>
          <cell r="F162" t="str">
            <v>ASIGNATURA</v>
          </cell>
          <cell r="G162" t="str">
            <v>alicia.chig@uabc.edu.mx</v>
          </cell>
          <cell r="H162">
            <v>23936</v>
          </cell>
          <cell r="I162" t="str">
            <v>CIBA6507139E2</v>
          </cell>
          <cell r="J162">
            <v>6646089648</v>
          </cell>
          <cell r="K162">
            <v>6646663364</v>
          </cell>
        </row>
        <row r="163">
          <cell r="B163">
            <v>25419</v>
          </cell>
          <cell r="C163" t="str">
            <v>MURRIETA MORA MARIA TERESA</v>
          </cell>
          <cell r="D163">
            <v>24</v>
          </cell>
          <cell r="E163" t="str">
            <v>MUJER</v>
          </cell>
          <cell r="F163" t="str">
            <v>ASIGNATURA</v>
          </cell>
          <cell r="G163" t="str">
            <v>teresa.murrieta@uabc.edu.mx</v>
          </cell>
          <cell r="H163">
            <v>25294</v>
          </cell>
          <cell r="I163" t="str">
            <v>MUMT690401G22</v>
          </cell>
          <cell r="J163">
            <v>6646340361</v>
          </cell>
          <cell r="K163">
            <v>6641889480</v>
          </cell>
        </row>
        <row r="164">
          <cell r="B164">
            <v>25422</v>
          </cell>
          <cell r="C164" t="str">
            <v>CHOLICO SOLANO BEATRIZ ADRIANA</v>
          </cell>
          <cell r="D164">
            <v>20</v>
          </cell>
          <cell r="E164" t="str">
            <v>MUJER</v>
          </cell>
          <cell r="F164" t="str">
            <v>ASIGNATURA</v>
          </cell>
          <cell r="G164" t="str">
            <v>bcholico@uabc.edu.mx</v>
          </cell>
          <cell r="H164">
            <v>28803</v>
          </cell>
          <cell r="I164" t="str">
            <v>COSB781109ML8</v>
          </cell>
          <cell r="J164">
            <v>6649745636</v>
          </cell>
          <cell r="K164">
            <v>6641654274</v>
          </cell>
        </row>
        <row r="165">
          <cell r="B165">
            <v>25482</v>
          </cell>
          <cell r="C165" t="str">
            <v>PARRA GALAVIZ JOSE DE JESUS</v>
          </cell>
          <cell r="D165">
            <v>8</v>
          </cell>
          <cell r="E165" t="str">
            <v>HOMBRE</v>
          </cell>
          <cell r="F165" t="str">
            <v>ASIGNATURA</v>
          </cell>
          <cell r="G165" t="str">
            <v>jose.de.jesus.parra.galaviz@uabc.edu.mx</v>
          </cell>
          <cell r="H165">
            <v>28893</v>
          </cell>
          <cell r="I165" t="str">
            <v>PAGJ790207UI5</v>
          </cell>
          <cell r="J165">
            <v>6642363575</v>
          </cell>
          <cell r="K165">
            <v>6642363575</v>
          </cell>
        </row>
        <row r="166">
          <cell r="B166">
            <v>25557</v>
          </cell>
          <cell r="C166" t="str">
            <v>BARRAZA PEREZ JORGE</v>
          </cell>
          <cell r="D166">
            <v>14</v>
          </cell>
          <cell r="E166" t="str">
            <v>HOMBRE</v>
          </cell>
          <cell r="F166" t="str">
            <v>ASIGNATURA</v>
          </cell>
          <cell r="G166" t="str">
            <v>jorge.barraza@uabc.edu.mx</v>
          </cell>
          <cell r="H166">
            <v>31978</v>
          </cell>
          <cell r="I166" t="str">
            <v>BAPJ870720LT3</v>
          </cell>
          <cell r="J166">
            <v>6643746823</v>
          </cell>
          <cell r="K166">
            <v>6643746823</v>
          </cell>
        </row>
        <row r="167">
          <cell r="B167">
            <v>25625</v>
          </cell>
          <cell r="C167" t="str">
            <v>ATONDO INZUNZA ALDO JORGE</v>
          </cell>
          <cell r="D167">
            <v>21</v>
          </cell>
          <cell r="E167" t="str">
            <v>HOMBRE</v>
          </cell>
          <cell r="F167" t="str">
            <v>ASIGNATURA</v>
          </cell>
          <cell r="G167" t="str">
            <v>atondo.aldo@uabc.edu.mx</v>
          </cell>
          <cell r="H167">
            <v>26049</v>
          </cell>
          <cell r="I167" t="str">
            <v>AOIA710426HT0</v>
          </cell>
          <cell r="J167">
            <v>6648365317</v>
          </cell>
          <cell r="K167">
            <v>6648365317</v>
          </cell>
        </row>
        <row r="168">
          <cell r="B168">
            <v>25691</v>
          </cell>
          <cell r="C168" t="str">
            <v>VARGAS RODRIGUEZ JAHDIEL JONATHAN</v>
          </cell>
          <cell r="D168">
            <v>0</v>
          </cell>
          <cell r="E168" t="str">
            <v>HOMBRE</v>
          </cell>
          <cell r="F168" t="str">
            <v>ASIGNATURA</v>
          </cell>
          <cell r="G168" t="str">
            <v>jahdiel.vargas@uabc.edu.mx</v>
          </cell>
          <cell r="H168">
            <v>29617</v>
          </cell>
          <cell r="I168" t="str">
            <v>VARJ810131CY9</v>
          </cell>
          <cell r="J168">
            <v>6646844211</v>
          </cell>
          <cell r="K168" t="str">
            <v>664 190 5287</v>
          </cell>
        </row>
        <row r="169">
          <cell r="B169">
            <v>25719</v>
          </cell>
          <cell r="C169" t="str">
            <v>LANDEROS RENTERIA EMILIO</v>
          </cell>
          <cell r="D169">
            <v>23</v>
          </cell>
          <cell r="E169" t="str">
            <v>HOMBRE</v>
          </cell>
          <cell r="F169" t="str">
            <v>ASIGNATURA</v>
          </cell>
          <cell r="G169" t="str">
            <v>landerose@uabc.edu.mx</v>
          </cell>
          <cell r="H169">
            <v>26770</v>
          </cell>
          <cell r="I169" t="str">
            <v>LARE730416F67</v>
          </cell>
          <cell r="J169">
            <v>6649010527</v>
          </cell>
          <cell r="K169">
            <v>6645570801</v>
          </cell>
        </row>
        <row r="170">
          <cell r="B170">
            <v>25784</v>
          </cell>
          <cell r="C170" t="str">
            <v>CASTRO VERGARA CRISTOPHER ANTONIO</v>
          </cell>
          <cell r="D170">
            <v>0</v>
          </cell>
          <cell r="E170" t="str">
            <v>HOMBRE</v>
          </cell>
          <cell r="F170" t="str">
            <v>ASIGNATURA</v>
          </cell>
          <cell r="G170" t="str">
            <v>cristopher.castro@uabc.edu.mx</v>
          </cell>
          <cell r="H170">
            <v>30182</v>
          </cell>
          <cell r="I170" t="str">
            <v>CAVC8208197RA</v>
          </cell>
          <cell r="J170">
            <v>6641935822</v>
          </cell>
          <cell r="K170">
            <v>6641935822</v>
          </cell>
        </row>
        <row r="171">
          <cell r="B171">
            <v>25798</v>
          </cell>
          <cell r="C171" t="str">
            <v>FAJARDO ORTIZ GABRIEL</v>
          </cell>
          <cell r="D171">
            <v>24</v>
          </cell>
          <cell r="E171" t="str">
            <v>HOMBRE</v>
          </cell>
          <cell r="F171" t="str">
            <v>ASIGNATURA</v>
          </cell>
          <cell r="G171" t="str">
            <v>fajardog@uabc.edu.mx</v>
          </cell>
          <cell r="H171">
            <v>21582</v>
          </cell>
          <cell r="I171" t="str">
            <v>FAOG590201PQ8</v>
          </cell>
          <cell r="J171" t="str">
            <v>664-188-4070</v>
          </cell>
          <cell r="K171" t="str">
            <v>664-331-8932</v>
          </cell>
        </row>
        <row r="172">
          <cell r="B172">
            <v>26052</v>
          </cell>
          <cell r="C172" t="str">
            <v>NAVA VELASCO LILIANA SUGEIL</v>
          </cell>
          <cell r="D172">
            <v>4</v>
          </cell>
          <cell r="E172" t="str">
            <v>MUJER</v>
          </cell>
          <cell r="F172" t="str">
            <v>ASIGNATURA</v>
          </cell>
          <cell r="G172" t="str">
            <v>sugeil.nava@uabc.edu.mx</v>
          </cell>
          <cell r="H172">
            <v>27625</v>
          </cell>
          <cell r="I172" t="str">
            <v>NAVL750819F2A</v>
          </cell>
          <cell r="J172" t="str">
            <v>664 9797500</v>
          </cell>
          <cell r="K172">
            <v>6643271529</v>
          </cell>
        </row>
        <row r="173">
          <cell r="B173">
            <v>26125</v>
          </cell>
          <cell r="C173" t="str">
            <v>CASILLAS ECHEVERRIA RAYMUNDO FRANCISCO</v>
          </cell>
          <cell r="D173">
            <v>22</v>
          </cell>
          <cell r="E173" t="str">
            <v>HOMBRE</v>
          </cell>
          <cell r="F173" t="str">
            <v>ASIGNATURA</v>
          </cell>
          <cell r="G173" t="str">
            <v>raymundo.casillas@uabc.edu.mx</v>
          </cell>
          <cell r="H173">
            <v>28182</v>
          </cell>
          <cell r="I173" t="str">
            <v>CAER770226F39</v>
          </cell>
          <cell r="J173">
            <v>6645446312</v>
          </cell>
          <cell r="K173">
            <v>6644428783</v>
          </cell>
        </row>
        <row r="174">
          <cell r="B174">
            <v>26126</v>
          </cell>
          <cell r="C174" t="str">
            <v>QUEZADA CISNERO MARIA DE LOS ANGELES</v>
          </cell>
          <cell r="D174">
            <v>8</v>
          </cell>
          <cell r="E174" t="str">
            <v>MUJER</v>
          </cell>
          <cell r="F174" t="str">
            <v>ASIGNATURA</v>
          </cell>
          <cell r="G174" t="str">
            <v>maria.quezada@uabc.edu.mx</v>
          </cell>
          <cell r="H174">
            <v>27996</v>
          </cell>
          <cell r="I174" t="str">
            <v>QUCA760824H16</v>
          </cell>
          <cell r="J174">
            <v>6641887850</v>
          </cell>
          <cell r="K174">
            <v>6641887850</v>
          </cell>
        </row>
        <row r="175">
          <cell r="B175">
            <v>26206</v>
          </cell>
          <cell r="C175" t="str">
            <v>RIVERA CASTRO ANGELICA</v>
          </cell>
          <cell r="D175">
            <v>24</v>
          </cell>
          <cell r="E175" t="str">
            <v>MUJER</v>
          </cell>
          <cell r="F175" t="str">
            <v>ASIGNATURA</v>
          </cell>
          <cell r="G175" t="str">
            <v>angelica.rivera.castro@uabc.edu.mx</v>
          </cell>
          <cell r="H175">
            <v>24306</v>
          </cell>
          <cell r="I175" t="str">
            <v>RICA660718J57</v>
          </cell>
          <cell r="J175">
            <v>6649777293</v>
          </cell>
          <cell r="K175">
            <v>6643701097</v>
          </cell>
        </row>
        <row r="176">
          <cell r="B176">
            <v>26215</v>
          </cell>
          <cell r="C176" t="str">
            <v>VAZQUEZ RIVERA ABRAHAM</v>
          </cell>
          <cell r="D176">
            <v>8</v>
          </cell>
          <cell r="E176" t="str">
            <v>HOMBRE</v>
          </cell>
          <cell r="F176" t="str">
            <v>ASIGNATURA</v>
          </cell>
          <cell r="G176" t="str">
            <v>abraham.vazquez.rivera@uabc.edu.mx</v>
          </cell>
          <cell r="H176">
            <v>28644</v>
          </cell>
          <cell r="I176" t="str">
            <v>VARA780603E99</v>
          </cell>
          <cell r="J176" t="str">
            <v>331 440 6715</v>
          </cell>
          <cell r="K176">
            <v>3314406715</v>
          </cell>
        </row>
        <row r="177">
          <cell r="B177">
            <v>26217</v>
          </cell>
          <cell r="C177" t="str">
            <v>RODRIGUEZ FARIAS MARIA ISABEL</v>
          </cell>
          <cell r="D177">
            <v>0</v>
          </cell>
          <cell r="E177" t="str">
            <v>MUJER</v>
          </cell>
          <cell r="F177" t="str">
            <v>ASIGNATURA</v>
          </cell>
          <cell r="G177" t="str">
            <v>rodriguezm60@uabc.edu.mx</v>
          </cell>
          <cell r="H177">
            <v>30025</v>
          </cell>
          <cell r="I177" t="str">
            <v>ROFI8203153R5</v>
          </cell>
          <cell r="J177" t="str">
            <v>(664)307-3904</v>
          </cell>
        </row>
        <row r="178">
          <cell r="B178">
            <v>26457</v>
          </cell>
          <cell r="C178" t="str">
            <v>HURTADO SANCHEZ CARLOS</v>
          </cell>
          <cell r="D178">
            <v>4</v>
          </cell>
          <cell r="E178" t="str">
            <v>HOMBRE</v>
          </cell>
          <cell r="F178" t="str">
            <v>ASIGNATURA</v>
          </cell>
          <cell r="G178" t="str">
            <v>hurtadoc@uabc.edu.mx</v>
          </cell>
          <cell r="H178">
            <v>32394</v>
          </cell>
          <cell r="I178" t="str">
            <v>HUSC880908RW4</v>
          </cell>
          <cell r="J178">
            <v>6642179259</v>
          </cell>
          <cell r="K178">
            <v>6642179259</v>
          </cell>
        </row>
        <row r="179">
          <cell r="B179">
            <v>26509</v>
          </cell>
          <cell r="C179" t="str">
            <v>CERVANTES AGUI¶IGA ROCIO</v>
          </cell>
          <cell r="D179">
            <v>19</v>
          </cell>
          <cell r="E179" t="str">
            <v>MUJER</v>
          </cell>
          <cell r="F179" t="str">
            <v>ASIGNATURA</v>
          </cell>
          <cell r="G179" t="str">
            <v>rocio.cervantes.aguiniga@uabc.edu.mx</v>
          </cell>
          <cell r="H179">
            <v>28534</v>
          </cell>
          <cell r="I179" t="str">
            <v>CEAR780213HG4</v>
          </cell>
          <cell r="J179">
            <v>6642444050</v>
          </cell>
          <cell r="K179">
            <v>6642444050</v>
          </cell>
        </row>
        <row r="180">
          <cell r="B180">
            <v>26512</v>
          </cell>
          <cell r="C180" t="str">
            <v>MARTINEZ RAMOS ARMANDO</v>
          </cell>
          <cell r="D180">
            <v>19</v>
          </cell>
          <cell r="E180" t="str">
            <v>HOMBRE</v>
          </cell>
          <cell r="F180" t="str">
            <v>ASIGNATURA</v>
          </cell>
          <cell r="G180" t="str">
            <v>armando.martinez.ramos@uabc.edu.mx</v>
          </cell>
          <cell r="H180">
            <v>30941</v>
          </cell>
          <cell r="I180" t="str">
            <v>MARA8409162ZA</v>
          </cell>
          <cell r="J180">
            <v>6642903521</v>
          </cell>
          <cell r="K180">
            <v>6646285756</v>
          </cell>
        </row>
        <row r="181">
          <cell r="B181">
            <v>26532</v>
          </cell>
          <cell r="C181" t="str">
            <v>GUERRERO OCHOA OMAR ALEJANDRO</v>
          </cell>
          <cell r="D181">
            <v>8</v>
          </cell>
          <cell r="E181" t="str">
            <v>HOMBRE</v>
          </cell>
          <cell r="F181" t="str">
            <v>ASIGNATURA</v>
          </cell>
          <cell r="G181" t="str">
            <v>guerrero.omar@uabc.edu.mx</v>
          </cell>
          <cell r="H181">
            <v>28138</v>
          </cell>
          <cell r="I181" t="str">
            <v>GUOO7701134E0</v>
          </cell>
          <cell r="J181">
            <v>6646242070</v>
          </cell>
          <cell r="K181">
            <v>6643705777</v>
          </cell>
        </row>
        <row r="182">
          <cell r="B182">
            <v>26571</v>
          </cell>
          <cell r="C182" t="str">
            <v>ZAMBRANO ROSAS JOSE GUSTAVO</v>
          </cell>
          <cell r="D182">
            <v>16</v>
          </cell>
          <cell r="E182" t="str">
            <v>HOMBRE</v>
          </cell>
          <cell r="F182" t="str">
            <v>ASIGNATURA</v>
          </cell>
          <cell r="G182" t="str">
            <v>jzambrano15@uabc.edu.mx</v>
          </cell>
          <cell r="H182">
            <v>23643</v>
          </cell>
          <cell r="I182" t="str">
            <v>ZARG640923BN1</v>
          </cell>
          <cell r="J182">
            <v>6643648480</v>
          </cell>
          <cell r="K182">
            <v>6643648480</v>
          </cell>
        </row>
        <row r="183">
          <cell r="B183">
            <v>26678</v>
          </cell>
          <cell r="C183" t="str">
            <v>CASTRO OLIVAS CLAUDIA ANGELICA</v>
          </cell>
          <cell r="D183">
            <v>16</v>
          </cell>
          <cell r="E183" t="str">
            <v>MUJER</v>
          </cell>
          <cell r="F183" t="str">
            <v>ASIGNATURA</v>
          </cell>
          <cell r="G183" t="str">
            <v>acastro21@uabc.edu.mx</v>
          </cell>
          <cell r="H183">
            <v>26890</v>
          </cell>
          <cell r="I183" t="str">
            <v>CAOC7308141I3</v>
          </cell>
          <cell r="J183">
            <v>6649797803</v>
          </cell>
          <cell r="K183">
            <v>6643747215</v>
          </cell>
        </row>
        <row r="184">
          <cell r="B184">
            <v>26782</v>
          </cell>
          <cell r="C184" t="str">
            <v>GONZALEZ SALAS CARLOS ERNESTO</v>
          </cell>
          <cell r="D184">
            <v>16</v>
          </cell>
          <cell r="E184" t="str">
            <v>HOMBRE</v>
          </cell>
          <cell r="F184" t="str">
            <v>ASIGNATURA</v>
          </cell>
          <cell r="G184" t="str">
            <v>carlos.gonzalez56@uabc.edu.mx</v>
          </cell>
          <cell r="H184">
            <v>27729</v>
          </cell>
          <cell r="I184" t="str">
            <v>GOSC751201SV8</v>
          </cell>
          <cell r="J184" t="str">
            <v>664-211-6992</v>
          </cell>
          <cell r="K184" t="str">
            <v>664-330-3286</v>
          </cell>
        </row>
        <row r="185">
          <cell r="B185">
            <v>26832</v>
          </cell>
          <cell r="C185" t="str">
            <v>ROMERO AGUILAR OSCAR ELOY</v>
          </cell>
          <cell r="D185">
            <v>3</v>
          </cell>
          <cell r="E185" t="str">
            <v>HOMBRE</v>
          </cell>
          <cell r="F185" t="str">
            <v>ASIGNATURA</v>
          </cell>
          <cell r="G185" t="str">
            <v>romero.oscar@uabc.edu.mx</v>
          </cell>
          <cell r="H185">
            <v>22010</v>
          </cell>
          <cell r="I185" t="str">
            <v>ROAO600404LI4</v>
          </cell>
          <cell r="J185" t="str">
            <v>664-975-4445</v>
          </cell>
          <cell r="K185" t="str">
            <v>664-410-0632</v>
          </cell>
        </row>
        <row r="186">
          <cell r="B186">
            <v>26944</v>
          </cell>
          <cell r="C186" t="str">
            <v>MORENO GASTELUM HECTOR MANUEL</v>
          </cell>
          <cell r="D186">
            <v>7</v>
          </cell>
          <cell r="E186" t="str">
            <v>HOMBRE</v>
          </cell>
          <cell r="F186" t="str">
            <v>ASIGNATURA</v>
          </cell>
          <cell r="G186" t="str">
            <v>hector.moreno14@uabc.edu.mx</v>
          </cell>
          <cell r="H186">
            <v>28547</v>
          </cell>
          <cell r="I186" t="str">
            <v>MOGH780226JF7</v>
          </cell>
          <cell r="J186">
            <v>6643755830</v>
          </cell>
          <cell r="K186">
            <v>6643755830</v>
          </cell>
        </row>
        <row r="187">
          <cell r="B187">
            <v>27154</v>
          </cell>
          <cell r="C187" t="str">
            <v>CERVANTES UBENCE REYES</v>
          </cell>
          <cell r="D187">
            <v>24</v>
          </cell>
          <cell r="E187" t="str">
            <v>HOMBRE</v>
          </cell>
          <cell r="F187" t="str">
            <v>ASIGNATURA</v>
          </cell>
          <cell r="G187" t="str">
            <v>cervantes.reyes@uabc.edu.mx</v>
          </cell>
          <cell r="H187">
            <v>25665</v>
          </cell>
          <cell r="I187" t="str">
            <v>CEUR700407NK8</v>
          </cell>
          <cell r="J187">
            <v>6646866043</v>
          </cell>
          <cell r="K187">
            <v>6861344211</v>
          </cell>
        </row>
        <row r="188">
          <cell r="B188">
            <v>27208</v>
          </cell>
          <cell r="C188" t="str">
            <v>ROMERO LARA GERMAN</v>
          </cell>
          <cell r="D188">
            <v>4</v>
          </cell>
          <cell r="E188" t="str">
            <v>HOMBRE</v>
          </cell>
          <cell r="F188" t="str">
            <v>ASIGNATURA</v>
          </cell>
          <cell r="G188" t="str">
            <v>romero.german@uabc.edu.mx</v>
          </cell>
          <cell r="H188">
            <v>22671</v>
          </cell>
          <cell r="I188" t="str">
            <v>ROLG6201258N1</v>
          </cell>
          <cell r="J188">
            <v>6641425525</v>
          </cell>
          <cell r="K188">
            <v>6641425525</v>
          </cell>
        </row>
        <row r="189">
          <cell r="B189">
            <v>27247</v>
          </cell>
          <cell r="C189" t="str">
            <v>GASTELUM VALENZUELA CESAR ROGELIO</v>
          </cell>
          <cell r="D189">
            <v>14</v>
          </cell>
          <cell r="E189" t="str">
            <v>HOMBRE</v>
          </cell>
          <cell r="F189" t="str">
            <v>ASIGNATURA</v>
          </cell>
          <cell r="G189" t="str">
            <v>cesar.gastelum@uabc.edu.mx</v>
          </cell>
          <cell r="H189">
            <v>30587</v>
          </cell>
          <cell r="I189" t="str">
            <v>GAVC830928DM3</v>
          </cell>
          <cell r="J189">
            <v>6646080633</v>
          </cell>
          <cell r="K189">
            <v>6641943931</v>
          </cell>
        </row>
        <row r="190">
          <cell r="B190">
            <v>27257</v>
          </cell>
          <cell r="C190" t="str">
            <v>CORTEZ MORA ROBERTO JUNIOR</v>
          </cell>
          <cell r="D190">
            <v>14</v>
          </cell>
          <cell r="E190" t="str">
            <v>HOMBRE</v>
          </cell>
          <cell r="F190" t="str">
            <v>ASIGNATURA</v>
          </cell>
          <cell r="G190" t="str">
            <v>cortez.roberto@uabc.edu.mx</v>
          </cell>
          <cell r="H190">
            <v>30107</v>
          </cell>
          <cell r="I190" t="str">
            <v>COMR820605HTA</v>
          </cell>
          <cell r="J190">
            <v>6643050213</v>
          </cell>
          <cell r="K190" t="str">
            <v>(664) 3050213</v>
          </cell>
        </row>
        <row r="191">
          <cell r="B191">
            <v>27301</v>
          </cell>
          <cell r="C191" t="str">
            <v>ESTRADA FREGOSO ISAAC</v>
          </cell>
          <cell r="D191">
            <v>10</v>
          </cell>
          <cell r="E191" t="str">
            <v>HOMBRE</v>
          </cell>
          <cell r="F191" t="str">
            <v>ASIGNATURA</v>
          </cell>
          <cell r="G191" t="str">
            <v>estrada.isaac@uabc.edu.mx</v>
          </cell>
          <cell r="H191">
            <v>24831</v>
          </cell>
          <cell r="I191" t="str">
            <v>EAFI6712253X8</v>
          </cell>
          <cell r="J191" t="str">
            <v>(664)630-9182</v>
          </cell>
        </row>
        <row r="192">
          <cell r="B192">
            <v>27303</v>
          </cell>
          <cell r="C192" t="str">
            <v>ORTEGA COVARRUBIAS CAROLINA DEL CARMEN</v>
          </cell>
          <cell r="D192">
            <v>20</v>
          </cell>
          <cell r="E192" t="str">
            <v>MUJER</v>
          </cell>
          <cell r="F192" t="str">
            <v>ASIGNATURA</v>
          </cell>
          <cell r="G192" t="str">
            <v>ortega.carolina91@uabc.edu.mx</v>
          </cell>
          <cell r="H192">
            <v>26219</v>
          </cell>
          <cell r="I192" t="str">
            <v>OECC711013CC2</v>
          </cell>
          <cell r="J192">
            <v>6649765591</v>
          </cell>
          <cell r="K192">
            <v>6644388882</v>
          </cell>
        </row>
        <row r="193">
          <cell r="B193">
            <v>27304</v>
          </cell>
          <cell r="C193" t="str">
            <v>SANCHEZ VIZCARRA DANIELA ADRIANA</v>
          </cell>
          <cell r="D193">
            <v>8</v>
          </cell>
          <cell r="E193" t="str">
            <v>MUJER</v>
          </cell>
          <cell r="F193" t="str">
            <v>ASIGNATURA</v>
          </cell>
          <cell r="G193" t="str">
            <v>daniela.sanchez85@uabc.edu.mx</v>
          </cell>
          <cell r="H193">
            <v>31230</v>
          </cell>
          <cell r="I193" t="str">
            <v>SAVD8507023I2</v>
          </cell>
          <cell r="J193">
            <v>6641573630</v>
          </cell>
          <cell r="K193">
            <v>6641573630</v>
          </cell>
        </row>
        <row r="194">
          <cell r="B194">
            <v>27334</v>
          </cell>
          <cell r="C194" t="str">
            <v>DUARTE FRAUSTO CYNTHIA BETSABE</v>
          </cell>
          <cell r="D194">
            <v>12</v>
          </cell>
          <cell r="E194" t="str">
            <v>MUJER</v>
          </cell>
          <cell r="F194" t="str">
            <v>ASIGNATURA</v>
          </cell>
          <cell r="G194" t="str">
            <v>duarte.cynthia@uabc.edu.mx</v>
          </cell>
          <cell r="H194">
            <v>31820</v>
          </cell>
          <cell r="I194" t="str">
            <v>DUFC870212LT9</v>
          </cell>
          <cell r="J194">
            <v>6643752003</v>
          </cell>
          <cell r="K194">
            <v>6643752003</v>
          </cell>
        </row>
        <row r="195">
          <cell r="B195">
            <v>27402</v>
          </cell>
          <cell r="C195" t="str">
            <v>ORTEGA CARDOZA NANCY ALEJANDRA</v>
          </cell>
          <cell r="D195">
            <v>0</v>
          </cell>
          <cell r="E195" t="str">
            <v>MUJER</v>
          </cell>
          <cell r="F195" t="str">
            <v>ASIGNATURA</v>
          </cell>
          <cell r="G195" t="str">
            <v>ortega.nancy90@uabc.edu.mx</v>
          </cell>
          <cell r="H195">
            <v>32963</v>
          </cell>
          <cell r="I195" t="str">
            <v>OECN900331HT5</v>
          </cell>
        </row>
        <row r="196">
          <cell r="B196">
            <v>27614</v>
          </cell>
          <cell r="C196" t="str">
            <v>MARQUEZ RUIZ VICTOR HUGO</v>
          </cell>
          <cell r="D196">
            <v>0</v>
          </cell>
          <cell r="E196" t="str">
            <v>HOMBRE</v>
          </cell>
          <cell r="F196" t="str">
            <v>ASIGNATURA</v>
          </cell>
          <cell r="G196" t="str">
            <v>vmarquez60@uabc.edu.mx</v>
          </cell>
          <cell r="H196">
            <v>24219</v>
          </cell>
          <cell r="I196" t="str">
            <v>MARV660422LT8</v>
          </cell>
          <cell r="J196">
            <v>6646088900</v>
          </cell>
          <cell r="K196">
            <v>6642043240</v>
          </cell>
        </row>
        <row r="197">
          <cell r="B197">
            <v>27838</v>
          </cell>
          <cell r="C197" t="str">
            <v>SERNA GOMEZ JULIO CESAR</v>
          </cell>
          <cell r="D197">
            <v>5</v>
          </cell>
          <cell r="E197" t="str">
            <v>HOMBRE</v>
          </cell>
          <cell r="F197" t="str">
            <v>ASIGNATURA</v>
          </cell>
          <cell r="G197" t="str">
            <v>serna.julio@uabc.edu.mx</v>
          </cell>
          <cell r="H197">
            <v>26345</v>
          </cell>
          <cell r="I197" t="str">
            <v>SEGJ720216N51</v>
          </cell>
          <cell r="J197" t="str">
            <v>(664)685-6161</v>
          </cell>
        </row>
        <row r="198">
          <cell r="B198">
            <v>27894</v>
          </cell>
          <cell r="C198" t="str">
            <v>QUIROZ ALBERICH RAUL</v>
          </cell>
          <cell r="D198">
            <v>13</v>
          </cell>
          <cell r="E198" t="str">
            <v>HOMBRE</v>
          </cell>
          <cell r="F198" t="str">
            <v>ASIGNATURA</v>
          </cell>
          <cell r="G198" t="str">
            <v>raul.quiroz@uabc.edu.mx</v>
          </cell>
          <cell r="H198">
            <v>30106</v>
          </cell>
          <cell r="I198" t="str">
            <v>QUAR8206041Z3</v>
          </cell>
          <cell r="J198">
            <v>6644886050</v>
          </cell>
          <cell r="K198">
            <v>6644886050</v>
          </cell>
        </row>
        <row r="199">
          <cell r="B199">
            <v>27904</v>
          </cell>
          <cell r="C199" t="str">
            <v>ESPARZA MARROQUIN LUIS OMAR</v>
          </cell>
          <cell r="D199">
            <v>0</v>
          </cell>
          <cell r="E199" t="str">
            <v>HOMBRE</v>
          </cell>
          <cell r="F199" t="str">
            <v>ASIGNATURA</v>
          </cell>
          <cell r="G199" t="str">
            <v>lesparza@uabc.edu.mx</v>
          </cell>
          <cell r="H199">
            <v>31457</v>
          </cell>
          <cell r="I199" t="str">
            <v>EAML860214L84</v>
          </cell>
          <cell r="J199">
            <v>6646850528</v>
          </cell>
          <cell r="K199">
            <v>6641628975</v>
          </cell>
        </row>
        <row r="200">
          <cell r="B200">
            <v>28215</v>
          </cell>
          <cell r="C200" t="str">
            <v>LOZANO CANDIA ESTHER</v>
          </cell>
          <cell r="D200">
            <v>12</v>
          </cell>
          <cell r="E200" t="str">
            <v>MUJER</v>
          </cell>
          <cell r="F200" t="str">
            <v>ASIGNATURA</v>
          </cell>
          <cell r="G200" t="str">
            <v>esther.lozano@uabc.edu.mx</v>
          </cell>
          <cell r="H200">
            <v>29642</v>
          </cell>
          <cell r="I200" t="str">
            <v>LOCE8102255P0</v>
          </cell>
          <cell r="J200" t="str">
            <v>664 8709386</v>
          </cell>
          <cell r="K200" t="str">
            <v>664 5070225</v>
          </cell>
        </row>
        <row r="201">
          <cell r="B201">
            <v>28220</v>
          </cell>
          <cell r="C201" t="str">
            <v>GUZMAN LEMUS ALFREDO GUADALUPE</v>
          </cell>
          <cell r="D201">
            <v>0</v>
          </cell>
          <cell r="E201" t="str">
            <v>HOMBRE</v>
          </cell>
          <cell r="F201" t="str">
            <v>ASIGNATURA</v>
          </cell>
          <cell r="G201" t="str">
            <v>guzman.alfredo@uabc.edu.mx</v>
          </cell>
          <cell r="H201">
            <v>24387</v>
          </cell>
          <cell r="I201" t="str">
            <v>GULA661007PFA</v>
          </cell>
          <cell r="J201">
            <v>6646369200</v>
          </cell>
          <cell r="K201">
            <v>6643317584</v>
          </cell>
        </row>
        <row r="202">
          <cell r="B202">
            <v>28225</v>
          </cell>
          <cell r="C202" t="str">
            <v>BELTRAN MONEDA VANESSA LIZETH</v>
          </cell>
          <cell r="D202">
            <v>8</v>
          </cell>
          <cell r="E202" t="str">
            <v>MUJER</v>
          </cell>
          <cell r="F202" t="str">
            <v>ASIGNATURA</v>
          </cell>
          <cell r="G202" t="str">
            <v>lizeth.beltran@uabc.edu.mx</v>
          </cell>
          <cell r="H202">
            <v>31031</v>
          </cell>
          <cell r="I202" t="str">
            <v>BEMV841215BG3</v>
          </cell>
          <cell r="J202">
            <v>6642639943</v>
          </cell>
          <cell r="K202">
            <v>6642059235</v>
          </cell>
        </row>
        <row r="203">
          <cell r="B203">
            <v>28239</v>
          </cell>
          <cell r="C203" t="str">
            <v>FAUSTO LOPEZ EDGAR ALEJANDRO</v>
          </cell>
          <cell r="D203">
            <v>10</v>
          </cell>
          <cell r="E203" t="str">
            <v>HOMBRE</v>
          </cell>
          <cell r="F203" t="str">
            <v>ASIGNATURA</v>
          </cell>
          <cell r="G203" t="str">
            <v>edgar.fausto@uabc.edu.mx</v>
          </cell>
          <cell r="H203">
            <v>33088</v>
          </cell>
          <cell r="I203" t="str">
            <v>FALE9008036SA</v>
          </cell>
          <cell r="J203">
            <v>6611192889</v>
          </cell>
          <cell r="K203">
            <v>6611192889</v>
          </cell>
        </row>
        <row r="204">
          <cell r="B204">
            <v>28304</v>
          </cell>
          <cell r="C204" t="str">
            <v>ACEVEDO OLEA LEONARDO</v>
          </cell>
          <cell r="D204">
            <v>25</v>
          </cell>
          <cell r="E204" t="str">
            <v>HOMBRE</v>
          </cell>
          <cell r="F204" t="str">
            <v>ASIGNATURA</v>
          </cell>
          <cell r="G204" t="str">
            <v>acevedo.leonardo@uabc.edu.mx</v>
          </cell>
          <cell r="H204">
            <v>26995</v>
          </cell>
          <cell r="I204" t="str">
            <v>AEOL731127T1A</v>
          </cell>
          <cell r="J204">
            <v>6645370713</v>
          </cell>
          <cell r="K204">
            <v>6644823495</v>
          </cell>
        </row>
        <row r="205">
          <cell r="B205">
            <v>28395</v>
          </cell>
          <cell r="C205" t="str">
            <v>VARGAS VALENZUELA MAYRA ELIZABETH</v>
          </cell>
          <cell r="D205">
            <v>20</v>
          </cell>
          <cell r="E205" t="str">
            <v>MUJER</v>
          </cell>
          <cell r="F205" t="str">
            <v>ASIGNATURA</v>
          </cell>
          <cell r="G205" t="str">
            <v>mayra.vargas@uabc.edu.mx</v>
          </cell>
          <cell r="H205">
            <v>31027</v>
          </cell>
          <cell r="I205" t="str">
            <v>VAVM841211JE6</v>
          </cell>
          <cell r="J205" t="str">
            <v>664-6841411</v>
          </cell>
          <cell r="K205" t="str">
            <v>664-1281102</v>
          </cell>
        </row>
        <row r="206">
          <cell r="B206">
            <v>28408</v>
          </cell>
          <cell r="C206" t="str">
            <v>VARGAS VALENZUELA JORGE</v>
          </cell>
          <cell r="D206">
            <v>4</v>
          </cell>
          <cell r="E206" t="str">
            <v>HOMBRE</v>
          </cell>
          <cell r="F206" t="str">
            <v>ASIGNATURA</v>
          </cell>
          <cell r="G206" t="str">
            <v>jorge.vargas.valenzuela@uabc.edu.mx</v>
          </cell>
          <cell r="H206">
            <v>29521</v>
          </cell>
          <cell r="I206" t="str">
            <v>VAVJ801027PL5</v>
          </cell>
          <cell r="J206">
            <v>6646841411</v>
          </cell>
          <cell r="K206">
            <v>6642389764</v>
          </cell>
        </row>
        <row r="207">
          <cell r="B207">
            <v>28481</v>
          </cell>
          <cell r="C207" t="str">
            <v>RIVERA ESPINOZA ROBERTO</v>
          </cell>
          <cell r="D207">
            <v>8</v>
          </cell>
          <cell r="E207" t="str">
            <v>HOMBRE</v>
          </cell>
          <cell r="F207" t="str">
            <v>ASIGNATURA</v>
          </cell>
          <cell r="G207" t="str">
            <v>roberto.rivera82@uabc.edu.mx</v>
          </cell>
          <cell r="H207">
            <v>27805</v>
          </cell>
          <cell r="I207" t="str">
            <v>RIER760215A31</v>
          </cell>
          <cell r="J207">
            <v>6642178230</v>
          </cell>
          <cell r="K207">
            <v>6642178230</v>
          </cell>
        </row>
        <row r="208">
          <cell r="B208">
            <v>28535</v>
          </cell>
          <cell r="C208" t="str">
            <v>OCHOA VEGA DORA ALICIA</v>
          </cell>
          <cell r="D208">
            <v>16</v>
          </cell>
          <cell r="E208" t="str">
            <v>MUJER</v>
          </cell>
          <cell r="F208" t="str">
            <v>ASIGNATURA</v>
          </cell>
          <cell r="G208" t="str">
            <v>ochoa.dora@uabc.edu.mx</v>
          </cell>
          <cell r="H208">
            <v>32221</v>
          </cell>
          <cell r="I208" t="str">
            <v>OOVD880319SW8</v>
          </cell>
          <cell r="J208">
            <v>6645433234</v>
          </cell>
          <cell r="K208">
            <v>6646665176</v>
          </cell>
        </row>
        <row r="209">
          <cell r="B209">
            <v>28668</v>
          </cell>
          <cell r="C209" t="str">
            <v>CORTEZ LIZARRAGA JOSE LUIS</v>
          </cell>
          <cell r="D209">
            <v>9</v>
          </cell>
          <cell r="E209" t="str">
            <v>HOMBRE</v>
          </cell>
          <cell r="F209" t="str">
            <v>ASIGNATURA</v>
          </cell>
          <cell r="G209" t="str">
            <v>jose.luis.cortez.lizarraga@uabc.edu.mx</v>
          </cell>
          <cell r="H209">
            <v>31567</v>
          </cell>
          <cell r="I209" t="str">
            <v>COLL860604467</v>
          </cell>
          <cell r="J209">
            <v>6642926760</v>
          </cell>
          <cell r="K209">
            <v>6642926760</v>
          </cell>
        </row>
        <row r="210">
          <cell r="B210">
            <v>28824</v>
          </cell>
          <cell r="C210" t="str">
            <v>VALLIN FLORES RAQUEL JANNETTE</v>
          </cell>
          <cell r="D210">
            <v>8</v>
          </cell>
          <cell r="E210" t="str">
            <v>MUJER</v>
          </cell>
          <cell r="F210" t="str">
            <v>ASIGNATURA</v>
          </cell>
          <cell r="G210" t="str">
            <v>raquel.vallin@uabc.edu.mx</v>
          </cell>
          <cell r="H210">
            <v>29157</v>
          </cell>
          <cell r="I210" t="str">
            <v>VAFR791029KP6</v>
          </cell>
          <cell r="J210" t="str">
            <v>664 1636548</v>
          </cell>
          <cell r="K210">
            <v>6641636548</v>
          </cell>
        </row>
        <row r="211">
          <cell r="B211">
            <v>28825</v>
          </cell>
          <cell r="C211" t="str">
            <v>CONTRERAS IBARRA PAUL ADRIAN</v>
          </cell>
          <cell r="D211">
            <v>0</v>
          </cell>
          <cell r="E211" t="str">
            <v>HOMBRE</v>
          </cell>
          <cell r="F211" t="str">
            <v>ASIGNATURA</v>
          </cell>
          <cell r="G211" t="str">
            <v>contreras.paul@uabc.edu.mx</v>
          </cell>
          <cell r="H211">
            <v>31276</v>
          </cell>
          <cell r="I211" t="str">
            <v>COIP850817GA2</v>
          </cell>
        </row>
        <row r="212">
          <cell r="B212">
            <v>28912</v>
          </cell>
          <cell r="C212" t="str">
            <v>TRILLO CAMPOS CLAUDIA GRACIELA</v>
          </cell>
          <cell r="D212">
            <v>5</v>
          </cell>
          <cell r="E212" t="str">
            <v>MUJER</v>
          </cell>
          <cell r="F212" t="str">
            <v>ASIGNATURA</v>
          </cell>
          <cell r="G212" t="str">
            <v>claudia.trillo@uabc.edu.mx</v>
          </cell>
          <cell r="H212">
            <v>26916</v>
          </cell>
          <cell r="I212" t="str">
            <v>TICC730909CH6</v>
          </cell>
          <cell r="J212">
            <v>6646861666</v>
          </cell>
          <cell r="K212">
            <v>6641166471</v>
          </cell>
        </row>
        <row r="213">
          <cell r="B213">
            <v>28913</v>
          </cell>
          <cell r="C213" t="str">
            <v>CABALLERO ULLOA OMAR</v>
          </cell>
          <cell r="D213">
            <v>0</v>
          </cell>
          <cell r="E213" t="str">
            <v>HOMBRE</v>
          </cell>
          <cell r="F213" t="str">
            <v>ASIGNATURA</v>
          </cell>
          <cell r="G213" t="str">
            <v>caballero.omar@uabc.edu.mx</v>
          </cell>
          <cell r="H213">
            <v>29283</v>
          </cell>
          <cell r="I213" t="str">
            <v>CAUO800303JF0</v>
          </cell>
        </row>
        <row r="214">
          <cell r="B214">
            <v>28929</v>
          </cell>
          <cell r="C214" t="str">
            <v>DE LA CRUZ LOPEZ RAUL EDUARDO</v>
          </cell>
          <cell r="D214">
            <v>17</v>
          </cell>
          <cell r="E214" t="str">
            <v>HOMBRE</v>
          </cell>
          <cell r="F214" t="str">
            <v>ASIGNATURA</v>
          </cell>
          <cell r="G214" t="str">
            <v>delacruzr@uabc.edu.mx</v>
          </cell>
          <cell r="H214">
            <v>32096</v>
          </cell>
          <cell r="I214" t="str">
            <v>CULR871115KX9</v>
          </cell>
          <cell r="J214">
            <v>6646343759</v>
          </cell>
          <cell r="K214">
            <v>6642208252</v>
          </cell>
        </row>
        <row r="215">
          <cell r="B215">
            <v>29125</v>
          </cell>
          <cell r="C215" t="str">
            <v>MEZA MARROQUIN BLANCA JAZMIN</v>
          </cell>
          <cell r="D215">
            <v>9</v>
          </cell>
          <cell r="E215" t="str">
            <v>MUJER</v>
          </cell>
          <cell r="F215" t="str">
            <v>ASIGNATURA</v>
          </cell>
          <cell r="G215" t="str">
            <v>meza.blanca@uabc.edu.mx</v>
          </cell>
          <cell r="H215">
            <v>33220</v>
          </cell>
          <cell r="I215" t="str">
            <v>MEMB901213141</v>
          </cell>
          <cell r="J215">
            <v>6611237829</v>
          </cell>
          <cell r="K215">
            <v>6611237829</v>
          </cell>
        </row>
        <row r="216">
          <cell r="B216">
            <v>29175</v>
          </cell>
          <cell r="C216" t="str">
            <v>MARIN ORTEGA OSVALDO</v>
          </cell>
          <cell r="D216">
            <v>4</v>
          </cell>
          <cell r="E216" t="str">
            <v>HOMBRE</v>
          </cell>
          <cell r="F216" t="str">
            <v>ASIGNATURA</v>
          </cell>
          <cell r="G216" t="str">
            <v>marin.osvaldo@uabc.edu.mx</v>
          </cell>
          <cell r="H216">
            <v>27796</v>
          </cell>
          <cell r="I216" t="str">
            <v>MAOO760206DL7</v>
          </cell>
          <cell r="J216">
            <v>6647945313</v>
          </cell>
          <cell r="K216">
            <v>6647945313</v>
          </cell>
        </row>
        <row r="217">
          <cell r="B217">
            <v>29188</v>
          </cell>
          <cell r="C217" t="str">
            <v>HERNANDEZ GONZALEZ LUCIA LOURDES</v>
          </cell>
          <cell r="D217">
            <v>4</v>
          </cell>
          <cell r="E217" t="str">
            <v>MUJER</v>
          </cell>
          <cell r="F217" t="str">
            <v>ASIGNATURA</v>
          </cell>
          <cell r="G217" t="str">
            <v>lucia.lourdes.hernandez.gonzalez@uabc.edu.mx</v>
          </cell>
          <cell r="H217">
            <v>28582</v>
          </cell>
          <cell r="I217" t="str">
            <v>HEGL7804022H5</v>
          </cell>
          <cell r="J217">
            <v>6642810796</v>
          </cell>
          <cell r="K217">
            <v>6642810796</v>
          </cell>
        </row>
        <row r="218">
          <cell r="B218">
            <v>29208</v>
          </cell>
          <cell r="C218" t="str">
            <v>MORENO CABRERA ABIGAIL</v>
          </cell>
          <cell r="D218">
            <v>4</v>
          </cell>
          <cell r="E218" t="str">
            <v>MUJER</v>
          </cell>
          <cell r="F218" t="str">
            <v>ASIGNATURA</v>
          </cell>
          <cell r="G218" t="str">
            <v>abigail.moreno.cabrera@uabc.edu.mx</v>
          </cell>
          <cell r="H218">
            <v>31404</v>
          </cell>
          <cell r="I218" t="str">
            <v>MOCA851223CT0</v>
          </cell>
        </row>
        <row r="219">
          <cell r="B219">
            <v>29229</v>
          </cell>
          <cell r="C219" t="str">
            <v>GARCIA SANCHEZ VICTOR ISRAEL</v>
          </cell>
          <cell r="D219">
            <v>8</v>
          </cell>
          <cell r="E219" t="str">
            <v>HOMBRE</v>
          </cell>
          <cell r="F219" t="str">
            <v>ASIGNATURA</v>
          </cell>
          <cell r="G219" t="str">
            <v>garcia.victor38@uabc.edu.mx</v>
          </cell>
          <cell r="H219">
            <v>27962</v>
          </cell>
          <cell r="I219" t="str">
            <v>GASV760721JF0</v>
          </cell>
          <cell r="J219">
            <v>6643070130</v>
          </cell>
          <cell r="K219">
            <v>6643070130</v>
          </cell>
        </row>
        <row r="220">
          <cell r="B220">
            <v>29230</v>
          </cell>
          <cell r="C220" t="str">
            <v>NAVARRO FRANCO FERNANDO ADRIAN</v>
          </cell>
          <cell r="D220">
            <v>5</v>
          </cell>
          <cell r="E220" t="str">
            <v>HOMBRE</v>
          </cell>
          <cell r="F220" t="str">
            <v>ASIGNATURA</v>
          </cell>
          <cell r="G220" t="str">
            <v>fnavarro10@uabc.edu.mx</v>
          </cell>
          <cell r="H220">
            <v>30685</v>
          </cell>
          <cell r="I220" t="str">
            <v>NAFF840104UW4</v>
          </cell>
          <cell r="J220">
            <v>6646829950</v>
          </cell>
          <cell r="K220">
            <v>6641687581</v>
          </cell>
        </row>
        <row r="221">
          <cell r="B221">
            <v>29386</v>
          </cell>
          <cell r="C221" t="str">
            <v>ENCINAS CORNEJO CHRISTIAN ISAAC</v>
          </cell>
          <cell r="D221">
            <v>4</v>
          </cell>
          <cell r="E221" t="str">
            <v>HOMBRE</v>
          </cell>
          <cell r="F221" t="str">
            <v>ASIGNATURA</v>
          </cell>
          <cell r="G221" t="str">
            <v>christian.encinas@uabc.edu.mx</v>
          </cell>
          <cell r="H221">
            <v>31653</v>
          </cell>
          <cell r="I221" t="str">
            <v>EICC860829TP6</v>
          </cell>
          <cell r="J221">
            <v>6646861924</v>
          </cell>
          <cell r="K221">
            <v>6643750759</v>
          </cell>
        </row>
        <row r="222">
          <cell r="B222">
            <v>29441</v>
          </cell>
          <cell r="C222" t="str">
            <v>MARTINEZ ORNELAS LUIS ANTONIO</v>
          </cell>
          <cell r="D222">
            <v>3</v>
          </cell>
          <cell r="E222" t="str">
            <v>HOMBRE</v>
          </cell>
          <cell r="F222" t="str">
            <v>ASIGNATURA</v>
          </cell>
          <cell r="G222" t="str">
            <v>luis.antonio.martinez.ornelas@uabc.edu.mx</v>
          </cell>
          <cell r="H222">
            <v>32380</v>
          </cell>
          <cell r="I222" t="str">
            <v>MAOL880825HV1</v>
          </cell>
        </row>
        <row r="223">
          <cell r="B223">
            <v>29498</v>
          </cell>
          <cell r="C223" t="str">
            <v>BEJARANO RODRIGUEZ DIANA MARCELA</v>
          </cell>
          <cell r="D223">
            <v>16</v>
          </cell>
          <cell r="E223" t="str">
            <v>MUJER</v>
          </cell>
          <cell r="F223" t="str">
            <v>ASIGNATURA</v>
          </cell>
          <cell r="G223" t="str">
            <v>bejarano.diana@uabc.edu.mx</v>
          </cell>
          <cell r="H223">
            <v>30936</v>
          </cell>
          <cell r="I223" t="str">
            <v>BERD8409112L4</v>
          </cell>
          <cell r="J223">
            <v>6642365591</v>
          </cell>
          <cell r="K223">
            <v>6642365591</v>
          </cell>
        </row>
        <row r="224">
          <cell r="B224">
            <v>29520</v>
          </cell>
          <cell r="C224" t="str">
            <v>LIERA ROCHIN LUIS ANTONIO</v>
          </cell>
          <cell r="D224">
            <v>4</v>
          </cell>
          <cell r="E224" t="str">
            <v>HOMBRE</v>
          </cell>
          <cell r="F224" t="str">
            <v>ASIGNATURA</v>
          </cell>
          <cell r="G224" t="str">
            <v>liera.luis@uabc.edu.mx</v>
          </cell>
          <cell r="H224">
            <v>32287</v>
          </cell>
          <cell r="I224" t="str">
            <v>LIRL880524KH5</v>
          </cell>
          <cell r="J224">
            <v>6649727549</v>
          </cell>
          <cell r="K224">
            <v>6643507798</v>
          </cell>
        </row>
        <row r="225">
          <cell r="B225">
            <v>29544</v>
          </cell>
          <cell r="C225" t="str">
            <v>DESIR WISLY</v>
          </cell>
          <cell r="D225">
            <v>23</v>
          </cell>
          <cell r="E225" t="str">
            <v>HOMBRE</v>
          </cell>
          <cell r="F225" t="str">
            <v>ASIGNATURA</v>
          </cell>
          <cell r="G225" t="str">
            <v>wdesir46@uabc.edu.mx</v>
          </cell>
          <cell r="H225">
            <v>30185</v>
          </cell>
          <cell r="I225" t="str">
            <v>DEWI820822BA2</v>
          </cell>
          <cell r="J225">
            <v>6644210506</v>
          </cell>
          <cell r="K225">
            <v>6644210506</v>
          </cell>
        </row>
        <row r="226">
          <cell r="B226">
            <v>29632</v>
          </cell>
          <cell r="C226" t="str">
            <v>AVI/A PELAYO ERIKA DEL CARMEN</v>
          </cell>
          <cell r="D226">
            <v>21</v>
          </cell>
          <cell r="E226" t="str">
            <v>MUJER</v>
          </cell>
          <cell r="F226" t="str">
            <v>ASIGNATURA</v>
          </cell>
          <cell r="G226" t="str">
            <v>erika.avina22@uabc.edu.mx</v>
          </cell>
          <cell r="H226">
            <v>30849</v>
          </cell>
          <cell r="I226" t="str">
            <v>AIPE840616EQ8</v>
          </cell>
          <cell r="J226">
            <v>6643303745</v>
          </cell>
          <cell r="K226">
            <v>6643303745</v>
          </cell>
        </row>
        <row r="227">
          <cell r="B227">
            <v>29707</v>
          </cell>
          <cell r="C227" t="str">
            <v>MITRE PADILLA ADA HARITOMENE</v>
          </cell>
          <cell r="D227">
            <v>23</v>
          </cell>
          <cell r="E227" t="str">
            <v>MUJER</v>
          </cell>
          <cell r="F227" t="str">
            <v>ASIGNATURA</v>
          </cell>
          <cell r="G227" t="str">
            <v>mitre.ada@uabc.edu.mx</v>
          </cell>
          <cell r="H227">
            <v>27371</v>
          </cell>
          <cell r="I227" t="str">
            <v>MIPA741208BT6</v>
          </cell>
          <cell r="J227">
            <v>6646527001</v>
          </cell>
          <cell r="K227">
            <v>6646741148</v>
          </cell>
        </row>
        <row r="228">
          <cell r="B228">
            <v>29720</v>
          </cell>
          <cell r="C228" t="str">
            <v>MONTA/O GOMEZ WENDY</v>
          </cell>
          <cell r="D228">
            <v>9</v>
          </cell>
          <cell r="E228" t="str">
            <v>MUJER</v>
          </cell>
          <cell r="F228" t="str">
            <v>ASIGNATURA</v>
          </cell>
          <cell r="G228" t="str">
            <v>wendy.montano@uabc.edu.mx</v>
          </cell>
          <cell r="H228">
            <v>28558</v>
          </cell>
          <cell r="I228" t="str">
            <v>MOGW780309FR1</v>
          </cell>
          <cell r="J228">
            <v>6641937366</v>
          </cell>
          <cell r="K228">
            <v>6641937366</v>
          </cell>
        </row>
        <row r="229">
          <cell r="B229">
            <v>29722</v>
          </cell>
          <cell r="C229" t="str">
            <v>GARCES MIRANDA ENRIQUE</v>
          </cell>
          <cell r="D229">
            <v>8</v>
          </cell>
          <cell r="E229" t="str">
            <v>HOMBRE</v>
          </cell>
          <cell r="F229" t="str">
            <v>ASIGNATURA</v>
          </cell>
          <cell r="G229" t="str">
            <v>enrique.garces@uabc.edu.mx</v>
          </cell>
          <cell r="H229">
            <v>28311</v>
          </cell>
          <cell r="I229" t="str">
            <v>GAME770705U30</v>
          </cell>
          <cell r="J229">
            <v>4771210619</v>
          </cell>
          <cell r="K229">
            <v>4772456094</v>
          </cell>
        </row>
        <row r="230">
          <cell r="B230">
            <v>29744</v>
          </cell>
          <cell r="C230" t="str">
            <v>MARQUEZ RABAGO LETICIA</v>
          </cell>
          <cell r="D230">
            <v>4</v>
          </cell>
          <cell r="E230" t="str">
            <v>MUJER</v>
          </cell>
          <cell r="F230" t="str">
            <v>ASIGNATURA</v>
          </cell>
          <cell r="G230" t="str">
            <v>marquez.leticia@uabc.edu.mx</v>
          </cell>
          <cell r="H230">
            <v>26826</v>
          </cell>
          <cell r="I230" t="str">
            <v>MARL730611PC8</v>
          </cell>
          <cell r="J230">
            <v>6642078402</v>
          </cell>
          <cell r="K230">
            <v>6642040637</v>
          </cell>
        </row>
        <row r="231">
          <cell r="B231">
            <v>29778</v>
          </cell>
          <cell r="C231" t="str">
            <v>ROSAS GALERA JORGE ALBERTO</v>
          </cell>
          <cell r="D231">
            <v>12</v>
          </cell>
          <cell r="E231" t="str">
            <v>HOMBRE</v>
          </cell>
          <cell r="F231" t="str">
            <v>ASIGNATURA</v>
          </cell>
          <cell r="G231" t="str">
            <v>alberto.rosas94@uabc.edu.mx</v>
          </cell>
          <cell r="H231">
            <v>34486</v>
          </cell>
          <cell r="I231" t="str">
            <v>ROGJ9406011SA</v>
          </cell>
          <cell r="J231">
            <v>6646087208</v>
          </cell>
          <cell r="K231">
            <v>6646512084</v>
          </cell>
        </row>
        <row r="232">
          <cell r="B232">
            <v>29779</v>
          </cell>
          <cell r="C232" t="str">
            <v>BOJORQUEZ FELIX AREL MELCHOR</v>
          </cell>
          <cell r="D232">
            <v>0</v>
          </cell>
          <cell r="E232" t="str">
            <v>HOMBRE</v>
          </cell>
          <cell r="F232" t="str">
            <v>ASIGNATURA</v>
          </cell>
          <cell r="G232" t="str">
            <v>arel.bojorquez@uabc.edu.mx</v>
          </cell>
          <cell r="H232">
            <v>28998</v>
          </cell>
          <cell r="I232" t="str">
            <v>BOFA790523EZ3</v>
          </cell>
          <cell r="J232">
            <v>6649020303</v>
          </cell>
          <cell r="K232">
            <v>6643743321</v>
          </cell>
        </row>
        <row r="233">
          <cell r="B233">
            <v>29920</v>
          </cell>
          <cell r="C233" t="str">
            <v>GARCIA RUBIO JESUS ALDAIR</v>
          </cell>
          <cell r="D233">
            <v>16</v>
          </cell>
          <cell r="E233" t="str">
            <v>HOMBRE</v>
          </cell>
          <cell r="F233" t="str">
            <v>ASIGNATURA</v>
          </cell>
          <cell r="G233" t="str">
            <v>jesus.aldair.garcia.rubio@uabc.edu.mx</v>
          </cell>
          <cell r="H233">
            <v>32867</v>
          </cell>
          <cell r="I233" t="str">
            <v>GARJ891225PK7</v>
          </cell>
          <cell r="J233">
            <v>6641923325</v>
          </cell>
          <cell r="K233">
            <v>6641923325</v>
          </cell>
        </row>
        <row r="234">
          <cell r="B234">
            <v>29923</v>
          </cell>
          <cell r="C234" t="str">
            <v>WOO GUTIERREZ MARIA GUADALUPE</v>
          </cell>
          <cell r="D234">
            <v>8</v>
          </cell>
          <cell r="E234" t="str">
            <v>MUJER</v>
          </cell>
          <cell r="F234" t="str">
            <v>ASIGNATURA</v>
          </cell>
          <cell r="G234" t="str">
            <v>guadalupe.woo@uabc.edu.mx</v>
          </cell>
          <cell r="H234">
            <v>34365</v>
          </cell>
          <cell r="I234" t="str">
            <v>WOGG940131GS0</v>
          </cell>
          <cell r="J234" t="str">
            <v>665 122 6197</v>
          </cell>
          <cell r="K234">
            <v>6648018536</v>
          </cell>
        </row>
        <row r="235">
          <cell r="B235">
            <v>29979</v>
          </cell>
          <cell r="C235" t="str">
            <v>HERNANDEZ FONSECA ROSANGELA</v>
          </cell>
          <cell r="D235">
            <v>23</v>
          </cell>
          <cell r="E235" t="str">
            <v>MUJER</v>
          </cell>
          <cell r="F235" t="str">
            <v>ASIGNATURA</v>
          </cell>
          <cell r="G235" t="str">
            <v>rosangela.hernandez@uabc.edu.mx</v>
          </cell>
          <cell r="H235">
            <v>29674</v>
          </cell>
          <cell r="I235" t="str">
            <v>HEFR810329HN3</v>
          </cell>
          <cell r="J235">
            <v>6648913714</v>
          </cell>
          <cell r="K235">
            <v>6646696412</v>
          </cell>
        </row>
        <row r="236">
          <cell r="B236">
            <v>29980</v>
          </cell>
          <cell r="C236" t="str">
            <v>LERMA RIVERA SUSANA GABRIELA</v>
          </cell>
          <cell r="D236">
            <v>11</v>
          </cell>
          <cell r="E236" t="str">
            <v>MUJER</v>
          </cell>
          <cell r="F236" t="str">
            <v>ASIGNATURA</v>
          </cell>
          <cell r="G236" t="str">
            <v>slerma@uabc.edu.mx</v>
          </cell>
          <cell r="H236">
            <v>28943</v>
          </cell>
          <cell r="I236" t="str">
            <v>LERS790329BA7</v>
          </cell>
          <cell r="J236">
            <v>6649766416</v>
          </cell>
          <cell r="K236">
            <v>8712184234</v>
          </cell>
        </row>
        <row r="237">
          <cell r="B237">
            <v>29996</v>
          </cell>
          <cell r="C237" t="str">
            <v>PERUSQUIA VELASCO EFRAIN HUMBERTO</v>
          </cell>
          <cell r="D237">
            <v>10</v>
          </cell>
          <cell r="E237" t="str">
            <v>HOMBRE</v>
          </cell>
          <cell r="F237" t="str">
            <v>ASIGNATURA</v>
          </cell>
          <cell r="G237" t="str">
            <v>efrain.perusquia@uabc.edu.mx</v>
          </cell>
          <cell r="H237">
            <v>29758</v>
          </cell>
          <cell r="I237" t="str">
            <v>PEVE8106217J1</v>
          </cell>
          <cell r="J237">
            <v>6646332293</v>
          </cell>
          <cell r="K237">
            <v>6642806248</v>
          </cell>
        </row>
        <row r="238">
          <cell r="B238">
            <v>30054</v>
          </cell>
          <cell r="C238" t="str">
            <v>RUIZ CEDILLO EDGAR</v>
          </cell>
          <cell r="D238">
            <v>4</v>
          </cell>
          <cell r="E238" t="str">
            <v>HOMBRE</v>
          </cell>
          <cell r="F238" t="str">
            <v>ASIGNATURA</v>
          </cell>
          <cell r="G238" t="str">
            <v>edgar.ruiz.cedillo@uabc.edu.mx</v>
          </cell>
          <cell r="H238">
            <v>32422</v>
          </cell>
          <cell r="I238" t="str">
            <v>RUCE8810069X6</v>
          </cell>
          <cell r="J238">
            <v>6643553830</v>
          </cell>
          <cell r="K238">
            <v>6631486080</v>
          </cell>
        </row>
        <row r="239">
          <cell r="B239">
            <v>30073</v>
          </cell>
          <cell r="C239" t="str">
            <v>NORIEGA PRADO JOSE ORLANDO</v>
          </cell>
          <cell r="D239">
            <v>8</v>
          </cell>
          <cell r="E239" t="str">
            <v>HOMBRE</v>
          </cell>
          <cell r="F239" t="str">
            <v>ASIGNATURA</v>
          </cell>
          <cell r="G239" t="str">
            <v>orlando.noriega@uabc.edu.mx</v>
          </cell>
          <cell r="H239">
            <v>29165</v>
          </cell>
          <cell r="I239" t="str">
            <v>NOPO791106BC0</v>
          </cell>
          <cell r="J239">
            <v>6649797510</v>
          </cell>
          <cell r="K239">
            <v>6644689907</v>
          </cell>
        </row>
        <row r="240">
          <cell r="B240">
            <v>30102</v>
          </cell>
          <cell r="C240" t="str">
            <v>SANCHEZ GARCIA HUGO</v>
          </cell>
          <cell r="D240">
            <v>7</v>
          </cell>
          <cell r="E240" t="str">
            <v>HOMBRE</v>
          </cell>
          <cell r="F240" t="str">
            <v>ASIGNATURA</v>
          </cell>
          <cell r="G240" t="str">
            <v>hugo.sanchez.garcia@uabc.edu.mx</v>
          </cell>
          <cell r="H240">
            <v>31269</v>
          </cell>
          <cell r="I240" t="str">
            <v>SAGH8508103UA</v>
          </cell>
          <cell r="J240">
            <v>6646235767</v>
          </cell>
          <cell r="K240">
            <v>6641642508</v>
          </cell>
        </row>
        <row r="241">
          <cell r="B241">
            <v>30105</v>
          </cell>
          <cell r="C241" t="str">
            <v>COLUNGA OLETA ELSA MARIA</v>
          </cell>
          <cell r="D241">
            <v>0</v>
          </cell>
          <cell r="E241" t="str">
            <v>MUJER</v>
          </cell>
          <cell r="F241" t="str">
            <v>ASIGNATURA</v>
          </cell>
          <cell r="G241" t="str">
            <v>elsa.maria.colunga.oleta@uabc.edu.mx</v>
          </cell>
          <cell r="H241">
            <v>31967</v>
          </cell>
          <cell r="I241" t="str">
            <v>COOE8707095I5</v>
          </cell>
          <cell r="J241">
            <v>6646264624</v>
          </cell>
          <cell r="K241">
            <v>6641292448</v>
          </cell>
        </row>
        <row r="242">
          <cell r="B242">
            <v>30197</v>
          </cell>
          <cell r="C242" t="str">
            <v>GONZALEZ CARRILLO MA. DEL ROSIO</v>
          </cell>
          <cell r="D242">
            <v>16</v>
          </cell>
          <cell r="E242" t="str">
            <v>MUJER</v>
          </cell>
          <cell r="F242" t="str">
            <v>ASIGNATURA</v>
          </cell>
          <cell r="G242" t="str">
            <v>rosioglezcarrillo@uabc.edu.mx</v>
          </cell>
          <cell r="H242">
            <v>25837</v>
          </cell>
          <cell r="I242" t="str">
            <v>GOCR700926HF3</v>
          </cell>
          <cell r="J242">
            <v>6645243965</v>
          </cell>
          <cell r="K242">
            <v>6642526895</v>
          </cell>
        </row>
        <row r="243">
          <cell r="B243">
            <v>30255</v>
          </cell>
          <cell r="C243" t="str">
            <v>COVARRUBIAS GARCIA JUAN JOSE</v>
          </cell>
          <cell r="D243">
            <v>11</v>
          </cell>
          <cell r="E243" t="str">
            <v>HOMBRE</v>
          </cell>
          <cell r="F243" t="str">
            <v>ASIGNATURA</v>
          </cell>
          <cell r="G243" t="str">
            <v>covarrubias.juan@uabc.edu.mx</v>
          </cell>
          <cell r="H243">
            <v>25735</v>
          </cell>
          <cell r="I243" t="str">
            <v>COGJ7006165Z8</v>
          </cell>
          <cell r="J243">
            <v>6646296003</v>
          </cell>
          <cell r="K243">
            <v>6641083406</v>
          </cell>
        </row>
        <row r="244">
          <cell r="B244">
            <v>30274</v>
          </cell>
          <cell r="C244" t="str">
            <v>ORTIZ ARREOLA JOSE LUIS</v>
          </cell>
          <cell r="D244">
            <v>14</v>
          </cell>
          <cell r="E244" t="str">
            <v>HOMBRE</v>
          </cell>
          <cell r="F244" t="str">
            <v>ASIGNATURA</v>
          </cell>
          <cell r="G244" t="str">
            <v>jose.luis.ortiz.arreola@uabc.edu.mx</v>
          </cell>
          <cell r="H244">
            <v>29142</v>
          </cell>
          <cell r="I244" t="str">
            <v>OIAL791014HX1</v>
          </cell>
          <cell r="J244">
            <v>6869055602</v>
          </cell>
          <cell r="K244">
            <v>6643114166</v>
          </cell>
        </row>
        <row r="245">
          <cell r="B245">
            <v>30309</v>
          </cell>
          <cell r="C245" t="str">
            <v>CARMONA ORTIZ LUCIA VERENISS</v>
          </cell>
          <cell r="D245">
            <v>8</v>
          </cell>
          <cell r="E245" t="str">
            <v>MUJER</v>
          </cell>
          <cell r="F245" t="str">
            <v>ASIGNATURA</v>
          </cell>
          <cell r="G245" t="str">
            <v>carmona.lucia@uabc.edu.mx</v>
          </cell>
          <cell r="H245">
            <v>32832</v>
          </cell>
          <cell r="I245" t="str">
            <v>CAOL891120D60</v>
          </cell>
          <cell r="J245">
            <v>6641262989</v>
          </cell>
          <cell r="K245">
            <v>6641262989</v>
          </cell>
        </row>
        <row r="246">
          <cell r="B246">
            <v>30337</v>
          </cell>
          <cell r="C246" t="str">
            <v>AMADOR RODRIGUEZ IMELDA</v>
          </cell>
          <cell r="D246">
            <v>8</v>
          </cell>
          <cell r="E246" t="str">
            <v>MUJER</v>
          </cell>
          <cell r="F246" t="str">
            <v>ASIGNATURA</v>
          </cell>
          <cell r="G246" t="str">
            <v>imelda.amador@uabc.edu.mx</v>
          </cell>
          <cell r="H246">
            <v>28190</v>
          </cell>
          <cell r="I246" t="str">
            <v>AARI77030695A</v>
          </cell>
          <cell r="J246">
            <v>6647200275</v>
          </cell>
          <cell r="K246">
            <v>6641092126</v>
          </cell>
        </row>
        <row r="247">
          <cell r="B247">
            <v>30446</v>
          </cell>
          <cell r="C247" t="str">
            <v>GARCIA RODRIGUEZ JOAQUIN ANGEL</v>
          </cell>
          <cell r="D247">
            <v>19</v>
          </cell>
          <cell r="E247" t="str">
            <v>HOMBRE</v>
          </cell>
          <cell r="F247" t="str">
            <v>ASIGNATURA</v>
          </cell>
          <cell r="G247" t="str">
            <v>garciaj79@uabc.edu.mx</v>
          </cell>
          <cell r="H247">
            <v>24686</v>
          </cell>
          <cell r="I247" t="str">
            <v>GARJ670802GD1</v>
          </cell>
          <cell r="J247">
            <v>6646243606</v>
          </cell>
          <cell r="K247">
            <v>6643192577</v>
          </cell>
        </row>
        <row r="248">
          <cell r="B248">
            <v>30448</v>
          </cell>
          <cell r="C248" t="str">
            <v>ZURITA VIDAL JULIO CESAR</v>
          </cell>
          <cell r="D248">
            <v>24</v>
          </cell>
          <cell r="E248" t="str">
            <v>HOMBRE</v>
          </cell>
          <cell r="F248" t="str">
            <v>ASIGNATURA</v>
          </cell>
          <cell r="G248" t="str">
            <v>czurita@uabc.edu.mx</v>
          </cell>
          <cell r="H248">
            <v>27381</v>
          </cell>
          <cell r="I248" t="str">
            <v>ZUVJ7412183E3</v>
          </cell>
          <cell r="J248">
            <v>6646381031</v>
          </cell>
          <cell r="K248">
            <v>6643755903</v>
          </cell>
        </row>
        <row r="249">
          <cell r="B249">
            <v>30452</v>
          </cell>
          <cell r="C249" t="str">
            <v>MARIN LOPEZ IVAN AARON</v>
          </cell>
          <cell r="D249">
            <v>12</v>
          </cell>
          <cell r="E249" t="str">
            <v>HOMBRE</v>
          </cell>
          <cell r="F249" t="str">
            <v>ASIGNATURA</v>
          </cell>
          <cell r="G249" t="str">
            <v>marin.ivan@uabc.edu.mx</v>
          </cell>
          <cell r="H249">
            <v>29458</v>
          </cell>
          <cell r="I249" t="str">
            <v>MALI8008251GA</v>
          </cell>
          <cell r="J249">
            <v>6641905108</v>
          </cell>
          <cell r="K249">
            <v>6646257161</v>
          </cell>
        </row>
        <row r="250">
          <cell r="B250">
            <v>30454</v>
          </cell>
          <cell r="C250" t="str">
            <v>GUZMAN CISNEROS ARELY</v>
          </cell>
          <cell r="D250">
            <v>8</v>
          </cell>
          <cell r="E250" t="str">
            <v>MUJER</v>
          </cell>
          <cell r="F250" t="str">
            <v>ASIGNATURA</v>
          </cell>
          <cell r="G250" t="str">
            <v>guzman.arely@uabc.edu.mx</v>
          </cell>
          <cell r="H250">
            <v>33518</v>
          </cell>
          <cell r="I250" t="str">
            <v>GUCA911007A88</v>
          </cell>
          <cell r="J250">
            <v>6643638983</v>
          </cell>
          <cell r="K250">
            <v>6643638983</v>
          </cell>
        </row>
        <row r="251">
          <cell r="B251">
            <v>30456</v>
          </cell>
          <cell r="C251" t="str">
            <v>AVILA GARRIDO EDGAR IVAN</v>
          </cell>
          <cell r="D251">
            <v>6</v>
          </cell>
          <cell r="E251" t="str">
            <v>HOMBRE</v>
          </cell>
          <cell r="F251" t="str">
            <v>ASIGNATURA</v>
          </cell>
          <cell r="G251" t="str">
            <v>iavila24@uabc.edu.mx</v>
          </cell>
          <cell r="H251">
            <v>31966</v>
          </cell>
          <cell r="I251" t="str">
            <v>AIGE870708RM9</v>
          </cell>
          <cell r="J251">
            <v>6646233987</v>
          </cell>
          <cell r="K251">
            <v>6648501622</v>
          </cell>
        </row>
        <row r="252">
          <cell r="B252">
            <v>30498</v>
          </cell>
          <cell r="C252" t="str">
            <v>CURIEL VILLASEÑOR IVÁN JOSÉ</v>
          </cell>
          <cell r="D252">
            <v>0</v>
          </cell>
          <cell r="E252" t="str">
            <v>HOMBRE</v>
          </cell>
          <cell r="F252" t="str">
            <v>ASIGNATURA</v>
          </cell>
          <cell r="G252" t="str">
            <v>curiel.ivan@uabc.edu.mx</v>
          </cell>
          <cell r="H252">
            <v>29050</v>
          </cell>
          <cell r="I252" t="str">
            <v>CUVI7907146L2</v>
          </cell>
        </row>
        <row r="253">
          <cell r="B253">
            <v>30580</v>
          </cell>
          <cell r="C253" t="str">
            <v>LEYVA CENTENO SERGIO GIOVANNI</v>
          </cell>
          <cell r="D253">
            <v>12</v>
          </cell>
          <cell r="E253" t="str">
            <v>HOMBRE</v>
          </cell>
          <cell r="F253" t="str">
            <v>ASIGNATURA</v>
          </cell>
          <cell r="G253" t="str">
            <v>sergio.centeno@uabc.edu.mx</v>
          </cell>
          <cell r="H253">
            <v>33345</v>
          </cell>
          <cell r="I253" t="str">
            <v>LECS910417D32</v>
          </cell>
          <cell r="J253">
            <v>6646854589</v>
          </cell>
          <cell r="K253">
            <v>6642944163</v>
          </cell>
        </row>
        <row r="254">
          <cell r="B254">
            <v>30706</v>
          </cell>
          <cell r="C254" t="str">
            <v>VAZQUEZ JACOME ALBERTO APOLINAR</v>
          </cell>
          <cell r="D254">
            <v>4</v>
          </cell>
          <cell r="E254" t="str">
            <v>HOMBRE</v>
          </cell>
          <cell r="F254" t="str">
            <v>ASIGNATURA</v>
          </cell>
          <cell r="G254" t="str">
            <v>vazquez.alberto@uabc.edu.mx</v>
          </cell>
          <cell r="H254">
            <v>33503</v>
          </cell>
          <cell r="I254" t="str">
            <v>VAJA910922FT0</v>
          </cell>
          <cell r="J254">
            <v>6649797532</v>
          </cell>
          <cell r="K254">
            <v>6641102337</v>
          </cell>
        </row>
        <row r="255">
          <cell r="B255">
            <v>30764</v>
          </cell>
          <cell r="C255" t="str">
            <v>PINEDA HERNANDEZ NAVA CLAUDIA</v>
          </cell>
          <cell r="D255">
            <v>20</v>
          </cell>
          <cell r="E255" t="str">
            <v>MUJER</v>
          </cell>
          <cell r="F255" t="str">
            <v>ASIGNATURA</v>
          </cell>
          <cell r="G255" t="str">
            <v>claudia.pineda@uabc.edu.mx</v>
          </cell>
          <cell r="H255">
            <v>25529</v>
          </cell>
          <cell r="I255" t="str">
            <v>PIHC6911227D2</v>
          </cell>
          <cell r="J255">
            <v>6646821222</v>
          </cell>
          <cell r="K255">
            <v>6641672270</v>
          </cell>
        </row>
        <row r="256">
          <cell r="B256">
            <v>30769</v>
          </cell>
          <cell r="C256" t="str">
            <v>CEDILLO DIAZ JUAN PABLO</v>
          </cell>
          <cell r="D256">
            <v>18</v>
          </cell>
          <cell r="E256" t="str">
            <v>HOMBRE</v>
          </cell>
          <cell r="F256" t="str">
            <v>ASIGNATURA</v>
          </cell>
          <cell r="G256" t="str">
            <v>juan.cedillo@uabc.edu.mx</v>
          </cell>
          <cell r="H256">
            <v>34144</v>
          </cell>
          <cell r="I256" t="str">
            <v>CEDJ930624RS2</v>
          </cell>
          <cell r="J256">
            <v>6646372773</v>
          </cell>
          <cell r="K256">
            <v>6643518621</v>
          </cell>
        </row>
        <row r="257">
          <cell r="B257">
            <v>30771</v>
          </cell>
          <cell r="C257" t="str">
            <v>MEDINA CRESPO JOSE DE JESUS</v>
          </cell>
          <cell r="D257">
            <v>9</v>
          </cell>
          <cell r="E257" t="str">
            <v>HOMBRE</v>
          </cell>
          <cell r="F257" t="str">
            <v>ASIGNATURA</v>
          </cell>
          <cell r="G257" t="str">
            <v>de.medina@uabc.edu.mx</v>
          </cell>
          <cell r="H257">
            <v>24917</v>
          </cell>
          <cell r="I257" t="str">
            <v>MECJ680320K75</v>
          </cell>
          <cell r="J257">
            <v>6646341567</v>
          </cell>
          <cell r="K257">
            <v>6642047781</v>
          </cell>
        </row>
        <row r="258">
          <cell r="B258">
            <v>30859</v>
          </cell>
          <cell r="C258" t="str">
            <v>JURADO REYES JOSE ARMANDO</v>
          </cell>
          <cell r="D258">
            <v>8</v>
          </cell>
          <cell r="E258" t="str">
            <v>HOMBRE</v>
          </cell>
          <cell r="F258" t="str">
            <v>ASIGNATURA</v>
          </cell>
          <cell r="G258" t="str">
            <v>jose.jurado@uabc.edu.mx</v>
          </cell>
          <cell r="H258">
            <v>32019</v>
          </cell>
          <cell r="I258" t="str">
            <v>JURA870830SN2</v>
          </cell>
          <cell r="J258">
            <v>6649797532</v>
          </cell>
          <cell r="K258">
            <v>6641237335</v>
          </cell>
        </row>
        <row r="259">
          <cell r="B259">
            <v>30937</v>
          </cell>
          <cell r="C259" t="str">
            <v>SILVA TORRES ALMA NADIA SELENE</v>
          </cell>
          <cell r="D259">
            <v>22</v>
          </cell>
          <cell r="E259" t="str">
            <v>MUJER</v>
          </cell>
          <cell r="F259" t="str">
            <v>ASIGNATURA</v>
          </cell>
          <cell r="G259" t="str">
            <v>alma.torres19@uabc.edu.mx</v>
          </cell>
          <cell r="H259">
            <v>29026</v>
          </cell>
          <cell r="I259" t="str">
            <v>SITA7906203R7</v>
          </cell>
          <cell r="J259">
            <v>6646835333</v>
          </cell>
          <cell r="K259">
            <v>6644089057</v>
          </cell>
        </row>
        <row r="260">
          <cell r="B260">
            <v>31008</v>
          </cell>
          <cell r="C260" t="str">
            <v>KLEIN GOMEZ ALEJANDRA</v>
          </cell>
          <cell r="D260">
            <v>4</v>
          </cell>
          <cell r="E260" t="str">
            <v>MUJER</v>
          </cell>
          <cell r="F260" t="str">
            <v>ASIGNATURA</v>
          </cell>
          <cell r="G260" t="str">
            <v>klein.alejandra@uabc.edu.mx</v>
          </cell>
          <cell r="H260">
            <v>34123</v>
          </cell>
          <cell r="I260" t="str">
            <v>KEGA9306034P3</v>
          </cell>
          <cell r="J260">
            <v>6643745189</v>
          </cell>
          <cell r="K260">
            <v>6643745189</v>
          </cell>
        </row>
        <row r="261">
          <cell r="B261">
            <v>31047</v>
          </cell>
          <cell r="C261" t="str">
            <v>ESCOBEDO GUZMAN FERMIN</v>
          </cell>
          <cell r="D261">
            <v>21</v>
          </cell>
          <cell r="E261" t="str">
            <v>HOMBRE</v>
          </cell>
          <cell r="F261" t="str">
            <v>ASIGNATURA</v>
          </cell>
          <cell r="G261" t="str">
            <v>fermin.escobedo@uabc.edu.mx</v>
          </cell>
          <cell r="H261">
            <v>35443</v>
          </cell>
          <cell r="I261" t="str">
            <v>EOGF970113TQA</v>
          </cell>
          <cell r="J261">
            <v>6647630840</v>
          </cell>
          <cell r="K261">
            <v>6647630840</v>
          </cell>
        </row>
        <row r="262">
          <cell r="B262">
            <v>31076</v>
          </cell>
          <cell r="C262" t="str">
            <v>GARCIA PEREZ WENDY LIZETH</v>
          </cell>
          <cell r="D262">
            <v>16</v>
          </cell>
          <cell r="E262" t="str">
            <v>HOMBRE</v>
          </cell>
          <cell r="F262" t="str">
            <v>ASIGNATURA</v>
          </cell>
          <cell r="G262" t="str">
            <v>wendy.garcia77@uabc.edu.mx</v>
          </cell>
          <cell r="H262">
            <v>31968</v>
          </cell>
          <cell r="I262" t="str">
            <v>GAPW870710TI9</v>
          </cell>
          <cell r="J262">
            <v>6647170965</v>
          </cell>
          <cell r="K262">
            <v>6647170965</v>
          </cell>
        </row>
        <row r="263">
          <cell r="B263">
            <v>31087</v>
          </cell>
          <cell r="C263" t="str">
            <v>TRUJILLO VALENZUELA CLAUDIA LIZBETH</v>
          </cell>
          <cell r="D263">
            <v>4</v>
          </cell>
          <cell r="E263" t="str">
            <v>HOMBRE</v>
          </cell>
          <cell r="F263" t="str">
            <v>ASIGNATURA</v>
          </cell>
          <cell r="G263" t="str">
            <v>claudia.trujillo@uabc.edu.mx</v>
          </cell>
          <cell r="H263">
            <v>30917</v>
          </cell>
          <cell r="I263" t="str">
            <v>TUVC8408235C5</v>
          </cell>
          <cell r="J263">
            <v>6644818798</v>
          </cell>
          <cell r="K263">
            <v>6648364868</v>
          </cell>
        </row>
        <row r="264">
          <cell r="B264">
            <v>31097</v>
          </cell>
          <cell r="C264" t="str">
            <v>MEZA KENNEDY JACKELYNE</v>
          </cell>
          <cell r="D264">
            <v>3</v>
          </cell>
          <cell r="E264" t="str">
            <v>MUJER</v>
          </cell>
          <cell r="F264" t="str">
            <v>ASIGNATURA</v>
          </cell>
          <cell r="G264" t="str">
            <v>meza.jackelyne@uabc.edu.mx</v>
          </cell>
          <cell r="H264">
            <v>30962</v>
          </cell>
          <cell r="I264" t="str">
            <v>MEKJ841007CF9</v>
          </cell>
          <cell r="J264">
            <v>6642328109</v>
          </cell>
          <cell r="K264">
            <v>6642328109</v>
          </cell>
        </row>
        <row r="265">
          <cell r="B265">
            <v>31098</v>
          </cell>
          <cell r="C265" t="str">
            <v>VAZQUEZ GONZALEZ SANDRA</v>
          </cell>
          <cell r="D265">
            <v>19</v>
          </cell>
          <cell r="E265" t="str">
            <v>MUJER</v>
          </cell>
          <cell r="F265" t="str">
            <v>ASIGNATURA</v>
          </cell>
          <cell r="G265" t="str">
            <v>sandra.vazquez.gonzalez@uabc.edu.mx</v>
          </cell>
          <cell r="H265">
            <v>29282</v>
          </cell>
          <cell r="I265" t="str">
            <v>VAGS800302R47</v>
          </cell>
          <cell r="J265">
            <v>6645306646</v>
          </cell>
          <cell r="K265">
            <v>6645306646</v>
          </cell>
        </row>
        <row r="266">
          <cell r="B266">
            <v>31125</v>
          </cell>
          <cell r="C266" t="str">
            <v>PI/ON ZU¶IGA GERARDO DE JESUS JAIR</v>
          </cell>
          <cell r="D266">
            <v>4</v>
          </cell>
          <cell r="E266" t="str">
            <v>HOMBRE</v>
          </cell>
          <cell r="F266" t="str">
            <v>ASIGNATURA</v>
          </cell>
          <cell r="G266" t="str">
            <v>gerardo.pinon@uabc.edu.mx</v>
          </cell>
          <cell r="H266">
            <v>32790</v>
          </cell>
          <cell r="I266" t="str">
            <v>PIZG891009J85</v>
          </cell>
          <cell r="J266">
            <v>6643625537</v>
          </cell>
          <cell r="K266">
            <v>6643625537</v>
          </cell>
        </row>
        <row r="267">
          <cell r="B267">
            <v>31127</v>
          </cell>
          <cell r="C267" t="str">
            <v>MAYO VASQUEZ MANUEL ANGEL</v>
          </cell>
          <cell r="D267">
            <v>16</v>
          </cell>
          <cell r="E267" t="str">
            <v>HOMBRE</v>
          </cell>
          <cell r="F267" t="str">
            <v>ASIGNATURA</v>
          </cell>
          <cell r="G267" t="str">
            <v>mayo.manuel@uabc.edu.mx</v>
          </cell>
          <cell r="H267">
            <v>33963</v>
          </cell>
          <cell r="I267" t="str">
            <v>MAVM921225US1</v>
          </cell>
          <cell r="J267">
            <v>6646891773</v>
          </cell>
          <cell r="K267">
            <v>6642055067</v>
          </cell>
        </row>
        <row r="268">
          <cell r="B268">
            <v>31164</v>
          </cell>
          <cell r="C268" t="str">
            <v>MORA SOLIS FRANCISCO ENRIQUE</v>
          </cell>
          <cell r="D268">
            <v>13</v>
          </cell>
          <cell r="E268" t="str">
            <v>HOMBRE</v>
          </cell>
          <cell r="F268" t="str">
            <v>ASIGNATURA</v>
          </cell>
          <cell r="G268" t="str">
            <v>mora.francisco@uabc.edu.mx</v>
          </cell>
          <cell r="H268">
            <v>32916</v>
          </cell>
          <cell r="I268" t="str">
            <v>MOSF900212AM8</v>
          </cell>
          <cell r="J268">
            <v>6644878823</v>
          </cell>
          <cell r="K268">
            <v>6644878823</v>
          </cell>
        </row>
        <row r="269">
          <cell r="B269">
            <v>31180</v>
          </cell>
          <cell r="C269" t="str">
            <v>URIAS VEGA DIEGO</v>
          </cell>
          <cell r="D269">
            <v>0</v>
          </cell>
          <cell r="E269" t="str">
            <v>HOMBRE</v>
          </cell>
          <cell r="F269" t="str">
            <v>ASIGNATURA</v>
          </cell>
          <cell r="G269" t="str">
            <v>diego.vega@uabc.edu.mx</v>
          </cell>
          <cell r="H269">
            <v>30082</v>
          </cell>
          <cell r="I269" t="str">
            <v>UIVD820511DH8</v>
          </cell>
          <cell r="J269" t="str">
            <v>(664)661-6695</v>
          </cell>
        </row>
        <row r="270">
          <cell r="B270">
            <v>31231</v>
          </cell>
          <cell r="C270" t="str">
            <v>DE LA CRUZ GALEANA GRISDEL</v>
          </cell>
          <cell r="D270">
            <v>16</v>
          </cell>
          <cell r="E270" t="str">
            <v>MUJER</v>
          </cell>
          <cell r="F270" t="str">
            <v>ASIGNATURA</v>
          </cell>
          <cell r="G270" t="str">
            <v>grisdel.de.la@uabc.edu.mx</v>
          </cell>
          <cell r="H270">
            <v>28775</v>
          </cell>
          <cell r="I270" t="str">
            <v>CUGG781012M52</v>
          </cell>
          <cell r="J270">
            <v>6641237827</v>
          </cell>
          <cell r="K270">
            <v>6641237827</v>
          </cell>
        </row>
        <row r="271">
          <cell r="B271">
            <v>31232</v>
          </cell>
          <cell r="C271" t="str">
            <v>SAUCEDO NAVEZ LINALOE</v>
          </cell>
          <cell r="D271">
            <v>15</v>
          </cell>
          <cell r="E271" t="str">
            <v>MUJER</v>
          </cell>
          <cell r="F271" t="str">
            <v>ASIGNATURA</v>
          </cell>
          <cell r="G271" t="str">
            <v>linaloe.saucedo@uabc.edu.mx</v>
          </cell>
          <cell r="H271">
            <v>28388</v>
          </cell>
          <cell r="I271" t="str">
            <v>SANL770920TX8</v>
          </cell>
          <cell r="J271">
            <v>6645750490</v>
          </cell>
          <cell r="K271">
            <v>6645750490</v>
          </cell>
        </row>
        <row r="272">
          <cell r="B272">
            <v>31251</v>
          </cell>
          <cell r="C272" t="str">
            <v>ELIZAIZ QUINTANA DULCE MARIA</v>
          </cell>
          <cell r="D272">
            <v>20</v>
          </cell>
          <cell r="E272" t="str">
            <v>MUJER</v>
          </cell>
          <cell r="F272" t="str">
            <v>ASIGNATURA</v>
          </cell>
          <cell r="G272" t="str">
            <v>dulce.elizaiz@uabc.edu.mx</v>
          </cell>
          <cell r="H272">
            <v>25600</v>
          </cell>
          <cell r="I272" t="str">
            <v>EIQD7002013Q1</v>
          </cell>
          <cell r="J272">
            <v>6642043053</v>
          </cell>
          <cell r="K272">
            <v>6642043053</v>
          </cell>
        </row>
        <row r="273">
          <cell r="B273">
            <v>31367</v>
          </cell>
          <cell r="C273" t="str">
            <v>PEREZ PARTIDA WILMA VIVIANA</v>
          </cell>
          <cell r="D273">
            <v>4</v>
          </cell>
          <cell r="E273" t="str">
            <v>MUJER</v>
          </cell>
          <cell r="F273" t="str">
            <v>ASIGNATURA</v>
          </cell>
          <cell r="G273" t="str">
            <v>wilma.partida@uabc.edu.mx</v>
          </cell>
          <cell r="H273">
            <v>34250</v>
          </cell>
          <cell r="I273" t="str">
            <v>PEPW931008239</v>
          </cell>
          <cell r="J273">
            <v>6649797580</v>
          </cell>
          <cell r="K273">
            <v>6641187087</v>
          </cell>
        </row>
        <row r="274">
          <cell r="B274">
            <v>31378</v>
          </cell>
          <cell r="C274" t="str">
            <v>TORRES ZARATE NIKOLE GABRIELA</v>
          </cell>
          <cell r="D274">
            <v>12</v>
          </cell>
          <cell r="E274" t="str">
            <v>MUJER</v>
          </cell>
          <cell r="F274" t="str">
            <v>ASIGNATURA</v>
          </cell>
          <cell r="G274" t="str">
            <v>nikole.torres.zarate@uabc.edu.mx</v>
          </cell>
          <cell r="H274">
            <v>34837</v>
          </cell>
          <cell r="I274" t="str">
            <v>TOZN950518SK8</v>
          </cell>
          <cell r="J274">
            <v>6631032659</v>
          </cell>
          <cell r="K274">
            <v>6631659839</v>
          </cell>
        </row>
        <row r="275">
          <cell r="B275">
            <v>31395</v>
          </cell>
          <cell r="C275" t="str">
            <v>ROMERO FONSECA OLIVIA ARACELI</v>
          </cell>
          <cell r="D275">
            <v>3</v>
          </cell>
          <cell r="E275" t="str">
            <v>MUJER</v>
          </cell>
          <cell r="F275" t="str">
            <v>ASIGNATURA</v>
          </cell>
          <cell r="G275" t="str">
            <v>olivia.romero@uabc.edu.mx</v>
          </cell>
          <cell r="H275">
            <v>33935</v>
          </cell>
          <cell r="I275" t="str">
            <v>ROFO921127V16</v>
          </cell>
          <cell r="J275">
            <v>6649797500</v>
          </cell>
          <cell r="K275">
            <v>6641638127</v>
          </cell>
        </row>
        <row r="276">
          <cell r="B276">
            <v>31517</v>
          </cell>
          <cell r="C276" t="str">
            <v>TORRES ARAGON JUAN JORGE</v>
          </cell>
          <cell r="D276">
            <v>8</v>
          </cell>
          <cell r="E276" t="str">
            <v>HOMBRE</v>
          </cell>
          <cell r="F276" t="str">
            <v>ASIGNATURA</v>
          </cell>
          <cell r="G276" t="str">
            <v>juan.torres.aragon@uabc.edu.mx</v>
          </cell>
          <cell r="H276">
            <v>33934</v>
          </cell>
          <cell r="I276" t="str">
            <v>TOAJ921126UL7</v>
          </cell>
          <cell r="J276">
            <v>6646819633</v>
          </cell>
          <cell r="K276">
            <v>6641207526</v>
          </cell>
        </row>
        <row r="277">
          <cell r="B277">
            <v>31518</v>
          </cell>
          <cell r="C277" t="str">
            <v>LOPEZ AVALOS RUBEN</v>
          </cell>
          <cell r="D277">
            <v>8</v>
          </cell>
          <cell r="E277" t="str">
            <v>HOMBRE</v>
          </cell>
          <cell r="F277" t="str">
            <v>ASIGNATURA</v>
          </cell>
          <cell r="G277" t="str">
            <v>ruben.lopez39@uabc.edu.mx</v>
          </cell>
          <cell r="H277">
            <v>22146</v>
          </cell>
          <cell r="I277" t="str">
            <v>LOAR6008186H1</v>
          </cell>
          <cell r="J277">
            <v>6646237461</v>
          </cell>
          <cell r="K277">
            <v>6644057468</v>
          </cell>
        </row>
        <row r="278">
          <cell r="B278">
            <v>31519</v>
          </cell>
          <cell r="C278" t="str">
            <v>MATA ROMERO CRISTOFER FRANCISCO</v>
          </cell>
          <cell r="D278">
            <v>9</v>
          </cell>
          <cell r="E278" t="str">
            <v>HOMBRE</v>
          </cell>
          <cell r="F278" t="str">
            <v>ASIGNATURA</v>
          </cell>
          <cell r="G278" t="str">
            <v>cristofer.mata@uabc.edu.mx</v>
          </cell>
          <cell r="H278">
            <v>36000</v>
          </cell>
          <cell r="I278" t="str">
            <v>MARC980724JW7</v>
          </cell>
          <cell r="J278">
            <v>3231007850</v>
          </cell>
          <cell r="K278">
            <v>3231007850</v>
          </cell>
        </row>
        <row r="279">
          <cell r="B279">
            <v>31520</v>
          </cell>
          <cell r="C279" t="str">
            <v>CEREZO PONCE SOFIA</v>
          </cell>
          <cell r="D279">
            <v>20</v>
          </cell>
          <cell r="E279" t="str">
            <v>MUJER</v>
          </cell>
          <cell r="F279" t="str">
            <v>ASIGNATURA</v>
          </cell>
          <cell r="G279" t="str">
            <v>sofia.cerezo@uabc.edu.mx</v>
          </cell>
          <cell r="H279">
            <v>28702</v>
          </cell>
          <cell r="I279" t="str">
            <v>CEPS7807317R1</v>
          </cell>
          <cell r="J279">
            <v>6643744091</v>
          </cell>
          <cell r="K279">
            <v>6643744091</v>
          </cell>
        </row>
        <row r="280">
          <cell r="B280">
            <v>31607</v>
          </cell>
          <cell r="C280" t="str">
            <v>HERNANDEZ PULGARIN RUTH CAROLINA</v>
          </cell>
          <cell r="D280">
            <v>9</v>
          </cell>
          <cell r="E280" t="str">
            <v>MUJER</v>
          </cell>
          <cell r="F280" t="str">
            <v>ASIGNATURA</v>
          </cell>
          <cell r="G280" t="str">
            <v>hernandez.ruth24@uabc.edu.mx</v>
          </cell>
          <cell r="H280">
            <v>32547</v>
          </cell>
          <cell r="I280" t="str">
            <v>HEPR8902088S7</v>
          </cell>
          <cell r="J280">
            <v>6647383027</v>
          </cell>
          <cell r="K280">
            <v>6643121011</v>
          </cell>
        </row>
        <row r="281">
          <cell r="B281">
            <v>31613</v>
          </cell>
          <cell r="C281" t="str">
            <v>MACIAS MOJICA PRISCILLA ALEXA</v>
          </cell>
          <cell r="D281">
            <v>13</v>
          </cell>
          <cell r="E281" t="str">
            <v>MUJER</v>
          </cell>
          <cell r="F281" t="str">
            <v>ASIGNATURA</v>
          </cell>
          <cell r="G281" t="str">
            <v>alexa.macias@uabc.edu.mx</v>
          </cell>
          <cell r="H281">
            <v>33694</v>
          </cell>
          <cell r="I281" t="str">
            <v>MAMP9203312J3</v>
          </cell>
          <cell r="J281">
            <v>6642346639</v>
          </cell>
          <cell r="K281">
            <v>6642346639</v>
          </cell>
        </row>
        <row r="282">
          <cell r="B282">
            <v>31631</v>
          </cell>
          <cell r="C282" t="str">
            <v>ARMENTA MONTES JUAN CARLOS</v>
          </cell>
          <cell r="D282">
            <v>4</v>
          </cell>
          <cell r="E282" t="str">
            <v>HOMBRE</v>
          </cell>
          <cell r="F282" t="str">
            <v>ASIGNATURA</v>
          </cell>
          <cell r="G282" t="str">
            <v>juan.armenta.montes@uabc.edu.mx</v>
          </cell>
          <cell r="H282">
            <v>29372</v>
          </cell>
          <cell r="I282" t="str">
            <v>AEMJ800531S91</v>
          </cell>
          <cell r="J282">
            <v>6649009154</v>
          </cell>
          <cell r="K282">
            <v>6643499028</v>
          </cell>
        </row>
        <row r="283">
          <cell r="B283">
            <v>31634</v>
          </cell>
          <cell r="C283" t="str">
            <v>ESCOBEDO MITRE ROGELIO</v>
          </cell>
          <cell r="D283">
            <v>8</v>
          </cell>
          <cell r="E283" t="str">
            <v>HOMBRE</v>
          </cell>
          <cell r="F283" t="str">
            <v>ASIGNATURA</v>
          </cell>
          <cell r="G283" t="str">
            <v>rogelio.escobedo.mitre@uabc.edu.mx</v>
          </cell>
          <cell r="H283">
            <v>28943</v>
          </cell>
          <cell r="I283" t="str">
            <v>EOMR790329TH4</v>
          </cell>
          <cell r="J283">
            <v>6646038400</v>
          </cell>
          <cell r="K283">
            <v>6648039935</v>
          </cell>
        </row>
        <row r="284">
          <cell r="B284">
            <v>31730</v>
          </cell>
          <cell r="C284" t="str">
            <v>MADA LOPEZ CESAR ULISES</v>
          </cell>
          <cell r="D284">
            <v>0</v>
          </cell>
          <cell r="E284" t="str">
            <v>HOMBRE</v>
          </cell>
          <cell r="F284" t="str">
            <v>ASIGNATURA</v>
          </cell>
          <cell r="G284" t="str">
            <v>cesar.mada@uabc.edu.mx</v>
          </cell>
          <cell r="H284">
            <v>29519</v>
          </cell>
          <cell r="I284" t="str">
            <v>MALC801025C86</v>
          </cell>
          <cell r="J284">
            <v>6646292641</v>
          </cell>
          <cell r="K284">
            <v>6642764355</v>
          </cell>
        </row>
        <row r="285">
          <cell r="B285">
            <v>31815</v>
          </cell>
          <cell r="C285" t="str">
            <v>ALVARADO FLORES DANIEL</v>
          </cell>
          <cell r="D285">
            <v>12</v>
          </cell>
          <cell r="E285" t="str">
            <v>HOMBRE</v>
          </cell>
          <cell r="F285" t="str">
            <v>ASIGNATURA</v>
          </cell>
          <cell r="G285" t="str">
            <v>daniel.alvarado.flores@uabc.edu.mx</v>
          </cell>
          <cell r="H285">
            <v>34215</v>
          </cell>
          <cell r="I285" t="str">
            <v>AAFD930903816</v>
          </cell>
          <cell r="J285">
            <v>6642226097</v>
          </cell>
          <cell r="K285">
            <v>6642226097</v>
          </cell>
        </row>
        <row r="286">
          <cell r="B286">
            <v>31844</v>
          </cell>
          <cell r="C286" t="str">
            <v>OCAMPO PALAFOX DIANA ESTHER</v>
          </cell>
          <cell r="D286">
            <v>0</v>
          </cell>
          <cell r="E286" t="str">
            <v>MUJER</v>
          </cell>
          <cell r="F286" t="str">
            <v>ASIGNATURA</v>
          </cell>
          <cell r="G286" t="str">
            <v>diana.ocampo.palafox@uabc.edu.mx</v>
          </cell>
          <cell r="H286">
            <v>33764</v>
          </cell>
          <cell r="I286" t="str">
            <v>OAPD920609UZ4</v>
          </cell>
          <cell r="J286">
            <v>6649797500</v>
          </cell>
          <cell r="K286">
            <v>6641262178</v>
          </cell>
        </row>
        <row r="287">
          <cell r="B287">
            <v>31847</v>
          </cell>
          <cell r="C287" t="str">
            <v>PEREZ MATA LUIS ALFREDO</v>
          </cell>
          <cell r="D287">
            <v>12</v>
          </cell>
          <cell r="E287" t="str">
            <v>HOMBRE</v>
          </cell>
          <cell r="F287" t="str">
            <v>ASIGNATURA</v>
          </cell>
          <cell r="G287" t="str">
            <v>luis.perez.mata@uabc.edu.mx</v>
          </cell>
          <cell r="H287">
            <v>25705</v>
          </cell>
          <cell r="I287" t="str">
            <v>PEML700517LR7</v>
          </cell>
          <cell r="J287">
            <v>6642181065</v>
          </cell>
          <cell r="K287">
            <v>6648047385</v>
          </cell>
        </row>
        <row r="288">
          <cell r="B288">
            <v>31860</v>
          </cell>
          <cell r="C288" t="str">
            <v>ZEPAHUA ZEPAHUA JESUS SERGIO</v>
          </cell>
          <cell r="D288">
            <v>5</v>
          </cell>
          <cell r="E288" t="str">
            <v>HOMBRE</v>
          </cell>
          <cell r="F288" t="str">
            <v>ASIGNATURA</v>
          </cell>
          <cell r="G288" t="str">
            <v>zepahuaj@uabc.edu.mx</v>
          </cell>
          <cell r="H288">
            <v>31508</v>
          </cell>
          <cell r="I288" t="str">
            <v>ZEZJ8604062B1</v>
          </cell>
          <cell r="J288">
            <v>6649020303</v>
          </cell>
          <cell r="K288">
            <v>6643060252</v>
          </cell>
        </row>
        <row r="289">
          <cell r="B289">
            <v>31909</v>
          </cell>
          <cell r="C289" t="str">
            <v>LOPEZ FELIX CYNTHIA DEL MAR</v>
          </cell>
          <cell r="D289">
            <v>8</v>
          </cell>
          <cell r="E289" t="str">
            <v>MUJER</v>
          </cell>
          <cell r="F289" t="str">
            <v>ASIGNATURA</v>
          </cell>
          <cell r="G289" t="str">
            <v>cynthia.lopez73@uabc.edu.mx</v>
          </cell>
          <cell r="H289">
            <v>33396</v>
          </cell>
          <cell r="I289" t="str">
            <v>LOFC910607LW4</v>
          </cell>
          <cell r="J289">
            <v>6644922029</v>
          </cell>
          <cell r="K289">
            <v>6644922029</v>
          </cell>
        </row>
        <row r="290">
          <cell r="B290">
            <v>31910</v>
          </cell>
          <cell r="C290" t="str">
            <v>HUIZAR TEJADA MARIANA</v>
          </cell>
          <cell r="D290">
            <v>15</v>
          </cell>
          <cell r="E290" t="str">
            <v>MUJER</v>
          </cell>
          <cell r="F290" t="str">
            <v>ASIGNATURA</v>
          </cell>
          <cell r="G290" t="str">
            <v>mariana.huizar@uabc.edu.mx</v>
          </cell>
          <cell r="H290">
            <v>29028</v>
          </cell>
          <cell r="I290" t="str">
            <v>HUTM7906228E2</v>
          </cell>
          <cell r="J290">
            <v>6643851010</v>
          </cell>
          <cell r="K290">
            <v>6643851010</v>
          </cell>
        </row>
        <row r="291">
          <cell r="B291">
            <v>31911</v>
          </cell>
          <cell r="C291" t="str">
            <v>CORDERO MARTINEZ RODRIGO</v>
          </cell>
          <cell r="D291">
            <v>4</v>
          </cell>
          <cell r="E291" t="str">
            <v>HOMBRE</v>
          </cell>
          <cell r="F291" t="str">
            <v>ASIGNATURA</v>
          </cell>
          <cell r="G291" t="str">
            <v>rodrigo.cordero.martinez@uabc.edu.mx</v>
          </cell>
          <cell r="H291">
            <v>35663</v>
          </cell>
          <cell r="I291" t="str">
            <v>COMR970821D72</v>
          </cell>
          <cell r="J291">
            <v>6531605935</v>
          </cell>
          <cell r="K291">
            <v>6531605935</v>
          </cell>
        </row>
        <row r="292">
          <cell r="B292">
            <v>31956</v>
          </cell>
          <cell r="C292" t="str">
            <v>BRIONES LOEZA LIZBETH ELENA</v>
          </cell>
          <cell r="D292">
            <v>8</v>
          </cell>
          <cell r="E292" t="str">
            <v>MUJER</v>
          </cell>
          <cell r="F292" t="str">
            <v>ASIGNATURA</v>
          </cell>
          <cell r="G292" t="str">
            <v>lizbeth.briones@uabc.edu.mx</v>
          </cell>
          <cell r="H292">
            <v>34610</v>
          </cell>
          <cell r="I292" t="str">
            <v>BILL941003NJ6</v>
          </cell>
          <cell r="J292">
            <v>0</v>
          </cell>
          <cell r="K292" t="str">
            <v>661 128 35 98</v>
          </cell>
        </row>
        <row r="293">
          <cell r="B293">
            <v>31957</v>
          </cell>
          <cell r="C293" t="str">
            <v>FERNANDEZ MOSQUEDA KARLA VANESSA</v>
          </cell>
          <cell r="D293">
            <v>0</v>
          </cell>
          <cell r="E293" t="str">
            <v>MUJER</v>
          </cell>
          <cell r="F293" t="str">
            <v>ASIGNATURA</v>
          </cell>
          <cell r="G293" t="str">
            <v>fernandezk@uabc.edu.mx</v>
          </cell>
          <cell r="H293">
            <v>34493</v>
          </cell>
          <cell r="I293" t="str">
            <v>FEMK940608TP5</v>
          </cell>
          <cell r="J293">
            <v>0</v>
          </cell>
          <cell r="K293" t="str">
            <v>664 779 98 34</v>
          </cell>
        </row>
        <row r="294">
          <cell r="B294">
            <v>31959</v>
          </cell>
          <cell r="C294" t="str">
            <v>MONJARÁS RUIZ ADRIANA VALENTINA</v>
          </cell>
          <cell r="D294">
            <v>0</v>
          </cell>
          <cell r="E294" t="str">
            <v>MUJER</v>
          </cell>
          <cell r="F294" t="str">
            <v>ASIGNATURA</v>
          </cell>
          <cell r="G294" t="str">
            <v>adriana.monjaras@uabc.edu.mx</v>
          </cell>
          <cell r="H294">
            <v>30361</v>
          </cell>
          <cell r="I294" t="str">
            <v>MORA8302148F0</v>
          </cell>
          <cell r="J294" t="str">
            <v>(664)165-4290</v>
          </cell>
        </row>
        <row r="295">
          <cell r="B295">
            <v>31964</v>
          </cell>
          <cell r="C295" t="str">
            <v>VILLALOBOS VILLANUEVA HECTOR HUGO</v>
          </cell>
          <cell r="D295">
            <v>15</v>
          </cell>
          <cell r="E295" t="str">
            <v>HOMBRE</v>
          </cell>
          <cell r="F295" t="str">
            <v>ASIGNATURA</v>
          </cell>
          <cell r="G295" t="str">
            <v>villalobosvillanuevah@uabc.edu.mx</v>
          </cell>
          <cell r="H295">
            <v>33364</v>
          </cell>
          <cell r="I295" t="str">
            <v>VIVH910506KE1</v>
          </cell>
          <cell r="J295">
            <v>6646800975</v>
          </cell>
          <cell r="K295">
            <v>6641265444</v>
          </cell>
        </row>
        <row r="296">
          <cell r="B296">
            <v>31967</v>
          </cell>
          <cell r="C296" t="str">
            <v>ALARCON CHIQUETE RICARDO</v>
          </cell>
          <cell r="D296">
            <v>21</v>
          </cell>
          <cell r="E296" t="str">
            <v>HOMBRE</v>
          </cell>
          <cell r="F296" t="str">
            <v>ASIGNATURA</v>
          </cell>
          <cell r="G296" t="str">
            <v>ricardo.chiquete@uabc.edu.mx</v>
          </cell>
          <cell r="H296">
            <v>33509</v>
          </cell>
          <cell r="I296" t="str">
            <v>AACR910928574</v>
          </cell>
          <cell r="J296">
            <v>6643642762</v>
          </cell>
          <cell r="K296">
            <v>6643642762</v>
          </cell>
        </row>
        <row r="297">
          <cell r="B297">
            <v>31968</v>
          </cell>
          <cell r="C297" t="str">
            <v>GONZALEZ ZALDIVAR EDGAR IVAN</v>
          </cell>
          <cell r="D297">
            <v>7</v>
          </cell>
          <cell r="E297" t="str">
            <v>HOMBRE</v>
          </cell>
          <cell r="F297" t="str">
            <v>ASIGNATURA</v>
          </cell>
          <cell r="G297" t="str">
            <v>edgar.zaldivar@uabc.edu.mx</v>
          </cell>
          <cell r="H297">
            <v>30049</v>
          </cell>
          <cell r="I297" t="str">
            <v>GOZE8204086N2</v>
          </cell>
          <cell r="J297">
            <v>8118915400</v>
          </cell>
          <cell r="K297">
            <v>6647795378</v>
          </cell>
        </row>
        <row r="298">
          <cell r="B298">
            <v>31972</v>
          </cell>
          <cell r="C298" t="str">
            <v>YAMAMOTO ESCOBOSA SEIJI</v>
          </cell>
          <cell r="D298">
            <v>0</v>
          </cell>
          <cell r="E298" t="str">
            <v>HOMBRE</v>
          </cell>
          <cell r="F298" t="str">
            <v>ASIGNATURA</v>
          </cell>
          <cell r="G298" t="str">
            <v>yamamoto.seiji@uabc.edu.mx</v>
          </cell>
          <cell r="H298">
            <v>33582</v>
          </cell>
          <cell r="I298" t="str">
            <v>YAES911210BY8</v>
          </cell>
          <cell r="J298" t="str">
            <v>(664)108-2624</v>
          </cell>
        </row>
        <row r="299">
          <cell r="B299">
            <v>32005</v>
          </cell>
          <cell r="C299" t="str">
            <v>LOPEZ GARCIA JESSICA</v>
          </cell>
          <cell r="D299">
            <v>6</v>
          </cell>
          <cell r="E299" t="str">
            <v>MUJER</v>
          </cell>
          <cell r="F299" t="str">
            <v>ASIGNATURA</v>
          </cell>
          <cell r="G299" t="str">
            <v>jessica.lopez.garcia@uabc.edu.mx</v>
          </cell>
          <cell r="H299">
            <v>32446</v>
          </cell>
          <cell r="I299" t="str">
            <v>LOGJ8810301F3</v>
          </cell>
        </row>
        <row r="300">
          <cell r="B300">
            <v>32014</v>
          </cell>
          <cell r="C300" t="str">
            <v>CHAVEZ LOPEZ HUMBERTO GUADALUPE</v>
          </cell>
          <cell r="D300">
            <v>20</v>
          </cell>
          <cell r="E300" t="str">
            <v>HOMBRE</v>
          </cell>
          <cell r="F300" t="str">
            <v>ASIGNATURA</v>
          </cell>
          <cell r="G300" t="str">
            <v>humberto.chavez.lopez@uabc.edu.mx</v>
          </cell>
          <cell r="H300">
            <v>34632</v>
          </cell>
          <cell r="I300" t="str">
            <v>CALH941025K12</v>
          </cell>
          <cell r="J300">
            <v>6647604765</v>
          </cell>
          <cell r="K300">
            <v>6647604765</v>
          </cell>
        </row>
        <row r="301">
          <cell r="B301">
            <v>32015</v>
          </cell>
          <cell r="C301" t="str">
            <v>HIDALGO MARQUEZ BLANCA ESTHELA</v>
          </cell>
          <cell r="D301">
            <v>24</v>
          </cell>
          <cell r="E301" t="str">
            <v>MUJER</v>
          </cell>
          <cell r="F301" t="str">
            <v>ASIGNATURA</v>
          </cell>
          <cell r="G301" t="str">
            <v>blanca.hidalgo@uabc.edu.mx</v>
          </cell>
          <cell r="H301">
            <v>28914</v>
          </cell>
          <cell r="I301" t="str">
            <v>HIMB790228ET9</v>
          </cell>
          <cell r="J301">
            <v>6642812448</v>
          </cell>
          <cell r="K301">
            <v>6642812448</v>
          </cell>
        </row>
        <row r="302">
          <cell r="B302">
            <v>32072</v>
          </cell>
          <cell r="C302" t="str">
            <v>CHAVEZ VEGA OSCAR GUADALUPE</v>
          </cell>
          <cell r="D302">
            <v>0</v>
          </cell>
          <cell r="E302" t="str">
            <v>HOMBRE</v>
          </cell>
          <cell r="F302" t="str">
            <v>ASIGNATURA</v>
          </cell>
          <cell r="G302" t="str">
            <v>oscar.chavez.vega@uabc.edu.mx</v>
          </cell>
          <cell r="H302">
            <v>35037</v>
          </cell>
          <cell r="I302" t="str">
            <v>CAVO951204SU5</v>
          </cell>
          <cell r="J302">
            <v>6643416175</v>
          </cell>
          <cell r="K302">
            <v>6643416175</v>
          </cell>
        </row>
        <row r="303">
          <cell r="B303">
            <v>32095</v>
          </cell>
          <cell r="C303" t="str">
            <v>GANDARILLA CARRILLO FERNANDO CHRISTIAN</v>
          </cell>
          <cell r="D303">
            <v>14</v>
          </cell>
          <cell r="E303" t="str">
            <v>HOMBRE</v>
          </cell>
          <cell r="F303" t="str">
            <v>ASIGNATURA</v>
          </cell>
          <cell r="G303" t="str">
            <v>fernando.gandarilla@uabc.edu.mx</v>
          </cell>
          <cell r="H303">
            <v>33766</v>
          </cell>
          <cell r="I303" t="str">
            <v>GACF920611FL8</v>
          </cell>
          <cell r="J303">
            <v>6649008474</v>
          </cell>
          <cell r="K303">
            <v>6643857866</v>
          </cell>
        </row>
        <row r="304">
          <cell r="B304">
            <v>32183</v>
          </cell>
          <cell r="C304" t="str">
            <v>HERNANDEZ QUINTANILLA JESUS LANSELOTTE</v>
          </cell>
          <cell r="D304">
            <v>4</v>
          </cell>
          <cell r="E304" t="str">
            <v>HOMBRE</v>
          </cell>
          <cell r="F304" t="str">
            <v>ASIGNATURA</v>
          </cell>
          <cell r="G304" t="str">
            <v>jesus.hernandez47@uabc.edu.mx</v>
          </cell>
          <cell r="H304">
            <v>31063</v>
          </cell>
          <cell r="I304" t="str">
            <v>HEQJ850116EB2</v>
          </cell>
          <cell r="J304">
            <v>6645366233</v>
          </cell>
          <cell r="K304">
            <v>0</v>
          </cell>
        </row>
        <row r="305">
          <cell r="B305">
            <v>32232</v>
          </cell>
          <cell r="C305" t="str">
            <v>TORRES REYNOSO GISSELLE TRINIDAD</v>
          </cell>
          <cell r="D305">
            <v>10</v>
          </cell>
          <cell r="E305" t="str">
            <v>MUJER</v>
          </cell>
          <cell r="F305" t="str">
            <v>ASIGNATURA</v>
          </cell>
          <cell r="G305" t="str">
            <v>gisselle.torres@uabc.edu.mx</v>
          </cell>
          <cell r="H305">
            <v>36317</v>
          </cell>
          <cell r="I305" t="str">
            <v>TORG9906069A1</v>
          </cell>
          <cell r="J305">
            <v>0</v>
          </cell>
          <cell r="K305" t="str">
            <v>664 204 00 54</v>
          </cell>
        </row>
        <row r="306">
          <cell r="B306">
            <v>32247</v>
          </cell>
          <cell r="C306" t="str">
            <v>LEON MONTELLANO ANGEL JAVIER</v>
          </cell>
          <cell r="D306">
            <v>0</v>
          </cell>
          <cell r="E306" t="str">
            <v>HOMBRE</v>
          </cell>
          <cell r="F306" t="str">
            <v>ASIGNATURA</v>
          </cell>
          <cell r="G306" t="str">
            <v>leon.angel@uabc.edu.mx</v>
          </cell>
          <cell r="H306">
            <v>32976</v>
          </cell>
          <cell r="I306" t="str">
            <v>LEMA9004132U6</v>
          </cell>
          <cell r="K306" t="str">
            <v>664 116 40 96</v>
          </cell>
        </row>
        <row r="307">
          <cell r="B307">
            <v>32292</v>
          </cell>
          <cell r="C307" t="str">
            <v>RODRIGUEZ CABALLERO LAURA MARINA</v>
          </cell>
          <cell r="D307">
            <v>0</v>
          </cell>
          <cell r="E307" t="str">
            <v>MUJER</v>
          </cell>
          <cell r="F307" t="str">
            <v>ASIGNATURA</v>
          </cell>
          <cell r="G307" t="str">
            <v>laura@uabc.edu.mx</v>
          </cell>
          <cell r="H307">
            <v>33103</v>
          </cell>
          <cell r="I307" t="str">
            <v>ROCL900818G44</v>
          </cell>
          <cell r="J307">
            <v>0</v>
          </cell>
          <cell r="K307" t="str">
            <v>664 369 03 54</v>
          </cell>
        </row>
        <row r="308">
          <cell r="B308">
            <v>32365</v>
          </cell>
          <cell r="C308" t="str">
            <v>TREJO LUCERO CESAR MANUEL</v>
          </cell>
          <cell r="D308">
            <v>8</v>
          </cell>
          <cell r="E308" t="str">
            <v>HOMBRE</v>
          </cell>
          <cell r="F308" t="str">
            <v>ASIGNATURA</v>
          </cell>
          <cell r="G308" t="str">
            <v>cesar.trejo.lucero@uabc.edu.mx</v>
          </cell>
          <cell r="H308">
            <v>30515</v>
          </cell>
          <cell r="I308" t="str">
            <v>TELC830718KU4</v>
          </cell>
        </row>
        <row r="309">
          <cell r="B309">
            <v>32480</v>
          </cell>
          <cell r="C309" t="str">
            <v>MENDEZ ZAZUETA LEONARDO EMMANUEL</v>
          </cell>
          <cell r="D309">
            <v>4</v>
          </cell>
          <cell r="E309" t="str">
            <v>HOMBRE</v>
          </cell>
          <cell r="F309" t="str">
            <v>ASIGNATURA</v>
          </cell>
          <cell r="G309" t="str">
            <v>leonardo.mendez.zazueta@uabc.edu.mx</v>
          </cell>
          <cell r="H309">
            <v>33603</v>
          </cell>
          <cell r="I309" t="str">
            <v>MEZL911231GF0</v>
          </cell>
          <cell r="J309">
            <v>6631274031</v>
          </cell>
          <cell r="K309">
            <v>6631274031</v>
          </cell>
        </row>
        <row r="310">
          <cell r="B310">
            <v>32488</v>
          </cell>
          <cell r="C310" t="str">
            <v>SANCHEZ RAMIREZ DANIEL ARMANDO</v>
          </cell>
          <cell r="D310">
            <v>13</v>
          </cell>
          <cell r="E310" t="str">
            <v>HOMBRE</v>
          </cell>
          <cell r="F310" t="str">
            <v>ASIGNATURA</v>
          </cell>
          <cell r="G310" t="str">
            <v>daniel.sanchez.ramirez@uabc.edu.mx</v>
          </cell>
          <cell r="H310">
            <v>34485</v>
          </cell>
          <cell r="I310" t="str">
            <v>SARD940531TXA</v>
          </cell>
          <cell r="J310">
            <v>6646320369</v>
          </cell>
          <cell r="K310">
            <v>6646230248</v>
          </cell>
        </row>
        <row r="311">
          <cell r="B311">
            <v>32491</v>
          </cell>
          <cell r="C311" t="str">
            <v>FLORES FRAGA OSCAR</v>
          </cell>
          <cell r="D311">
            <v>20</v>
          </cell>
          <cell r="E311" t="str">
            <v>HOMBRE</v>
          </cell>
          <cell r="F311" t="str">
            <v>ASIGNATURA</v>
          </cell>
          <cell r="G311" t="str">
            <v>oscar.flores.fraga@uabc.edu.mx</v>
          </cell>
          <cell r="H311">
            <v>30311</v>
          </cell>
          <cell r="I311" t="str">
            <v>FOFO821226RW9</v>
          </cell>
          <cell r="J311">
            <v>6632050441</v>
          </cell>
          <cell r="K311">
            <v>6641205931</v>
          </cell>
        </row>
        <row r="312">
          <cell r="B312">
            <v>32498</v>
          </cell>
          <cell r="C312" t="str">
            <v>RODRIGUEZ BARRERA OMAR GUSTAVO</v>
          </cell>
          <cell r="D312">
            <v>16</v>
          </cell>
          <cell r="E312" t="str">
            <v>HOMBRE</v>
          </cell>
          <cell r="F312" t="str">
            <v>ASIGNATURA</v>
          </cell>
          <cell r="G312" t="str">
            <v>omar.rodriguez.barrera@uabc.edu.mx</v>
          </cell>
          <cell r="H312">
            <v>35083</v>
          </cell>
          <cell r="I312" t="str">
            <v>ROBO9601191A9</v>
          </cell>
          <cell r="J312">
            <v>6641762135</v>
          </cell>
          <cell r="K312">
            <v>6641762135</v>
          </cell>
        </row>
        <row r="313">
          <cell r="B313">
            <v>32568</v>
          </cell>
          <cell r="C313" t="str">
            <v>ROMERO VILLEGAS MARIA DEL CARMEN</v>
          </cell>
          <cell r="D313">
            <v>0</v>
          </cell>
          <cell r="E313" t="str">
            <v>MUJER</v>
          </cell>
          <cell r="F313" t="str">
            <v>ASIGNATURA</v>
          </cell>
          <cell r="G313" t="str">
            <v>maria.romero.villegas@uabc.edu.mx</v>
          </cell>
          <cell r="H313">
            <v>28459</v>
          </cell>
          <cell r="I313" t="str">
            <v>ROVC77113025A</v>
          </cell>
        </row>
        <row r="314">
          <cell r="B314">
            <v>32569</v>
          </cell>
          <cell r="C314" t="str">
            <v>GODINEZ RAMIREZ DIEGO IVAN</v>
          </cell>
          <cell r="D314">
            <v>4</v>
          </cell>
          <cell r="E314" t="str">
            <v>HOMBRE</v>
          </cell>
          <cell r="F314" t="str">
            <v>ASIGNATURA</v>
          </cell>
          <cell r="G314" t="str">
            <v>diego.godinez53@uabc.edu.mx</v>
          </cell>
          <cell r="H314">
            <v>35258</v>
          </cell>
          <cell r="I314" t="str">
            <v>GORD9607128J7</v>
          </cell>
          <cell r="J314">
            <v>6644500337</v>
          </cell>
        </row>
        <row r="315">
          <cell r="B315">
            <v>32581</v>
          </cell>
          <cell r="C315" t="str">
            <v>PUENTES DURAN GERARDO</v>
          </cell>
          <cell r="D315">
            <v>8</v>
          </cell>
          <cell r="E315" t="str">
            <v>HOMBRE</v>
          </cell>
          <cell r="F315" t="str">
            <v>ASIGNATURA</v>
          </cell>
          <cell r="G315" t="str">
            <v>puentes.gerardo@uabc.edu.mx</v>
          </cell>
          <cell r="H315">
            <v>31712</v>
          </cell>
          <cell r="I315" t="str">
            <v>PUDG861027PM9</v>
          </cell>
          <cell r="J315">
            <v>6641767495</v>
          </cell>
          <cell r="K315">
            <v>6643837473</v>
          </cell>
        </row>
        <row r="316">
          <cell r="B316">
            <v>32582</v>
          </cell>
          <cell r="C316" t="str">
            <v>RODRIGUEZ MEZA EDWIN ALEXIS</v>
          </cell>
          <cell r="D316">
            <v>12</v>
          </cell>
          <cell r="E316" t="str">
            <v>HOMBRE</v>
          </cell>
          <cell r="F316" t="str">
            <v>ASIGNATURA</v>
          </cell>
          <cell r="G316" t="str">
            <v>edwin.rodriguez52@uabc.edu.mx</v>
          </cell>
          <cell r="H316">
            <v>34393</v>
          </cell>
          <cell r="I316" t="str">
            <v>ROME940228JKA</v>
          </cell>
          <cell r="J316">
            <v>6641122852</v>
          </cell>
          <cell r="K316">
            <v>0</v>
          </cell>
        </row>
        <row r="317">
          <cell r="B317">
            <v>32583</v>
          </cell>
          <cell r="C317" t="str">
            <v>MURILLO GARCIA ERICK ROBERTO</v>
          </cell>
          <cell r="D317">
            <v>9</v>
          </cell>
          <cell r="E317" t="str">
            <v>HOMBRE</v>
          </cell>
          <cell r="F317" t="str">
            <v>ASIGNATURA</v>
          </cell>
          <cell r="G317" t="str">
            <v>erick.murillo.garcia@uabc.edu.mx</v>
          </cell>
          <cell r="H317">
            <v>33278</v>
          </cell>
          <cell r="I317" t="str">
            <v>MUGE9102096K8</v>
          </cell>
          <cell r="J317">
            <v>6641119749</v>
          </cell>
          <cell r="K317">
            <v>6649761028</v>
          </cell>
        </row>
        <row r="318">
          <cell r="B318">
            <v>32599</v>
          </cell>
          <cell r="C318" t="str">
            <v>PEREZ GONZALEZ VANESSA DEYANIRA</v>
          </cell>
          <cell r="D318">
            <v>8</v>
          </cell>
          <cell r="E318" t="str">
            <v>MUJER</v>
          </cell>
          <cell r="F318" t="str">
            <v>ASIGNATURA</v>
          </cell>
          <cell r="G318" t="str">
            <v>deyanira.perez@uabc.edu.mx</v>
          </cell>
          <cell r="H318">
            <v>35881</v>
          </cell>
          <cell r="I318" t="str">
            <v>PEGV980327T80</v>
          </cell>
          <cell r="J318">
            <v>6645321558</v>
          </cell>
          <cell r="K318">
            <v>0</v>
          </cell>
        </row>
        <row r="319">
          <cell r="B319">
            <v>32600</v>
          </cell>
          <cell r="C319" t="str">
            <v>PLESSMANN MARTINEZ KATHERYNNE CECILIA DE LA COROMOTO</v>
          </cell>
          <cell r="D319">
            <v>6</v>
          </cell>
          <cell r="E319" t="str">
            <v>MUJER</v>
          </cell>
          <cell r="F319" t="str">
            <v>ASIGNATURA</v>
          </cell>
          <cell r="G319" t="str">
            <v>katherynne.plessmann@uabc.edu.mx</v>
          </cell>
          <cell r="H319">
            <v>36390</v>
          </cell>
          <cell r="I319" t="str">
            <v>PEMK9908181V1</v>
          </cell>
          <cell r="J319">
            <v>6641221526</v>
          </cell>
          <cell r="K319">
            <v>0</v>
          </cell>
        </row>
        <row r="320">
          <cell r="B320">
            <v>32601</v>
          </cell>
          <cell r="C320" t="str">
            <v>PEREZ DUARTE DE LA CUEVA MAURICIO</v>
          </cell>
          <cell r="D320">
            <v>4</v>
          </cell>
          <cell r="E320" t="str">
            <v>HOMBRE</v>
          </cell>
          <cell r="F320" t="str">
            <v>ASIGNATURA</v>
          </cell>
          <cell r="G320" t="str">
            <v>mauricio.perez.duarte@uabc.edu.mx</v>
          </cell>
          <cell r="H320">
            <v>28778</v>
          </cell>
          <cell r="I320" t="str">
            <v>PECM781015715</v>
          </cell>
          <cell r="J320">
            <v>6646346110</v>
          </cell>
          <cell r="K320">
            <v>0</v>
          </cell>
        </row>
        <row r="321">
          <cell r="B321">
            <v>32614</v>
          </cell>
          <cell r="C321" t="str">
            <v>SOLORIO BELTRAN OSCAR ALEXIS</v>
          </cell>
          <cell r="D321">
            <v>5</v>
          </cell>
          <cell r="E321" t="str">
            <v>HOMBRE</v>
          </cell>
          <cell r="F321" t="str">
            <v>ASIGNATURA</v>
          </cell>
          <cell r="G321" t="str">
            <v>solorio.oscar@uabc.edu.mx</v>
          </cell>
          <cell r="H321">
            <v>33739</v>
          </cell>
          <cell r="I321" t="str">
            <v>SOBO920515N82</v>
          </cell>
          <cell r="J321">
            <v>6641215973</v>
          </cell>
          <cell r="K321">
            <v>0</v>
          </cell>
        </row>
        <row r="322">
          <cell r="B322">
            <v>32616</v>
          </cell>
          <cell r="C322" t="str">
            <v>MORALES ARBALLO OMAR ALEJANDRO</v>
          </cell>
          <cell r="D322">
            <v>11</v>
          </cell>
          <cell r="E322" t="str">
            <v>HOMBRE</v>
          </cell>
          <cell r="F322" t="str">
            <v>ASIGNATURA</v>
          </cell>
          <cell r="G322" t="str">
            <v>omar.morales.arballo@uabc.edu.mx</v>
          </cell>
          <cell r="H322">
            <v>31559</v>
          </cell>
          <cell r="I322" t="str">
            <v>MOAO8605275KA</v>
          </cell>
          <cell r="J322">
            <v>6641822109</v>
          </cell>
          <cell r="K322">
            <v>0</v>
          </cell>
        </row>
        <row r="323">
          <cell r="B323">
            <v>32617</v>
          </cell>
          <cell r="C323" t="str">
            <v>GIL ANGULO IRLANDA AMAIRANI</v>
          </cell>
          <cell r="D323">
            <v>4</v>
          </cell>
          <cell r="E323" t="str">
            <v>MUJER</v>
          </cell>
          <cell r="F323" t="str">
            <v>ASIGNATURA</v>
          </cell>
          <cell r="G323" t="str">
            <v>gil.irlanda@uabc.edu.mx</v>
          </cell>
          <cell r="H323">
            <v>34346</v>
          </cell>
          <cell r="I323" t="str">
            <v>GIAI940112699</v>
          </cell>
          <cell r="J323">
            <v>6641578973</v>
          </cell>
          <cell r="K323">
            <v>0</v>
          </cell>
        </row>
        <row r="324">
          <cell r="B324">
            <v>32629</v>
          </cell>
          <cell r="C324" t="str">
            <v>CARIGNAN PALACIOS LUIS ALONSO</v>
          </cell>
          <cell r="D324">
            <v>0</v>
          </cell>
          <cell r="E324" t="str">
            <v>HOMBRE</v>
          </cell>
          <cell r="F324" t="str">
            <v>ASIGNATURA</v>
          </cell>
          <cell r="G324" t="str">
            <v>luis.carignan@uabc.edu.mx</v>
          </cell>
          <cell r="H324">
            <v>32452</v>
          </cell>
          <cell r="I324" t="str">
            <v>CAPL881105DS7</v>
          </cell>
          <cell r="J324">
            <v>6194960123</v>
          </cell>
          <cell r="K324">
            <v>6649065086</v>
          </cell>
        </row>
        <row r="325">
          <cell r="B325">
            <v>32630</v>
          </cell>
          <cell r="C325" t="str">
            <v>MEDINA SANCHEZ RAMON</v>
          </cell>
          <cell r="D325">
            <v>4</v>
          </cell>
          <cell r="E325" t="str">
            <v>HOMBRE</v>
          </cell>
          <cell r="F325" t="str">
            <v>ASIGNATURA</v>
          </cell>
          <cell r="G325" t="str">
            <v>ramon.medina.sanchez@uabc.edu.mx</v>
          </cell>
          <cell r="H325">
            <v>33721</v>
          </cell>
          <cell r="I325" t="str">
            <v>MESR9204272Z8</v>
          </cell>
          <cell r="J325">
            <v>3118761988</v>
          </cell>
          <cell r="K325">
            <v>0</v>
          </cell>
        </row>
        <row r="326">
          <cell r="B326">
            <v>32654</v>
          </cell>
          <cell r="C326" t="str">
            <v>ROSALES PARRA NANCY</v>
          </cell>
          <cell r="D326">
            <v>5</v>
          </cell>
          <cell r="E326" t="str">
            <v>MUJER</v>
          </cell>
          <cell r="F326" t="str">
            <v>ASIGNATURA</v>
          </cell>
          <cell r="G326" t="str">
            <v>nancy.parra@uabc.edu.mx</v>
          </cell>
          <cell r="H326">
            <v>30223</v>
          </cell>
          <cell r="I326" t="str">
            <v>ROPN8209298F8</v>
          </cell>
          <cell r="J326">
            <v>6643580926</v>
          </cell>
          <cell r="K326">
            <v>0</v>
          </cell>
        </row>
        <row r="327">
          <cell r="B327">
            <v>32655</v>
          </cell>
          <cell r="C327" t="str">
            <v>BECERRA MONTES MARIA ABRIL</v>
          </cell>
          <cell r="D327">
            <v>12</v>
          </cell>
          <cell r="E327" t="str">
            <v>MUJER</v>
          </cell>
          <cell r="F327" t="str">
            <v>ASIGNATURA</v>
          </cell>
          <cell r="G327" t="str">
            <v>maria.becerra@uabc.edu.mx</v>
          </cell>
          <cell r="H327">
            <v>33868</v>
          </cell>
          <cell r="I327" t="str">
            <v>BEMA920921368</v>
          </cell>
          <cell r="J327">
            <v>6644777529</v>
          </cell>
          <cell r="K327">
            <v>0</v>
          </cell>
        </row>
        <row r="328">
          <cell r="B328">
            <v>32656</v>
          </cell>
          <cell r="C328" t="str">
            <v>RODRIGUEZ MORENO MARCO ANTONIO</v>
          </cell>
          <cell r="D328">
            <v>4</v>
          </cell>
          <cell r="E328" t="str">
            <v>HOMBRE</v>
          </cell>
          <cell r="F328" t="str">
            <v>ASIGNATURA</v>
          </cell>
          <cell r="G328" t="str">
            <v>marco.rodriguez75@uabc.edu.mx</v>
          </cell>
          <cell r="H328">
            <v>30534</v>
          </cell>
          <cell r="I328" t="str">
            <v>ROMM830806527</v>
          </cell>
          <cell r="J328">
            <v>6641248287</v>
          </cell>
          <cell r="K328">
            <v>6646091690</v>
          </cell>
        </row>
        <row r="329">
          <cell r="B329">
            <v>32657</v>
          </cell>
          <cell r="C329" t="str">
            <v>PORTILLO BERRELLEZA EVER OMAR</v>
          </cell>
          <cell r="D329">
            <v>0</v>
          </cell>
          <cell r="E329" t="str">
            <v>HOMBRE</v>
          </cell>
          <cell r="F329" t="str">
            <v>ASIGNATURA</v>
          </cell>
          <cell r="G329" t="str">
            <v>ever.portillo@uabc.edu.mx</v>
          </cell>
          <cell r="H329">
            <v>28861</v>
          </cell>
          <cell r="I329" t="str">
            <v>POBE790106PM2</v>
          </cell>
          <cell r="J329">
            <v>6688856028</v>
          </cell>
        </row>
        <row r="330">
          <cell r="B330">
            <v>32658</v>
          </cell>
          <cell r="C330" t="str">
            <v>JAIME MACIAS SAN JUANA GUADALUPE</v>
          </cell>
          <cell r="D330">
            <v>0</v>
          </cell>
          <cell r="E330" t="str">
            <v>MUJER</v>
          </cell>
          <cell r="F330" t="str">
            <v>ASIGNATURA</v>
          </cell>
          <cell r="G330" t="str">
            <v>san.jaime@uabc.edu.mx</v>
          </cell>
          <cell r="H330">
            <v>34253</v>
          </cell>
          <cell r="I330" t="str">
            <v>JAMS931011B54</v>
          </cell>
          <cell r="J330">
            <v>6615278713</v>
          </cell>
          <cell r="K330">
            <v>0</v>
          </cell>
        </row>
        <row r="331">
          <cell r="B331">
            <v>32691</v>
          </cell>
          <cell r="C331" t="str">
            <v>RANGEL RUIZ OSCAR SAUL</v>
          </cell>
          <cell r="D331">
            <v>7</v>
          </cell>
          <cell r="E331" t="str">
            <v>HOMBRE</v>
          </cell>
          <cell r="F331" t="str">
            <v>ASIGNATURA</v>
          </cell>
          <cell r="G331" t="str">
            <v>oscar.rangel28@uabc.edu.mx</v>
          </cell>
          <cell r="H331">
            <v>32316</v>
          </cell>
          <cell r="I331" t="str">
            <v>RARO880622ND4</v>
          </cell>
          <cell r="J331">
            <v>6647942320</v>
          </cell>
          <cell r="K331">
            <v>6646267092</v>
          </cell>
        </row>
        <row r="332">
          <cell r="B332">
            <v>32692</v>
          </cell>
          <cell r="C332" t="str">
            <v>DUQUE SEVILLA ROSA MARIA</v>
          </cell>
          <cell r="D332">
            <v>15</v>
          </cell>
          <cell r="E332" t="str">
            <v>MUJER</v>
          </cell>
          <cell r="F332" t="str">
            <v>ASIGNATURA</v>
          </cell>
          <cell r="G332" t="str">
            <v>rosa.duque@uabc.edu.mx</v>
          </cell>
          <cell r="H332">
            <v>29043</v>
          </cell>
          <cell r="I332" t="str">
            <v>DUSR790707UP6</v>
          </cell>
          <cell r="J332">
            <v>6641885658</v>
          </cell>
          <cell r="K332">
            <v>6641885658</v>
          </cell>
        </row>
        <row r="333">
          <cell r="B333">
            <v>32710</v>
          </cell>
          <cell r="C333" t="str">
            <v>CARIGNAN PALACIOS ARMANDO</v>
          </cell>
          <cell r="D333">
            <v>0</v>
          </cell>
          <cell r="E333" t="str">
            <v>HOMBRE</v>
          </cell>
          <cell r="F333" t="str">
            <v>ASIGNATURA</v>
          </cell>
          <cell r="G333" t="str">
            <v>armando.carignan@uabc.edu.mx</v>
          </cell>
          <cell r="H333">
            <v>27459</v>
          </cell>
          <cell r="I333" t="str">
            <v>CAPA750306LK3</v>
          </cell>
          <cell r="J333">
            <v>6192419110</v>
          </cell>
          <cell r="K333">
            <v>6645452813</v>
          </cell>
        </row>
        <row r="334">
          <cell r="B334">
            <v>32711</v>
          </cell>
          <cell r="C334" t="str">
            <v>MARTINEZ QUIROS RICARDO</v>
          </cell>
          <cell r="D334">
            <v>0</v>
          </cell>
          <cell r="E334" t="str">
            <v>HOMBRE</v>
          </cell>
          <cell r="F334" t="str">
            <v>ASIGNATURA</v>
          </cell>
          <cell r="G334" t="str">
            <v>ricardo.martinez29@uabc.edu.mx</v>
          </cell>
          <cell r="H334">
            <v>22038</v>
          </cell>
          <cell r="I334" t="str">
            <v>MAQR6005026S4</v>
          </cell>
          <cell r="J334">
            <v>6642467009</v>
          </cell>
          <cell r="K334">
            <v>6642467009</v>
          </cell>
        </row>
        <row r="335">
          <cell r="B335">
            <v>32726</v>
          </cell>
          <cell r="C335" t="str">
            <v>BELTRAN SOTO MARIA GUADALUPE</v>
          </cell>
          <cell r="D335">
            <v>17</v>
          </cell>
          <cell r="E335" t="str">
            <v>MUJER</v>
          </cell>
          <cell r="F335" t="str">
            <v>ASIGNATURA</v>
          </cell>
          <cell r="G335" t="str">
            <v>maria.beltran.soto@uabc.edu.mx</v>
          </cell>
          <cell r="H335">
            <v>36046</v>
          </cell>
          <cell r="I335" t="str">
            <v>BESG9809082A9</v>
          </cell>
          <cell r="J335">
            <v>6642026377</v>
          </cell>
          <cell r="K335">
            <v>0</v>
          </cell>
        </row>
        <row r="336">
          <cell r="B336">
            <v>32727</v>
          </cell>
          <cell r="C336" t="str">
            <v>MONTES ESCAMILLA MARIA ANGELES</v>
          </cell>
          <cell r="D336">
            <v>8</v>
          </cell>
          <cell r="E336" t="str">
            <v>MUJER</v>
          </cell>
          <cell r="F336" t="str">
            <v>ASIGNATURA</v>
          </cell>
          <cell r="G336" t="str">
            <v>montes.maria@uabc.edu.mx</v>
          </cell>
          <cell r="H336">
            <v>32847</v>
          </cell>
          <cell r="I336" t="str">
            <v>MOEA8912054G0</v>
          </cell>
          <cell r="J336">
            <v>6641737450</v>
          </cell>
          <cell r="K336">
            <v>6646868638</v>
          </cell>
        </row>
        <row r="337">
          <cell r="B337">
            <v>32728</v>
          </cell>
          <cell r="C337" t="str">
            <v>VERA DOMINGUEZ KARINA</v>
          </cell>
          <cell r="D337">
            <v>4</v>
          </cell>
          <cell r="E337" t="str">
            <v>MUJER</v>
          </cell>
          <cell r="F337" t="str">
            <v>ASIGNATURA</v>
          </cell>
          <cell r="G337" t="str">
            <v>vera.karina@uabc.edu.mx</v>
          </cell>
          <cell r="H337">
            <v>33329</v>
          </cell>
          <cell r="I337" t="str">
            <v>VEDK910401UD3</v>
          </cell>
          <cell r="J337">
            <v>6641685592</v>
          </cell>
          <cell r="K337">
            <v>6641685592</v>
          </cell>
        </row>
        <row r="338">
          <cell r="B338">
            <v>32729</v>
          </cell>
          <cell r="C338" t="str">
            <v>BRAVO RAMOS MARTIN RAFAEL</v>
          </cell>
          <cell r="D338">
            <v>13</v>
          </cell>
          <cell r="E338" t="str">
            <v>HOMBRE</v>
          </cell>
          <cell r="F338" t="str">
            <v>ASIGNATURA</v>
          </cell>
          <cell r="G338" t="str">
            <v>bravo.martin@uabc.edu.mx</v>
          </cell>
          <cell r="H338">
            <v>35410</v>
          </cell>
          <cell r="I338" t="str">
            <v>BARM9612111I3</v>
          </cell>
          <cell r="J338">
            <v>6644732479</v>
          </cell>
          <cell r="K338">
            <v>6646302126</v>
          </cell>
        </row>
        <row r="339">
          <cell r="B339">
            <v>32770</v>
          </cell>
          <cell r="C339" t="str">
            <v>JARILLO DAVILA GALILEA</v>
          </cell>
          <cell r="D339">
            <v>4</v>
          </cell>
          <cell r="E339" t="str">
            <v>MUJER</v>
          </cell>
          <cell r="F339" t="str">
            <v>ASIGNATURA</v>
          </cell>
          <cell r="G339" t="str">
            <v>galilea.jarillo@uabc.edu.mx</v>
          </cell>
          <cell r="H339">
            <v>34247</v>
          </cell>
          <cell r="I339" t="str">
            <v>JADG931005U74</v>
          </cell>
          <cell r="J339" t="str">
            <v>(664)508-6125</v>
          </cell>
        </row>
        <row r="340">
          <cell r="B340">
            <v>32771</v>
          </cell>
          <cell r="C340" t="str">
            <v>ANTUNEZ LUJANO ANAKAREN</v>
          </cell>
          <cell r="D340">
            <v>8</v>
          </cell>
          <cell r="E340" t="str">
            <v>MUJER</v>
          </cell>
          <cell r="F340" t="str">
            <v>ASIGNATURA</v>
          </cell>
          <cell r="G340" t="str">
            <v>antunez.anakaren@uabc.edu.mx</v>
          </cell>
          <cell r="H340">
            <v>33385</v>
          </cell>
          <cell r="I340" t="str">
            <v>AULA910527B78</v>
          </cell>
          <cell r="J340" t="str">
            <v>(664)629-5228</v>
          </cell>
        </row>
        <row r="341">
          <cell r="B341">
            <v>32772</v>
          </cell>
          <cell r="C341" t="str">
            <v>SAMANO ABRICA LUIS ANGEL</v>
          </cell>
          <cell r="D341">
            <v>23</v>
          </cell>
          <cell r="E341" t="str">
            <v>HOMBRE</v>
          </cell>
          <cell r="F341" t="str">
            <v>ASIGNATURA</v>
          </cell>
          <cell r="G341" t="str">
            <v>samano.luis@uabc.edu.mx</v>
          </cell>
          <cell r="H341">
            <v>33371</v>
          </cell>
          <cell r="I341" t="str">
            <v>SAAL910513UZ4</v>
          </cell>
          <cell r="J341" t="str">
            <v>(664)370-5543</v>
          </cell>
        </row>
        <row r="342">
          <cell r="B342">
            <v>32773</v>
          </cell>
          <cell r="C342" t="str">
            <v>GONZALEZ LARA ALEJANDRO</v>
          </cell>
          <cell r="D342">
            <v>12</v>
          </cell>
          <cell r="E342" t="str">
            <v>HOMBRE</v>
          </cell>
          <cell r="F342" t="str">
            <v>ASIGNATURA</v>
          </cell>
          <cell r="G342" t="str">
            <v>gonzalez.alejandro13@uabc.edu.mx</v>
          </cell>
          <cell r="H342">
            <v>34587</v>
          </cell>
          <cell r="I342" t="str">
            <v>GOLA940910PA2</v>
          </cell>
          <cell r="J342" t="str">
            <v>(664)294-1047</v>
          </cell>
        </row>
        <row r="343">
          <cell r="B343">
            <v>32795</v>
          </cell>
          <cell r="C343" t="str">
            <v>GOMEZ CASTILLO MARIO</v>
          </cell>
          <cell r="D343">
            <v>5</v>
          </cell>
          <cell r="E343" t="str">
            <v>HOMBRE</v>
          </cell>
          <cell r="F343" t="str">
            <v>ASIGNATURA</v>
          </cell>
          <cell r="G343" t="str">
            <v>mario.gomez.castillo@uabc.edu.mx</v>
          </cell>
          <cell r="H343">
            <v>31051</v>
          </cell>
          <cell r="I343" t="str">
            <v>GOCM850104EQA</v>
          </cell>
          <cell r="J343" t="str">
            <v>(664)375-3620</v>
          </cell>
        </row>
        <row r="344">
          <cell r="B344">
            <v>32799</v>
          </cell>
          <cell r="C344" t="str">
            <v>MARQUEZ SANCHEZ MICHELLE MARISOL</v>
          </cell>
          <cell r="D344">
            <v>3</v>
          </cell>
          <cell r="E344" t="str">
            <v>MUJER</v>
          </cell>
          <cell r="F344" t="str">
            <v>ASIGNATURA</v>
          </cell>
          <cell r="G344" t="str">
            <v>michel.marquez87@uabc.edu.mx</v>
          </cell>
          <cell r="H344">
            <v>33684</v>
          </cell>
          <cell r="I344" t="str">
            <v>MASM920321DF1</v>
          </cell>
          <cell r="J344" t="str">
            <v>(664)490-1584</v>
          </cell>
        </row>
        <row r="345">
          <cell r="B345">
            <v>32832</v>
          </cell>
          <cell r="C345" t="str">
            <v>CABANILLAS VALDES KARLA KARIME</v>
          </cell>
          <cell r="D345">
            <v>5</v>
          </cell>
          <cell r="E345" t="str">
            <v>MUJER</v>
          </cell>
          <cell r="F345" t="str">
            <v>ASIGNATURA</v>
          </cell>
          <cell r="G345" t="str">
            <v>cabanillas.karla@uabc.edu.mx</v>
          </cell>
          <cell r="H345">
            <v>30630</v>
          </cell>
          <cell r="I345" t="str">
            <v>CAVK831110FP6</v>
          </cell>
          <cell r="J345">
            <v>6646341787</v>
          </cell>
          <cell r="K345">
            <v>6643865176</v>
          </cell>
        </row>
        <row r="346">
          <cell r="B346">
            <v>30781</v>
          </cell>
          <cell r="C346" t="str">
            <v>BELTRAN CONTRERAS MARIBEL</v>
          </cell>
          <cell r="D346">
            <v>12</v>
          </cell>
          <cell r="E346" t="str">
            <v>MUJER</v>
          </cell>
          <cell r="F346" t="str">
            <v>ASIGNATURA</v>
          </cell>
          <cell r="G346" t="str">
            <v>maribel.contreras33@uabc.edu.mx</v>
          </cell>
          <cell r="H346">
            <v>33210</v>
          </cell>
          <cell r="I346" t="str">
            <v>COBM901203UT5</v>
          </cell>
          <cell r="J346">
            <v>6646367535</v>
          </cell>
        </row>
        <row r="347">
          <cell r="B347">
            <v>28838</v>
          </cell>
          <cell r="C347" t="str">
            <v>HERRERA HERNANDEZ PERLA GUADALUPE</v>
          </cell>
          <cell r="D347">
            <v>3</v>
          </cell>
          <cell r="E347" t="str">
            <v>MUJER</v>
          </cell>
          <cell r="F347" t="str">
            <v>ASIGNATURA</v>
          </cell>
          <cell r="G347" t="str">
            <v>herrerap9@uabc.edu.mx</v>
          </cell>
          <cell r="H347">
            <v>30596</v>
          </cell>
          <cell r="I347" t="str">
            <v>HEHP8310072M6</v>
          </cell>
          <cell r="J347">
            <v>6646372964</v>
          </cell>
        </row>
        <row r="348">
          <cell r="B348">
            <v>32943</v>
          </cell>
          <cell r="C348" t="str">
            <v>CRUZ RUBIO ALEXIS</v>
          </cell>
          <cell r="D348">
            <v>4</v>
          </cell>
          <cell r="E348" t="str">
            <v>HOMBRE</v>
          </cell>
          <cell r="F348" t="str">
            <v>ASIGNATURA</v>
          </cell>
          <cell r="G348" t="str">
            <v>alexis.rubio10@uabc.edu.mx</v>
          </cell>
          <cell r="H348">
            <v>36706</v>
          </cell>
          <cell r="I348" t="str">
            <v>CURA000629N45</v>
          </cell>
          <cell r="J348">
            <v>6645231442</v>
          </cell>
          <cell r="K348">
            <v>6644294199</v>
          </cell>
        </row>
        <row r="349">
          <cell r="B349">
            <v>33002</v>
          </cell>
          <cell r="C349" t="str">
            <v>BARRON LEON JONATHAN</v>
          </cell>
          <cell r="D349">
            <v>8</v>
          </cell>
          <cell r="E349" t="str">
            <v>HOMBRE</v>
          </cell>
          <cell r="F349" t="str">
            <v>ASIGNATURA</v>
          </cell>
          <cell r="G349" t="str">
            <v>barron.jonathan@uabc.edu.mx</v>
          </cell>
          <cell r="H349">
            <v>34159</v>
          </cell>
          <cell r="I349" t="str">
            <v>BALJ9307094Y8</v>
          </cell>
          <cell r="J349" t="str">
            <v>(664)126-6694</v>
          </cell>
        </row>
        <row r="350">
          <cell r="B350">
            <v>33018</v>
          </cell>
          <cell r="C350" t="str">
            <v>PERAZA RAMIREZ CINTHIA</v>
          </cell>
          <cell r="D350">
            <v>12</v>
          </cell>
          <cell r="E350" t="str">
            <v>MUJER</v>
          </cell>
          <cell r="F350" t="str">
            <v>ASIGNATURA</v>
          </cell>
          <cell r="G350" t="str">
            <v>cinthia.peraza@uabc.edu.mx</v>
          </cell>
          <cell r="H350">
            <v>31020</v>
          </cell>
          <cell r="I350" t="str">
            <v>PERC841204EFA</v>
          </cell>
          <cell r="J350" t="str">
            <v>(664)625-0566</v>
          </cell>
        </row>
        <row r="351">
          <cell r="B351">
            <v>33019</v>
          </cell>
          <cell r="C351" t="str">
            <v>ARIZMENDI VELAZQUEZ CRUZ JONATHAN</v>
          </cell>
          <cell r="D351">
            <v>5</v>
          </cell>
          <cell r="E351" t="str">
            <v>HOMBRE</v>
          </cell>
          <cell r="F351" t="str">
            <v>ASIGNATURA</v>
          </cell>
          <cell r="G351" t="str">
            <v>arizmendi.cruz@uabc.edu.mx</v>
          </cell>
          <cell r="H351">
            <v>34883</v>
          </cell>
          <cell r="I351" t="str">
            <v>AIVC950703PG8</v>
          </cell>
          <cell r="J351" t="str">
            <v>(562)396-1849</v>
          </cell>
        </row>
        <row r="352">
          <cell r="B352">
            <v>29319</v>
          </cell>
          <cell r="C352" t="str">
            <v>MORALES PAEZ MARCELA</v>
          </cell>
          <cell r="D352">
            <v>14</v>
          </cell>
          <cell r="E352" t="str">
            <v>MUJER</v>
          </cell>
          <cell r="F352" t="str">
            <v>ASIGNATURA</v>
          </cell>
          <cell r="G352" t="str">
            <v>marcela.morales.paez@uabc.edu.mx</v>
          </cell>
          <cell r="H352">
            <v>26316</v>
          </cell>
          <cell r="I352" t="str">
            <v>MOPM720118198</v>
          </cell>
          <cell r="J352" t="str">
            <v>(562)396-1849</v>
          </cell>
        </row>
        <row r="353">
          <cell r="B353">
            <v>32627</v>
          </cell>
          <cell r="C353" t="str">
            <v>GARCIA PLATAS ADRIANA</v>
          </cell>
          <cell r="D353">
            <v>4</v>
          </cell>
          <cell r="E353" t="str">
            <v>MUJER</v>
          </cell>
          <cell r="F353" t="str">
            <v>ASIGNATURA</v>
          </cell>
          <cell r="G353" t="str">
            <v>adriana.garcia.platas@uabc.edu.mx</v>
          </cell>
          <cell r="H353">
            <v>31925</v>
          </cell>
          <cell r="I353" t="str">
            <v>GAPA870528K64</v>
          </cell>
          <cell r="J353" t="str">
            <v>(664)477-4961</v>
          </cell>
        </row>
        <row r="354">
          <cell r="B354">
            <v>22501</v>
          </cell>
          <cell r="C354" t="str">
            <v>MOJICA HERNANDEZ JOSE DAVID</v>
          </cell>
          <cell r="D354">
            <v>3</v>
          </cell>
          <cell r="E354" t="str">
            <v>HOMBRE</v>
          </cell>
          <cell r="F354" t="str">
            <v>ASIGNATURA</v>
          </cell>
          <cell r="G354" t="str">
            <v>jose.mojica@uabc.edu.mx</v>
          </cell>
          <cell r="H354">
            <v>30049</v>
          </cell>
          <cell r="I354" t="str">
            <v>MOHD820408157</v>
          </cell>
          <cell r="J354" t="str">
            <v>(664)687-1741</v>
          </cell>
        </row>
        <row r="355">
          <cell r="B355">
            <v>24856</v>
          </cell>
          <cell r="C355" t="str">
            <v>PICKETT CORONA JORGE ALBERTO</v>
          </cell>
          <cell r="D355">
            <v>4</v>
          </cell>
          <cell r="E355" t="str">
            <v>HOMBRE</v>
          </cell>
          <cell r="F355" t="str">
            <v>ASIGNATURA</v>
          </cell>
          <cell r="G355" t="str">
            <v>jorge.pickett@uabc.edu.mx</v>
          </cell>
          <cell r="H355">
            <v>31324</v>
          </cell>
          <cell r="I355" t="str">
            <v>PICJ851004L71</v>
          </cell>
          <cell r="J355" t="str">
            <v>(664)634-1594</v>
          </cell>
        </row>
        <row r="356">
          <cell r="B356">
            <v>25739</v>
          </cell>
          <cell r="C356" t="str">
            <v>ORTIZ PEREZ OSCAR HUGO</v>
          </cell>
          <cell r="D356">
            <v>6</v>
          </cell>
          <cell r="E356" t="str">
            <v>HOMBRE</v>
          </cell>
          <cell r="F356" t="str">
            <v>ASIGNATURA</v>
          </cell>
          <cell r="G356" t="str">
            <v>ortiz.oscar@uabc.edu.mx</v>
          </cell>
          <cell r="H356">
            <v>28699</v>
          </cell>
          <cell r="I356" t="str">
            <v>OIPO780728T83</v>
          </cell>
          <cell r="J356">
            <v>6646482474</v>
          </cell>
        </row>
        <row r="357">
          <cell r="B357">
            <v>33048</v>
          </cell>
          <cell r="C357" t="str">
            <v>MEDINA CORRAL CARLOS ADRIAN</v>
          </cell>
          <cell r="D357">
            <v>13</v>
          </cell>
          <cell r="E357" t="str">
            <v>HOMBRE</v>
          </cell>
          <cell r="F357" t="str">
            <v>ASIGNATURA</v>
          </cell>
          <cell r="G357" t="str">
            <v>carlos.medina.corral@uabc.edu.mx</v>
          </cell>
          <cell r="H357">
            <v>30578</v>
          </cell>
          <cell r="I357" t="str">
            <v>MECC8309197I3</v>
          </cell>
          <cell r="J357" t="str">
            <v>664 354 65 51</v>
          </cell>
        </row>
        <row r="358">
          <cell r="B358">
            <v>33046</v>
          </cell>
          <cell r="C358" t="str">
            <v>TENORIO OSUNA ARCILIA IVETTE</v>
          </cell>
          <cell r="D358">
            <v>4</v>
          </cell>
          <cell r="E358" t="str">
            <v>MUJER</v>
          </cell>
          <cell r="F358" t="str">
            <v>ASIGNATURA</v>
          </cell>
          <cell r="G358" t="str">
            <v>tenorio.arcilia@uabc.edu.mx</v>
          </cell>
          <cell r="H358">
            <v>33251</v>
          </cell>
          <cell r="I358" t="str">
            <v>GANA910113395</v>
          </cell>
          <cell r="J358" t="str">
            <v>(664)623-5678</v>
          </cell>
        </row>
        <row r="359">
          <cell r="B359">
            <v>33049</v>
          </cell>
          <cell r="C359" t="str">
            <v>MARQUEZ RAMOS JESUS ALBERTO</v>
          </cell>
          <cell r="D359">
            <v>4</v>
          </cell>
          <cell r="E359" t="str">
            <v>HOMBRE</v>
          </cell>
          <cell r="F359" t="str">
            <v>ASIGNATURA</v>
          </cell>
          <cell r="G359" t="str">
            <v>j33049@uabc.edu.mx</v>
          </cell>
          <cell r="H359">
            <v>35552</v>
          </cell>
          <cell r="I359" t="str">
            <v>MARJ970502P68</v>
          </cell>
          <cell r="J359" t="str">
            <v>(664)636-7772</v>
          </cell>
        </row>
        <row r="360">
          <cell r="B360">
            <v>33047</v>
          </cell>
          <cell r="C360" t="str">
            <v>GUYOT ARREDONDO MARIA FERNANDA</v>
          </cell>
          <cell r="D360">
            <v>4</v>
          </cell>
          <cell r="E360" t="str">
            <v>MUJER</v>
          </cell>
          <cell r="F360" t="str">
            <v>ASIGNATURA</v>
          </cell>
          <cell r="G360" t="str">
            <v>maria.guyot@uabc.edu.mx</v>
          </cell>
          <cell r="H360">
            <v>33605</v>
          </cell>
          <cell r="I360" t="str">
            <v>GUAF920102E40</v>
          </cell>
          <cell r="J360" t="str">
            <v>(664)197-5622</v>
          </cell>
        </row>
        <row r="361">
          <cell r="B361">
            <v>25853</v>
          </cell>
          <cell r="C361" t="str">
            <v>ROSALES MAGALLANES ALEJANDRA</v>
          </cell>
          <cell r="D361">
            <v>4</v>
          </cell>
          <cell r="E361" t="str">
            <v>MUJER</v>
          </cell>
          <cell r="F361" t="str">
            <v>ASIGNATURA</v>
          </cell>
          <cell r="G361" t="str">
            <v>alejandra.rosales.magallanes@uabc.edu.mx</v>
          </cell>
          <cell r="H361">
            <v>26994</v>
          </cell>
          <cell r="I361" t="str">
            <v>ROMA731126FT9</v>
          </cell>
        </row>
        <row r="362">
          <cell r="B362">
            <v>31624</v>
          </cell>
          <cell r="C362" t="str">
            <v>GODINEZ CONTRERAS RICARDO</v>
          </cell>
          <cell r="D362">
            <v>8</v>
          </cell>
          <cell r="E362" t="str">
            <v>HOMBRE</v>
          </cell>
          <cell r="F362" t="str">
            <v>ASIGNATURA</v>
          </cell>
          <cell r="G362" t="str">
            <v>ricardo.godinez21@uabc.edu.mx</v>
          </cell>
          <cell r="H362">
            <v>32232</v>
          </cell>
          <cell r="I362" t="str">
            <v>GOCR880330SA3</v>
          </cell>
          <cell r="J362" t="str">
            <v>(664)284-4703</v>
          </cell>
        </row>
        <row r="363">
          <cell r="B363">
            <v>30447</v>
          </cell>
          <cell r="C363" t="str">
            <v>ROMAN GOMEZ OLIVER CHRISTIAN</v>
          </cell>
          <cell r="D363">
            <v>4</v>
          </cell>
          <cell r="E363" t="str">
            <v>HOMBRE</v>
          </cell>
          <cell r="F363" t="str">
            <v>ASIGNATURA</v>
          </cell>
          <cell r="G363" t="str">
            <v>roman.oliver@uabc.edu.mx</v>
          </cell>
          <cell r="H363">
            <v>28271</v>
          </cell>
          <cell r="I363" t="str">
            <v>ROGO770526KD5</v>
          </cell>
        </row>
        <row r="364">
          <cell r="B364">
            <v>25319</v>
          </cell>
          <cell r="C364" t="str">
            <v>LOPEZ HERRERA RICARDO JOEL</v>
          </cell>
          <cell r="D364">
            <v>3</v>
          </cell>
          <cell r="E364" t="str">
            <v>HOMBRE</v>
          </cell>
          <cell r="F364" t="str">
            <v>ASIGNATURA</v>
          </cell>
          <cell r="G364" t="str">
            <v>ricardo.joel.lopez.herrera@uabc.edu.mx</v>
          </cell>
          <cell r="H364">
            <v>25123</v>
          </cell>
          <cell r="I364" t="str">
            <v>LOHR681012S86</v>
          </cell>
          <cell r="J364" t="str">
            <v>(664)421-0126</v>
          </cell>
        </row>
        <row r="365">
          <cell r="B365">
            <v>31649</v>
          </cell>
          <cell r="C365" t="str">
            <v>SOLORZANO PARRA FEDERICO</v>
          </cell>
          <cell r="D365">
            <v>3</v>
          </cell>
          <cell r="E365" t="str">
            <v>HOMBRE</v>
          </cell>
          <cell r="F365" t="str">
            <v>ASIGNATURA</v>
          </cell>
          <cell r="G365" t="str">
            <v>federico.solorzano@uabc.edu.mx</v>
          </cell>
          <cell r="H365">
            <v>29927</v>
          </cell>
          <cell r="I365" t="str">
            <v>SOPF811207N51</v>
          </cell>
          <cell r="J365" t="str">
            <v>(664)374-4980</v>
          </cell>
        </row>
        <row r="366">
          <cell r="B366">
            <v>31688</v>
          </cell>
          <cell r="C366" t="str">
            <v>HERNANDEZ LOAIZA FAUSTO</v>
          </cell>
          <cell r="D366">
            <v>3</v>
          </cell>
          <cell r="E366" t="str">
            <v>HOMBRE</v>
          </cell>
          <cell r="F366" t="str">
            <v>ASIGNATURA</v>
          </cell>
          <cell r="G366" t="str">
            <v>fausto.hernandez14@uabc.edu.mx</v>
          </cell>
          <cell r="H366">
            <v>24219</v>
          </cell>
          <cell r="I366" t="str">
            <v>HELF6604224M9</v>
          </cell>
          <cell r="J366" t="str">
            <v>(664)123-4940</v>
          </cell>
        </row>
        <row r="367">
          <cell r="B367">
            <v>33155</v>
          </cell>
          <cell r="C367" t="str">
            <v>ESTRADA OSUNA CARLOS ARTURO</v>
          </cell>
          <cell r="D367">
            <v>4</v>
          </cell>
          <cell r="E367" t="str">
            <v>HOMBRE</v>
          </cell>
          <cell r="F367" t="str">
            <v>ASIGNATURA</v>
          </cell>
          <cell r="G367" t="str">
            <v>carlos.estrada.osuna@uabc.edu.mx</v>
          </cell>
          <cell r="H367">
            <v>34081</v>
          </cell>
          <cell r="I367" t="str">
            <v>EAOC930422ID0</v>
          </cell>
          <cell r="J367" t="str">
            <v>(664)508-5580</v>
          </cell>
        </row>
        <row r="368">
          <cell r="B368">
            <v>33156</v>
          </cell>
          <cell r="C368" t="str">
            <v>HERNANDEZ URENDA REYNA MIRIAM</v>
          </cell>
          <cell r="D368">
            <v>5</v>
          </cell>
          <cell r="E368" t="str">
            <v>MUJER</v>
          </cell>
          <cell r="F368" t="str">
            <v>ASIGNATURA</v>
          </cell>
          <cell r="G368" t="str">
            <v>reyna.hernandez38@uabc.edu.mx</v>
          </cell>
          <cell r="H368">
            <v>30154</v>
          </cell>
          <cell r="I368" t="str">
            <v>HEUR820722E85</v>
          </cell>
          <cell r="J368" t="str">
            <v>(664)450-4613</v>
          </cell>
        </row>
        <row r="369">
          <cell r="B369">
            <v>33180</v>
          </cell>
          <cell r="C369" t="str">
            <v>ORTEGA RAMIREZ JOSE ROSARIO</v>
          </cell>
          <cell r="D369">
            <v>5</v>
          </cell>
          <cell r="E369" t="str">
            <v>HOMBRE</v>
          </cell>
          <cell r="F369" t="str">
            <v>ASIGNATURA</v>
          </cell>
          <cell r="G369" t="str">
            <v>jose.ortega.ramirez@uabc.edu.mx</v>
          </cell>
          <cell r="H369">
            <v>34601</v>
          </cell>
          <cell r="I369" t="str">
            <v>OERR940924DQ8</v>
          </cell>
          <cell r="J369" t="str">
            <v>(665)141-1124</v>
          </cell>
        </row>
        <row r="370">
          <cell r="B370">
            <v>33181</v>
          </cell>
          <cell r="C370" t="str">
            <v>ORTEGA RAMIREZ FIDEL ALEJANDRO</v>
          </cell>
          <cell r="D370">
            <v>5</v>
          </cell>
          <cell r="E370" t="str">
            <v>HOMBRE</v>
          </cell>
          <cell r="F370" t="str">
            <v>ASIGNATURA</v>
          </cell>
          <cell r="G370" t="str">
            <v>fidel.ortega@uabc.edu.mx</v>
          </cell>
          <cell r="H370">
            <v>32987</v>
          </cell>
          <cell r="I370" t="str">
            <v>OERF9004245V5</v>
          </cell>
          <cell r="J370" t="str">
            <v>(664)915-6334</v>
          </cell>
        </row>
        <row r="371">
          <cell r="B371">
            <v>33166</v>
          </cell>
          <cell r="C371" t="str">
            <v>LIZARRAGA HERNANDEZ ARCENIO ENRIQUE</v>
          </cell>
          <cell r="D371">
            <v>8</v>
          </cell>
          <cell r="E371" t="str">
            <v>HOMBRE</v>
          </cell>
          <cell r="F371" t="str">
            <v>ASIGNATURA</v>
          </cell>
          <cell r="G371" t="str">
            <v>arcenio.lizarraga@uabc.edu.mx</v>
          </cell>
          <cell r="H371">
            <v>34842</v>
          </cell>
          <cell r="I371" t="str">
            <v>LIHA9505234Z1</v>
          </cell>
          <cell r="J371" t="str">
            <v>(664)564-4706</v>
          </cell>
        </row>
        <row r="372">
          <cell r="B372">
            <v>33210</v>
          </cell>
          <cell r="C372" t="str">
            <v>VELAZQUEZ LOPEZ CARLOS ALBERTO</v>
          </cell>
          <cell r="D372">
            <v>9</v>
          </cell>
          <cell r="E372" t="str">
            <v>HOMBRE</v>
          </cell>
          <cell r="F372" t="str">
            <v>ASIGNATURA</v>
          </cell>
          <cell r="G372" t="str">
            <v>carlos.velazquez30@uabc.edu.mx</v>
          </cell>
          <cell r="H372">
            <v>27139</v>
          </cell>
          <cell r="I372" t="str">
            <v>VELC740420SQ5</v>
          </cell>
          <cell r="J372" t="str">
            <v>(664)567-7666</v>
          </cell>
        </row>
        <row r="373">
          <cell r="B373">
            <v>23018</v>
          </cell>
          <cell r="C373" t="str">
            <v>PORTILLO SANTIAGO NANCY</v>
          </cell>
          <cell r="D373">
            <v>0</v>
          </cell>
          <cell r="E373" t="str">
            <v>MUJER</v>
          </cell>
          <cell r="F373" t="str">
            <v>ASIGNATURA</v>
          </cell>
          <cell r="G373" t="str">
            <v>portillo.nancy@uabc.edu.mx</v>
          </cell>
          <cell r="H373">
            <v>30767</v>
          </cell>
          <cell r="I373" t="str">
            <v>POSN840326581</v>
          </cell>
        </row>
        <row r="374">
          <cell r="B374">
            <v>33244</v>
          </cell>
          <cell r="C374" t="str">
            <v>BARAJAS DURÁN LETICIA CONCEPCIÓN</v>
          </cell>
          <cell r="D374">
            <v>5</v>
          </cell>
          <cell r="E374" t="str">
            <v>MUJER</v>
          </cell>
          <cell r="F374" t="str">
            <v>ASIGNATURA</v>
          </cell>
          <cell r="G374" t="str">
            <v>leticia.barajas50@uabc.edu.mx</v>
          </cell>
          <cell r="H374">
            <v>24609</v>
          </cell>
          <cell r="I374" t="str">
            <v>BADL670517FU6</v>
          </cell>
          <cell r="J374" t="str">
            <v>(664)695-4226</v>
          </cell>
        </row>
        <row r="375">
          <cell r="B375">
            <v>33255</v>
          </cell>
          <cell r="C375" t="str">
            <v>MANCILLA HERMOSILLO MARCO ANTONIO</v>
          </cell>
          <cell r="D375">
            <v>4</v>
          </cell>
          <cell r="E375" t="str">
            <v>HOMBRE</v>
          </cell>
          <cell r="F375" t="str">
            <v>ASIGNATURA</v>
          </cell>
          <cell r="G375" t="str">
            <v>marco.mancilla@uabc.edu.mx</v>
          </cell>
          <cell r="H375">
            <v>26443</v>
          </cell>
          <cell r="I375" t="str">
            <v>MAHM720524FK1</v>
          </cell>
          <cell r="J375" t="str">
            <v>(664)375-0436</v>
          </cell>
        </row>
      </sheetData>
      <sheetData sheetId="2">
        <row r="6">
          <cell r="H6" t="str">
            <v>CATÁLOGO DE ACTIVIDADES</v>
          </cell>
          <cell r="J6" t="str">
            <v>Programa</v>
          </cell>
        </row>
        <row r="7">
          <cell r="H7">
            <v>1</v>
          </cell>
          <cell r="I7" t="str">
            <v>Horas de investigación</v>
          </cell>
          <cell r="J7">
            <v>3952</v>
          </cell>
        </row>
        <row r="8">
          <cell r="H8">
            <v>2</v>
          </cell>
          <cell r="I8" t="str">
            <v>Tutorías de licenciatura</v>
          </cell>
        </row>
        <row r="9">
          <cell r="H9">
            <v>4</v>
          </cell>
          <cell r="I9" t="str">
            <v>Tutorías de maestría</v>
          </cell>
        </row>
        <row r="10">
          <cell r="H10">
            <v>5</v>
          </cell>
          <cell r="I10" t="str">
            <v>Tutorías de doctorado</v>
          </cell>
          <cell r="J10">
            <v>3936</v>
          </cell>
        </row>
        <row r="11">
          <cell r="H11">
            <v>6</v>
          </cell>
          <cell r="I11" t="str">
            <v>Director</v>
          </cell>
          <cell r="J11">
            <v>3922</v>
          </cell>
        </row>
        <row r="12">
          <cell r="H12">
            <v>7</v>
          </cell>
          <cell r="I12" t="str">
            <v>Subdirector</v>
          </cell>
          <cell r="J12">
            <v>3922</v>
          </cell>
        </row>
        <row r="13">
          <cell r="H13">
            <v>9</v>
          </cell>
          <cell r="I13" t="str">
            <v>Coordinador de formación profesional</v>
          </cell>
          <cell r="J13">
            <v>3924</v>
          </cell>
        </row>
        <row r="14">
          <cell r="H14">
            <v>11</v>
          </cell>
          <cell r="I14" t="str">
            <v>Coordinador de extensión y vinculación</v>
          </cell>
          <cell r="J14">
            <v>3924</v>
          </cell>
        </row>
        <row r="15">
          <cell r="H15">
            <v>12</v>
          </cell>
          <cell r="I15" t="str">
            <v>Coordinador de posgrado e investigación</v>
          </cell>
          <cell r="J15">
            <v>3952</v>
          </cell>
        </row>
        <row r="16">
          <cell r="H16">
            <v>13</v>
          </cell>
          <cell r="I16" t="str">
            <v>Coord. SS comunitario</v>
          </cell>
          <cell r="J16">
            <v>3933</v>
          </cell>
        </row>
        <row r="17">
          <cell r="H17">
            <v>14</v>
          </cell>
          <cell r="I17" t="str">
            <v>Coord. SS profesional</v>
          </cell>
          <cell r="J17">
            <v>3933</v>
          </cell>
        </row>
        <row r="18">
          <cell r="H18">
            <v>15</v>
          </cell>
          <cell r="I18" t="str">
            <v>Responsible de practicas profesionales</v>
          </cell>
          <cell r="J18">
            <v>3924</v>
          </cell>
        </row>
        <row r="19">
          <cell r="H19">
            <v>16</v>
          </cell>
          <cell r="I19" t="str">
            <v>Responsible de seguimiento de egresados</v>
          </cell>
          <cell r="J19">
            <v>3921</v>
          </cell>
        </row>
        <row r="20">
          <cell r="H20">
            <v>17</v>
          </cell>
          <cell r="I20" t="str">
            <v>Responsable de movilidad estudiantil</v>
          </cell>
          <cell r="J20">
            <v>3928</v>
          </cell>
        </row>
        <row r="21">
          <cell r="H21">
            <v>18</v>
          </cell>
          <cell r="I21" t="str">
            <v>Responsable de orientación educativa y psicopedagógica</v>
          </cell>
          <cell r="J21">
            <v>3933</v>
          </cell>
        </row>
        <row r="22">
          <cell r="H22">
            <v>20</v>
          </cell>
          <cell r="I22" t="str">
            <v>Coordinador de programa educativo</v>
          </cell>
        </row>
        <row r="23">
          <cell r="H23">
            <v>21</v>
          </cell>
          <cell r="I23" t="str">
            <v>Coordinador de área académica</v>
          </cell>
        </row>
        <row r="24">
          <cell r="H24">
            <v>23</v>
          </cell>
          <cell r="I24" t="str">
            <v>Actividades deportivas</v>
          </cell>
          <cell r="J24">
            <v>3933</v>
          </cell>
        </row>
        <row r="25">
          <cell r="H25">
            <v>25</v>
          </cell>
          <cell r="I25" t="str">
            <v>Acreditación y seguramiento</v>
          </cell>
          <cell r="J25">
            <v>3922</v>
          </cell>
        </row>
        <row r="26">
          <cell r="H26">
            <v>27</v>
          </cell>
          <cell r="I26" t="str">
            <v>Evaluación colegiada del aprendizaje</v>
          </cell>
          <cell r="J26">
            <v>3933</v>
          </cell>
        </row>
        <row r="27">
          <cell r="H27">
            <v>29</v>
          </cell>
          <cell r="I27" t="str">
            <v>Responsable de laboratorio</v>
          </cell>
          <cell r="J27">
            <v>3933</v>
          </cell>
        </row>
        <row r="28">
          <cell r="H28">
            <v>31</v>
          </cell>
          <cell r="I28" t="str">
            <v>Seguimiento y actualización curricular</v>
          </cell>
        </row>
        <row r="29">
          <cell r="H29">
            <v>32</v>
          </cell>
          <cell r="I29" t="str">
            <v>Actividades deportivas</v>
          </cell>
          <cell r="J29">
            <v>3933</v>
          </cell>
        </row>
        <row r="30">
          <cell r="H30">
            <v>32</v>
          </cell>
          <cell r="I30" t="str">
            <v>Emprendedores</v>
          </cell>
          <cell r="J30">
            <v>3928</v>
          </cell>
        </row>
        <row r="31">
          <cell r="H31">
            <v>35</v>
          </cell>
          <cell r="I31" t="str">
            <v>Año Sábatico</v>
          </cell>
          <cell r="J31">
            <v>3928</v>
          </cell>
        </row>
        <row r="32">
          <cell r="H32">
            <v>40</v>
          </cell>
          <cell r="I32" t="str">
            <v>Formación docente doctorado</v>
          </cell>
          <cell r="J32">
            <v>3922</v>
          </cell>
        </row>
        <row r="33">
          <cell r="H33">
            <v>44</v>
          </cell>
          <cell r="I33" t="str">
            <v>Auxiliar de laboratorio</v>
          </cell>
          <cell r="J33">
            <v>3933</v>
          </cell>
        </row>
        <row r="34">
          <cell r="H34">
            <v>61</v>
          </cell>
          <cell r="I34" t="str">
            <v>Asesoría académica</v>
          </cell>
        </row>
        <row r="35">
          <cell r="H35">
            <v>62</v>
          </cell>
          <cell r="I35" t="str">
            <v>Responsable de educación abierta y a distancia</v>
          </cell>
          <cell r="J35">
            <v>3933</v>
          </cell>
        </row>
        <row r="36">
          <cell r="H36">
            <v>71</v>
          </cell>
          <cell r="I36" t="str">
            <v>Actividades de gestión ambiental</v>
          </cell>
          <cell r="J36">
            <v>3933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3F6D-1A47-4B46-AD98-9AB13A43BF9F}">
  <sheetPr>
    <outlinePr summaryBelow="0" summaryRight="0"/>
    <pageSetUpPr fitToPage="1"/>
  </sheetPr>
  <dimension ref="A1:AF931"/>
  <sheetViews>
    <sheetView showGridLines="0" topLeftCell="A7" workbookViewId="0">
      <selection activeCell="R31" sqref="R31"/>
    </sheetView>
  </sheetViews>
  <sheetFormatPr baseColWidth="10" defaultColWidth="12.6640625" defaultRowHeight="15.75" customHeight="1" x14ac:dyDescent="0.2"/>
  <cols>
    <col min="1" max="1" width="4.1640625" style="3" customWidth="1"/>
    <col min="2" max="2" width="2.5" style="3" customWidth="1"/>
    <col min="3" max="3" width="11.83203125" style="3" customWidth="1"/>
    <col min="4" max="4" width="0.83203125" style="3" customWidth="1"/>
    <col min="5" max="10" width="14" style="3" customWidth="1"/>
    <col min="11" max="11" width="2.6640625" style="3" customWidth="1"/>
    <col min="12" max="12" width="2.1640625" style="3" customWidth="1"/>
    <col min="13" max="13" width="8.1640625" style="3" hidden="1" customWidth="1"/>
    <col min="14" max="14" width="5.83203125" style="3" hidden="1" customWidth="1"/>
    <col min="15" max="15" width="9.6640625" style="3" hidden="1" customWidth="1"/>
    <col min="16" max="16" width="4.6640625" style="3" hidden="1" customWidth="1"/>
    <col min="17" max="17" width="21.83203125" style="3" hidden="1" customWidth="1"/>
    <col min="18" max="16384" width="12.6640625" style="3"/>
  </cols>
  <sheetData>
    <row r="1" spans="1:32" ht="6.7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6.75" customHeight="1" x14ac:dyDescent="0.2">
      <c r="A2" s="1"/>
      <c r="B2" s="4"/>
      <c r="C2" s="5"/>
      <c r="D2" s="5"/>
      <c r="E2" s="5"/>
      <c r="F2" s="5"/>
      <c r="G2" s="5"/>
      <c r="H2" s="5"/>
      <c r="I2" s="5"/>
      <c r="J2" s="5"/>
      <c r="K2" s="6"/>
      <c r="L2" s="1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" x14ac:dyDescent="0.2">
      <c r="A3" s="1"/>
      <c r="B3" s="7"/>
      <c r="C3" s="493" t="s">
        <v>0</v>
      </c>
      <c r="D3" s="483"/>
      <c r="E3" s="483"/>
      <c r="F3" s="483"/>
      <c r="G3" s="483"/>
      <c r="H3" s="483"/>
      <c r="I3" s="483"/>
      <c r="J3" s="483"/>
      <c r="K3" s="8"/>
      <c r="L3" s="1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" x14ac:dyDescent="0.2">
      <c r="A4" s="1"/>
      <c r="B4" s="7"/>
      <c r="C4" s="494" t="s">
        <v>1</v>
      </c>
      <c r="D4" s="483"/>
      <c r="E4" s="483"/>
      <c r="F4" s="483"/>
      <c r="G4" s="483"/>
      <c r="H4" s="483"/>
      <c r="I4" s="483"/>
      <c r="J4" s="483"/>
      <c r="K4" s="8"/>
      <c r="L4" s="1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6" customHeight="1" thickBot="1" x14ac:dyDescent="0.25">
      <c r="A5" s="1"/>
      <c r="B5" s="7"/>
      <c r="C5" s="1"/>
      <c r="D5" s="1"/>
      <c r="E5" s="1"/>
      <c r="F5" s="1"/>
      <c r="G5" s="1"/>
      <c r="H5" s="1"/>
      <c r="I5" s="1"/>
      <c r="J5" s="1"/>
      <c r="K5" s="8"/>
      <c r="L5" s="1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" thickBot="1" x14ac:dyDescent="0.25">
      <c r="A6" s="1"/>
      <c r="B6" s="7"/>
      <c r="C6" s="495" t="s">
        <v>2</v>
      </c>
      <c r="D6" s="487"/>
      <c r="E6" s="487"/>
      <c r="F6" s="487"/>
      <c r="G6" s="487"/>
      <c r="H6" s="487"/>
      <c r="I6" s="487"/>
      <c r="J6" s="488"/>
      <c r="K6" s="8"/>
      <c r="L6" s="1"/>
      <c r="M6" s="9"/>
      <c r="N6" s="9"/>
      <c r="O6" s="9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3.25" customHeight="1" x14ac:dyDescent="0.2">
      <c r="A7" s="1"/>
      <c r="B7" s="7"/>
      <c r="C7" s="496">
        <v>45658</v>
      </c>
      <c r="D7" s="483"/>
      <c r="E7" s="483"/>
      <c r="F7" s="483"/>
      <c r="G7" s="483"/>
      <c r="H7" s="483"/>
      <c r="I7" s="483"/>
      <c r="J7" s="483"/>
      <c r="K7" s="8"/>
      <c r="L7" s="1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5.25" customHeight="1" x14ac:dyDescent="0.2">
      <c r="A8" s="1"/>
      <c r="B8" s="7"/>
      <c r="C8" s="1"/>
      <c r="D8" s="1"/>
      <c r="E8" s="1"/>
      <c r="F8" s="1"/>
      <c r="G8" s="1"/>
      <c r="H8" s="1"/>
      <c r="I8" s="1"/>
      <c r="J8" s="1"/>
      <c r="K8" s="8"/>
      <c r="L8" s="1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33" customHeight="1" thickBot="1" x14ac:dyDescent="0.3">
      <c r="A9" s="1"/>
      <c r="B9" s="7"/>
      <c r="C9" s="10" t="s">
        <v>3</v>
      </c>
      <c r="D9" s="11"/>
      <c r="E9" s="12">
        <v>13623</v>
      </c>
      <c r="F9" s="13" t="s">
        <v>4</v>
      </c>
      <c r="G9" s="14" t="str">
        <f>IFERROR(VLOOKUP(E9,[1]DOCENTES!B:K,6,0)," ")</f>
        <v>csalgado@uabc.edu.mx</v>
      </c>
      <c r="H9" s="15"/>
      <c r="I9" s="13" t="s">
        <v>5</v>
      </c>
      <c r="J9" s="16">
        <f>IFERROR(VLOOKUP(E9,[1]DOCENTES!B:N,9,0)," ")</f>
        <v>6641513160</v>
      </c>
      <c r="K9" s="8"/>
      <c r="L9" s="1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30.75" customHeight="1" thickBot="1" x14ac:dyDescent="0.3">
      <c r="A10" s="1"/>
      <c r="B10" s="7"/>
      <c r="C10" s="10" t="s">
        <v>6</v>
      </c>
      <c r="D10" s="11"/>
      <c r="E10" s="17" t="str">
        <f>IFERROR(VLOOKUP(E9,[1]DOCENTES!B:K,2,0)," ")</f>
        <v>SALGADO SOTO MARIA DEL CONSUELO</v>
      </c>
      <c r="F10" s="18"/>
      <c r="G10" s="18"/>
      <c r="H10" s="18"/>
      <c r="I10" s="13" t="s">
        <v>5</v>
      </c>
      <c r="J10" s="16">
        <f>IFERROR(VLOOKUP(E9,[1]DOCENTES!B:N,10,0)," ")</f>
        <v>6641513160</v>
      </c>
      <c r="K10" s="8"/>
      <c r="L10" s="1"/>
      <c r="M10" s="482" t="s">
        <v>7</v>
      </c>
      <c r="N10" s="483"/>
      <c r="O10" s="483"/>
      <c r="P10" s="483"/>
      <c r="Q10" s="483"/>
      <c r="R10" s="48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0.5" customHeight="1" x14ac:dyDescent="0.2">
      <c r="A11" s="1"/>
      <c r="B11" s="7"/>
      <c r="C11" s="1"/>
      <c r="D11" s="1"/>
      <c r="E11" s="1"/>
      <c r="F11" s="1"/>
      <c r="G11" s="1"/>
      <c r="H11" s="1"/>
      <c r="I11" s="1"/>
      <c r="J11" s="1"/>
      <c r="K11" s="8"/>
      <c r="L11" s="1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4" customHeight="1" thickBot="1" x14ac:dyDescent="0.25">
      <c r="A12" s="1"/>
      <c r="B12" s="7"/>
      <c r="C12" s="19"/>
      <c r="D12" s="20"/>
      <c r="E12" s="20" t="s">
        <v>8</v>
      </c>
      <c r="F12" s="20" t="s">
        <v>9</v>
      </c>
      <c r="G12" s="20" t="s">
        <v>10</v>
      </c>
      <c r="H12" s="20" t="s">
        <v>11</v>
      </c>
      <c r="I12" s="20" t="s">
        <v>12</v>
      </c>
      <c r="J12" s="21" t="s">
        <v>13</v>
      </c>
      <c r="K12" s="8"/>
      <c r="L12" s="1"/>
      <c r="M12" s="22"/>
      <c r="N12" s="23" t="s">
        <v>14</v>
      </c>
      <c r="O12" s="24" t="s">
        <v>15</v>
      </c>
      <c r="P12" s="22" t="s">
        <v>16</v>
      </c>
      <c r="Q12" s="25" t="s">
        <v>17</v>
      </c>
      <c r="R12" s="25" t="s">
        <v>18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7" customHeight="1" thickBot="1" x14ac:dyDescent="0.25">
      <c r="A13" s="1"/>
      <c r="B13" s="7"/>
      <c r="C13" s="26" t="s">
        <v>19</v>
      </c>
      <c r="D13" s="27"/>
      <c r="E13" s="28"/>
      <c r="F13" s="28"/>
      <c r="G13" s="28"/>
      <c r="H13" s="28"/>
      <c r="I13" s="28"/>
      <c r="J13" s="28"/>
      <c r="K13" s="8"/>
      <c r="L13" s="1"/>
      <c r="M13" s="29"/>
      <c r="N13" s="29"/>
      <c r="O13" s="30">
        <f>J40</f>
        <v>22</v>
      </c>
      <c r="P13" s="484" t="s">
        <v>20</v>
      </c>
      <c r="Q13" s="485"/>
      <c r="R13" s="485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27" customHeight="1" x14ac:dyDescent="0.2">
      <c r="A14" s="1"/>
      <c r="B14" s="7"/>
      <c r="C14" s="26" t="s">
        <v>21</v>
      </c>
      <c r="D14" s="27"/>
      <c r="E14" s="28"/>
      <c r="F14" s="28"/>
      <c r="G14" s="28"/>
      <c r="H14" s="28"/>
      <c r="I14" s="28"/>
      <c r="J14" s="31">
        <v>931</v>
      </c>
      <c r="K14" s="8"/>
      <c r="L14" s="1"/>
      <c r="M14" s="32"/>
      <c r="N14" s="32"/>
      <c r="O14" s="33">
        <f t="shared" ref="O14:O21" si="0">COUNTIF($E$13:$J$28,P14)</f>
        <v>0</v>
      </c>
      <c r="P14" s="34"/>
      <c r="Q14" s="1" t="str">
        <f>IFERROR(VLOOKUP(P14,[1]ACT_PTC!H:I,2,0)," ")</f>
        <v xml:space="preserve"> </v>
      </c>
      <c r="R14" s="2" t="str">
        <f>IFERROR(VLOOKUP(P14,[1]ACT_PTC!H:J,3,0)," ")</f>
        <v xml:space="preserve"> 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7" customHeight="1" x14ac:dyDescent="0.2">
      <c r="A15" s="1"/>
      <c r="B15" s="7"/>
      <c r="C15" s="26" t="s">
        <v>22</v>
      </c>
      <c r="D15" s="27"/>
      <c r="E15" s="35"/>
      <c r="F15" s="35"/>
      <c r="G15" s="35"/>
      <c r="H15" s="35"/>
      <c r="I15" s="28"/>
      <c r="J15" s="35"/>
      <c r="K15" s="8"/>
      <c r="L15" s="1"/>
      <c r="M15" s="32"/>
      <c r="N15" s="32"/>
      <c r="O15" s="33">
        <f t="shared" si="0"/>
        <v>0</v>
      </c>
      <c r="P15" s="34"/>
      <c r="Q15" s="1" t="str">
        <f>IFERROR(VLOOKUP(P15,[1]ACT_PTC!H:I,2,0)," ")</f>
        <v xml:space="preserve"> </v>
      </c>
      <c r="R15" s="2" t="str">
        <f>IFERROR(VLOOKUP(P15,[1]ACT_PTC!H:J,3,0)," ")</f>
        <v xml:space="preserve"> 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7" customHeight="1" x14ac:dyDescent="0.2">
      <c r="A16" s="1"/>
      <c r="B16" s="7"/>
      <c r="C16" s="26" t="s">
        <v>23</v>
      </c>
      <c r="D16" s="27"/>
      <c r="E16" s="35">
        <v>623</v>
      </c>
      <c r="F16" s="35"/>
      <c r="G16" s="35"/>
      <c r="H16" s="35">
        <v>931</v>
      </c>
      <c r="I16" s="28"/>
      <c r="J16" s="35"/>
      <c r="K16" s="8"/>
      <c r="L16" s="1"/>
      <c r="M16" s="32"/>
      <c r="N16" s="32"/>
      <c r="O16" s="33">
        <f t="shared" si="0"/>
        <v>0</v>
      </c>
      <c r="P16" s="34"/>
      <c r="Q16" s="1" t="str">
        <f>IFERROR(VLOOKUP(P16,[1]ACT_PTC!H:I,2,0)," ")</f>
        <v xml:space="preserve"> </v>
      </c>
      <c r="R16" s="2" t="str">
        <f>IFERROR(VLOOKUP(P16,[1]ACT_PTC!H:J,3,0)," ")</f>
        <v xml:space="preserve"> 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7" customHeight="1" x14ac:dyDescent="0.2">
      <c r="A17" s="1"/>
      <c r="B17" s="7"/>
      <c r="C17" s="26" t="s">
        <v>24</v>
      </c>
      <c r="D17" s="27"/>
      <c r="E17" s="35">
        <v>623</v>
      </c>
      <c r="F17" s="35">
        <v>931</v>
      </c>
      <c r="G17" s="35"/>
      <c r="H17" s="35">
        <v>623</v>
      </c>
      <c r="I17" s="28"/>
      <c r="J17" s="35"/>
      <c r="K17" s="8"/>
      <c r="L17" s="1"/>
      <c r="M17" s="32"/>
      <c r="N17" s="32"/>
      <c r="O17" s="33">
        <f t="shared" si="0"/>
        <v>0</v>
      </c>
      <c r="P17" s="34"/>
      <c r="Q17" s="1" t="str">
        <f>IFERROR(VLOOKUP(P17,[1]ACT_PTC!H:I,2,0)," ")</f>
        <v xml:space="preserve"> </v>
      </c>
      <c r="R17" s="2" t="str">
        <f>IFERROR(VLOOKUP(P17,[1]ACT_PTC!H:J,3,0)," ")</f>
        <v xml:space="preserve"> 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7" customHeight="1" x14ac:dyDescent="0.2">
      <c r="A18" s="1"/>
      <c r="B18" s="7"/>
      <c r="C18" s="26" t="s">
        <v>25</v>
      </c>
      <c r="D18" s="27"/>
      <c r="E18" s="35"/>
      <c r="F18" s="35">
        <v>931</v>
      </c>
      <c r="G18" s="35"/>
      <c r="H18" s="35">
        <v>623</v>
      </c>
      <c r="I18" s="28"/>
      <c r="J18" s="35"/>
      <c r="K18" s="8"/>
      <c r="L18" s="1"/>
      <c r="M18" s="32"/>
      <c r="N18" s="32"/>
      <c r="O18" s="33">
        <f t="shared" si="0"/>
        <v>0</v>
      </c>
      <c r="P18" s="34"/>
      <c r="Q18" s="1" t="str">
        <f>IFERROR(VLOOKUP(P18,[1]ACT_PTC!H:I,2,0)," ")</f>
        <v xml:space="preserve"> </v>
      </c>
      <c r="R18" s="2" t="str">
        <f>IFERROR(VLOOKUP(P18,[1]ACT_PTC!H:J,3,0)," ")</f>
        <v xml:space="preserve"> 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7" customHeight="1" x14ac:dyDescent="0.2">
      <c r="A19" s="1"/>
      <c r="B19" s="7"/>
      <c r="C19" s="26" t="s">
        <v>26</v>
      </c>
      <c r="D19" s="27"/>
      <c r="E19" s="28"/>
      <c r="F19" s="28"/>
      <c r="G19" s="28"/>
      <c r="H19" s="28"/>
      <c r="I19" s="28"/>
      <c r="J19" s="31">
        <v>232</v>
      </c>
      <c r="K19" s="8"/>
      <c r="L19" s="1"/>
      <c r="M19" s="32"/>
      <c r="N19" s="32"/>
      <c r="O19" s="33">
        <f t="shared" si="0"/>
        <v>0</v>
      </c>
      <c r="P19" s="34"/>
      <c r="Q19" s="1" t="str">
        <f>IFERROR(VLOOKUP(P19,[1]ACT_PTC!H:I,2,0)," ")</f>
        <v xml:space="preserve"> </v>
      </c>
      <c r="R19" s="2" t="str">
        <f>IFERROR(VLOOKUP(P19,[1]ACT_PTC!H:J,3,0)," ")</f>
        <v xml:space="preserve"> 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7" customHeight="1" x14ac:dyDescent="0.2">
      <c r="A20" s="1"/>
      <c r="B20" s="7"/>
      <c r="C20" s="26" t="s">
        <v>27</v>
      </c>
      <c r="D20" s="27"/>
      <c r="E20" s="28"/>
      <c r="F20" s="28"/>
      <c r="G20" s="28"/>
      <c r="H20" s="28"/>
      <c r="I20" s="28"/>
      <c r="J20" s="31">
        <v>232</v>
      </c>
      <c r="K20" s="8"/>
      <c r="L20" s="1"/>
      <c r="M20" s="36"/>
      <c r="N20" s="32"/>
      <c r="O20" s="33">
        <f t="shared" si="0"/>
        <v>0</v>
      </c>
      <c r="P20" s="34"/>
      <c r="Q20" s="1" t="str">
        <f>IFERROR(VLOOKUP(P20,[1]ACT_PTC!H:I,2,0)," ")</f>
        <v xml:space="preserve"> </v>
      </c>
      <c r="R20" s="2" t="str">
        <f>IFERROR(VLOOKUP(P20,[1]ACT_PTC!H:J,3,0)," ")</f>
        <v xml:space="preserve"> 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7" customHeight="1" thickBot="1" x14ac:dyDescent="0.25">
      <c r="A21" s="1"/>
      <c r="B21" s="7"/>
      <c r="C21" s="26" t="s">
        <v>28</v>
      </c>
      <c r="D21" s="27"/>
      <c r="E21" s="28"/>
      <c r="F21" s="28"/>
      <c r="G21" s="28"/>
      <c r="H21" s="28"/>
      <c r="I21" s="28"/>
      <c r="J21" s="31">
        <v>232</v>
      </c>
      <c r="K21" s="8"/>
      <c r="L21" s="1"/>
      <c r="M21" s="37"/>
      <c r="N21" s="29"/>
      <c r="O21" s="38">
        <f t="shared" si="0"/>
        <v>0</v>
      </c>
      <c r="P21" s="39"/>
      <c r="Q21" s="40" t="str">
        <f>IFERROR(VLOOKUP(P21,[1]ACT_PTC!H:I,2,0)," ")</f>
        <v xml:space="preserve"> </v>
      </c>
      <c r="R21" s="41" t="str">
        <f>IFERROR(VLOOKUP(P21,[1]ACT_PTC!H:J,3,0)," ")</f>
        <v xml:space="preserve"> 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7" customHeight="1" x14ac:dyDescent="0.2">
      <c r="A22" s="1"/>
      <c r="B22" s="7"/>
      <c r="C22" s="26" t="s">
        <v>29</v>
      </c>
      <c r="D22" s="27"/>
      <c r="E22" s="28"/>
      <c r="F22" s="28"/>
      <c r="G22" s="28"/>
      <c r="H22" s="28"/>
      <c r="I22" s="28"/>
      <c r="J22" s="31">
        <v>232</v>
      </c>
      <c r="K22" s="8"/>
      <c r="L22" s="1"/>
      <c r="M22" s="42" t="s">
        <v>30</v>
      </c>
      <c r="N22" s="43">
        <f t="shared" ref="N22:O22" si="1">SUM(N13:N21)</f>
        <v>0</v>
      </c>
      <c r="O22" s="44">
        <f t="shared" si="1"/>
        <v>22</v>
      </c>
      <c r="P22" s="45"/>
      <c r="Q22" s="46" t="str">
        <f>IFERROR(VLOOKUP(P22,[1]ACT_PTC!H:I,2,0)," ")</f>
        <v xml:space="preserve"> </v>
      </c>
      <c r="R22" s="4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7" customHeight="1" x14ac:dyDescent="0.2">
      <c r="A23" s="1"/>
      <c r="B23" s="7"/>
      <c r="C23" s="26" t="s">
        <v>31</v>
      </c>
      <c r="D23" s="27"/>
      <c r="E23" s="35">
        <v>932</v>
      </c>
      <c r="F23" s="35"/>
      <c r="G23" s="35">
        <v>382</v>
      </c>
      <c r="H23" s="28"/>
      <c r="I23" s="28"/>
      <c r="J23" s="31">
        <v>932</v>
      </c>
      <c r="K23" s="8"/>
      <c r="L23" s="1"/>
      <c r="M23" s="2"/>
      <c r="N23" s="2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7" customHeight="1" x14ac:dyDescent="0.2">
      <c r="A24" s="1"/>
      <c r="B24" s="7"/>
      <c r="C24" s="26" t="s">
        <v>32</v>
      </c>
      <c r="D24" s="27"/>
      <c r="E24" s="35">
        <v>932</v>
      </c>
      <c r="F24" s="35">
        <v>932</v>
      </c>
      <c r="G24" s="35">
        <v>301</v>
      </c>
      <c r="H24" s="28"/>
      <c r="I24" s="28"/>
      <c r="J24" s="31">
        <v>382</v>
      </c>
      <c r="K24" s="8"/>
      <c r="L24" s="1"/>
      <c r="M24" s="2"/>
      <c r="N24" s="2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27" customHeight="1" x14ac:dyDescent="0.2">
      <c r="A25" s="1"/>
      <c r="B25" s="7"/>
      <c r="C25" s="26" t="s">
        <v>33</v>
      </c>
      <c r="D25" s="27"/>
      <c r="E25" s="28"/>
      <c r="F25" s="28"/>
      <c r="G25" s="47">
        <v>301</v>
      </c>
      <c r="H25" s="28"/>
      <c r="I25" s="28"/>
      <c r="J25" s="31">
        <v>382</v>
      </c>
      <c r="K25" s="8"/>
      <c r="L25" s="1"/>
      <c r="M25" s="2"/>
      <c r="N25" s="2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7" customHeight="1" x14ac:dyDescent="0.2">
      <c r="A26" s="1"/>
      <c r="B26" s="7"/>
      <c r="C26" s="26" t="s">
        <v>34</v>
      </c>
      <c r="D26" s="27"/>
      <c r="E26" s="28"/>
      <c r="F26" s="28"/>
      <c r="G26" s="47">
        <v>301</v>
      </c>
      <c r="H26" s="28"/>
      <c r="I26" s="28"/>
      <c r="J26" s="28"/>
      <c r="K26" s="8"/>
      <c r="L26" s="1"/>
      <c r="M26" s="2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27" customHeight="1" x14ac:dyDescent="0.2">
      <c r="A27" s="1"/>
      <c r="B27" s="7"/>
      <c r="C27" s="26" t="s">
        <v>35</v>
      </c>
      <c r="D27" s="27"/>
      <c r="E27" s="28"/>
      <c r="F27" s="28"/>
      <c r="G27" s="28"/>
      <c r="H27" s="28"/>
      <c r="I27" s="28"/>
      <c r="J27" s="28"/>
      <c r="K27" s="8"/>
      <c r="L27" s="1"/>
      <c r="M27" s="2"/>
      <c r="N27" s="2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8.25" customHeight="1" x14ac:dyDescent="0.2">
      <c r="A28" s="1"/>
      <c r="B28" s="7"/>
      <c r="C28" s="1"/>
      <c r="D28" s="1"/>
      <c r="E28" s="1"/>
      <c r="F28" s="1"/>
      <c r="G28" s="1"/>
      <c r="H28" s="1"/>
      <c r="I28" s="1"/>
      <c r="J28" s="1"/>
      <c r="K28" s="8"/>
      <c r="L28" s="1"/>
      <c r="M28" s="2"/>
      <c r="N28" s="2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5.25" customHeight="1" x14ac:dyDescent="0.2">
      <c r="A29" s="1"/>
      <c r="B29" s="7"/>
      <c r="C29" s="48"/>
      <c r="D29" s="48"/>
      <c r="E29" s="48"/>
      <c r="F29" s="48"/>
      <c r="G29" s="48"/>
      <c r="H29" s="48"/>
      <c r="I29" s="48"/>
      <c r="J29" s="48"/>
      <c r="K29" s="8"/>
      <c r="L29" s="1"/>
      <c r="M29" s="2"/>
      <c r="N29" s="2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8.25" customHeight="1" thickBot="1" x14ac:dyDescent="0.25">
      <c r="A30" s="1"/>
      <c r="B30" s="7"/>
      <c r="C30" s="1"/>
      <c r="D30" s="1"/>
      <c r="E30" s="1"/>
      <c r="F30" s="1"/>
      <c r="G30" s="1"/>
      <c r="H30" s="1"/>
      <c r="I30" s="1"/>
      <c r="J30" s="1"/>
      <c r="K30" s="8"/>
      <c r="L30" s="1"/>
      <c r="M30" s="2"/>
      <c r="N30" s="2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27.75" customHeight="1" thickBot="1" x14ac:dyDescent="0.25">
      <c r="A31" s="1"/>
      <c r="B31" s="7"/>
      <c r="C31" s="486" t="s">
        <v>36</v>
      </c>
      <c r="D31" s="487"/>
      <c r="E31" s="487"/>
      <c r="F31" s="487"/>
      <c r="G31" s="487"/>
      <c r="H31" s="487"/>
      <c r="I31" s="487"/>
      <c r="J31" s="488"/>
      <c r="K31" s="8"/>
      <c r="L31" s="1"/>
      <c r="M31" s="2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8" customHeight="1" thickBot="1" x14ac:dyDescent="0.25">
      <c r="A32" s="1"/>
      <c r="B32" s="7"/>
      <c r="C32" s="49" t="s">
        <v>37</v>
      </c>
      <c r="D32" s="49"/>
      <c r="E32" s="49" t="s">
        <v>38</v>
      </c>
      <c r="F32" s="50" t="s">
        <v>39</v>
      </c>
      <c r="G32" s="50"/>
      <c r="H32" s="50"/>
      <c r="I32" s="49" t="s">
        <v>40</v>
      </c>
      <c r="J32" s="51" t="s">
        <v>41</v>
      </c>
      <c r="K32" s="8"/>
      <c r="L32" s="1"/>
      <c r="M32" s="2"/>
      <c r="N32" s="2"/>
      <c r="O32" s="2"/>
      <c r="P32" s="2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21.75" customHeight="1" x14ac:dyDescent="0.2">
      <c r="A33" s="1"/>
      <c r="B33" s="7"/>
      <c r="C33" s="52">
        <v>301</v>
      </c>
      <c r="E33" s="53">
        <v>5184</v>
      </c>
      <c r="F33" s="54" t="str">
        <f>IFERROR(VLOOKUP(E33,[1]MATERIAS!B:C,2,0)," ")</f>
        <v xml:space="preserve"> </v>
      </c>
      <c r="G33" s="54"/>
      <c r="H33" s="55"/>
      <c r="I33" s="56">
        <v>3</v>
      </c>
      <c r="J33" s="56">
        <f t="shared" ref="J33:J38" si="2">COUNTIF($E$13:$J$27,C33)</f>
        <v>3</v>
      </c>
      <c r="K33" s="8"/>
      <c r="L33" s="1"/>
      <c r="M33" s="2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21.75" customHeight="1" x14ac:dyDescent="0.2">
      <c r="A34" s="1"/>
      <c r="B34" s="7"/>
      <c r="C34" s="57">
        <v>382</v>
      </c>
      <c r="E34" s="58">
        <v>11876</v>
      </c>
      <c r="F34" s="59" t="str">
        <f>IFERROR(VLOOKUP(E34,[1]MATERIAS!B:C,2,0)," ")</f>
        <v>AUDITORÍA INFORMÁTICA</v>
      </c>
      <c r="G34" s="59"/>
      <c r="H34" s="60"/>
      <c r="I34" s="56">
        <f>IFERROR(VLOOKUP(E34,[1]MATERIAS!B:N,12,0)," ")</f>
        <v>3</v>
      </c>
      <c r="J34" s="56">
        <f t="shared" si="2"/>
        <v>3</v>
      </c>
      <c r="K34" s="8"/>
      <c r="L34" s="1"/>
      <c r="M34" s="2"/>
      <c r="N34" s="2"/>
      <c r="O34" s="2"/>
      <c r="P34" s="2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21.75" customHeight="1" x14ac:dyDescent="0.2">
      <c r="A35" s="1"/>
      <c r="B35" s="7"/>
      <c r="C35" s="57">
        <v>623</v>
      </c>
      <c r="E35" s="58">
        <v>38982</v>
      </c>
      <c r="F35" s="59" t="str">
        <f>IFERROR(VLOOKUP(E35,[1]MATERIAS!B:C,2,0)," ")</f>
        <v>INTRODUCCIÓN A LA INTELIGENCIA DE NEGOCIOS</v>
      </c>
      <c r="G35" s="59"/>
      <c r="H35" s="60"/>
      <c r="I35" s="56">
        <f>IFERROR(VLOOKUP(E35,[1]MATERIAS!B:N,12,0)," ")</f>
        <v>4</v>
      </c>
      <c r="J35" s="56">
        <f t="shared" si="2"/>
        <v>4</v>
      </c>
      <c r="K35" s="8"/>
      <c r="L35" s="1"/>
      <c r="M35" s="2"/>
      <c r="N35" s="2"/>
      <c r="O35" s="2"/>
      <c r="P35" s="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21.75" customHeight="1" x14ac:dyDescent="0.2">
      <c r="A36" s="1"/>
      <c r="B36" s="7"/>
      <c r="C36" s="57">
        <v>931</v>
      </c>
      <c r="E36" s="58">
        <v>39038</v>
      </c>
      <c r="F36" s="59" t="str">
        <f>IFERROR(VLOOKUP(E36,[1]MATERIAS!B:C,2,0)," ")</f>
        <v>ANÁLISIS DE PROCESOS Y DATOS DE NEGOCIOS</v>
      </c>
      <c r="G36" s="59"/>
      <c r="H36" s="60"/>
      <c r="I36" s="56">
        <f>IFERROR(VLOOKUP(E36,[1]MATERIAS!B:N,12,0)," ")</f>
        <v>4</v>
      </c>
      <c r="J36" s="56">
        <f t="shared" si="2"/>
        <v>4</v>
      </c>
      <c r="K36" s="8"/>
      <c r="L36" s="1"/>
      <c r="M36" s="2"/>
      <c r="N36" s="2"/>
      <c r="O36" s="2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21.75" customHeight="1" x14ac:dyDescent="0.2">
      <c r="A37" s="1"/>
      <c r="B37" s="7"/>
      <c r="C37" s="57">
        <v>932</v>
      </c>
      <c r="E37" s="58">
        <v>39038</v>
      </c>
      <c r="F37" s="59" t="str">
        <f>IFERROR(VLOOKUP(E37,[1]MATERIAS!B:C,2,0)," ")</f>
        <v>ANÁLISIS DE PROCESOS Y DATOS DE NEGOCIOS</v>
      </c>
      <c r="G37" s="59"/>
      <c r="H37" s="60"/>
      <c r="I37" s="56">
        <f>IFERROR(VLOOKUP(E37,[1]MATERIAS!B:N,12,0)," ")</f>
        <v>4</v>
      </c>
      <c r="J37" s="56">
        <f t="shared" si="2"/>
        <v>4</v>
      </c>
      <c r="K37" s="8"/>
      <c r="L37" s="1"/>
      <c r="M37" s="2"/>
      <c r="N37" s="2"/>
      <c r="O37" s="2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21.75" customHeight="1" x14ac:dyDescent="0.2">
      <c r="A38" s="1"/>
      <c r="B38" s="7"/>
      <c r="C38" s="57">
        <v>232</v>
      </c>
      <c r="E38" s="58">
        <v>40339</v>
      </c>
      <c r="F38" s="59" t="str">
        <f>IFERROR(VLOOKUP(E38,[1]MATERIAS!B:C,2,0)," ")</f>
        <v>MANEJO DE DATOS ORGANIZACIONALES</v>
      </c>
      <c r="G38" s="59"/>
      <c r="H38" s="60"/>
      <c r="I38" s="56">
        <f>IFERROR(VLOOKUP(E38,[1]MATERIAS!B:N,12,0)," ")</f>
        <v>4</v>
      </c>
      <c r="J38" s="56">
        <f t="shared" si="2"/>
        <v>4</v>
      </c>
      <c r="K38" s="8"/>
      <c r="L38" s="1"/>
      <c r="M38" s="2"/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6.5" customHeight="1" thickBot="1" x14ac:dyDescent="0.25">
      <c r="A39" s="1"/>
      <c r="B39" s="7"/>
      <c r="C39" s="1"/>
      <c r="D39" s="1"/>
      <c r="E39" s="1"/>
      <c r="F39" s="1"/>
      <c r="G39" s="1"/>
      <c r="H39" s="1"/>
      <c r="I39" s="1"/>
      <c r="J39" s="1"/>
      <c r="K39" s="8"/>
      <c r="L39" s="1"/>
      <c r="M39" s="2"/>
      <c r="N39" s="2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35.25" customHeight="1" thickTop="1" thickBot="1" x14ac:dyDescent="0.25">
      <c r="A40" s="1"/>
      <c r="B40" s="7"/>
      <c r="C40" s="61" t="s">
        <v>42</v>
      </c>
      <c r="D40" s="62"/>
      <c r="E40" s="63" t="s">
        <v>43</v>
      </c>
      <c r="F40" s="62"/>
      <c r="G40" s="489" t="s">
        <v>44</v>
      </c>
      <c r="H40" s="490"/>
      <c r="I40" s="491"/>
      <c r="J40" s="64">
        <f>SUM(J33:J38)</f>
        <v>22</v>
      </c>
      <c r="K40" s="8"/>
      <c r="L40" s="1"/>
      <c r="M40" s="2"/>
      <c r="N40" s="2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21" customHeight="1" thickTop="1" x14ac:dyDescent="0.2">
      <c r="A41" s="1"/>
      <c r="B41" s="7"/>
      <c r="C41" s="65">
        <f>IFERROR(VLOOKUP(E9,[1]DOCENTES!B:K,3,0)," ")</f>
        <v>19</v>
      </c>
      <c r="D41" s="62"/>
      <c r="E41" s="65">
        <f>IFERROR(C41-J40,0)</f>
        <v>-3</v>
      </c>
      <c r="F41" s="62"/>
      <c r="G41" s="66"/>
      <c r="H41" s="492" t="s">
        <v>45</v>
      </c>
      <c r="I41" s="483"/>
      <c r="J41" s="67">
        <f>COUNTIF(E13:J27,"&gt;0")</f>
        <v>22</v>
      </c>
      <c r="K41" s="8"/>
      <c r="L41" s="1"/>
      <c r="M41" s="2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8.25" customHeight="1" thickBot="1" x14ac:dyDescent="0.25">
      <c r="A42" s="1"/>
      <c r="B42" s="68"/>
      <c r="C42" s="40"/>
      <c r="D42" s="40"/>
      <c r="E42" s="40"/>
      <c r="F42" s="40"/>
      <c r="G42" s="40"/>
      <c r="H42" s="40"/>
      <c r="I42" s="40"/>
      <c r="J42" s="40"/>
      <c r="K42" s="69"/>
      <c r="L42" s="1"/>
      <c r="M42" s="2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2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2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O249" s="2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O250" s="2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O251" s="2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O252" s="2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2"/>
      <c r="O253" s="2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"/>
      <c r="O254" s="2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"/>
      <c r="O255" s="2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"/>
      <c r="O256" s="2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"/>
      <c r="O257" s="2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2"/>
      <c r="O258" s="2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2"/>
      <c r="O259" s="2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2"/>
      <c r="O260" s="2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2"/>
      <c r="O261" s="2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2"/>
      <c r="O262" s="2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2"/>
      <c r="O263" s="2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2"/>
      <c r="O264" s="2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2"/>
      <c r="O265" s="2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2"/>
      <c r="O266" s="2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2"/>
      <c r="O267" s="2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2"/>
      <c r="O268" s="2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2"/>
      <c r="O269" s="2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2"/>
      <c r="O270" s="2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2"/>
      <c r="O271" s="2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2"/>
      <c r="O272" s="2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2"/>
      <c r="O273" s="2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2"/>
      <c r="O274" s="2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2"/>
      <c r="O275" s="2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2"/>
      <c r="O276" s="2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2"/>
      <c r="O277" s="2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  <c r="O278" s="2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  <c r="O280" s="2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  <c r="O281" s="2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  <c r="O282" s="2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  <c r="O283" s="2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  <c r="O285" s="2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  <c r="O286" s="2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  <c r="O287" s="2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  <c r="O288" s="2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  <c r="O289" s="2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  <c r="O290" s="2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2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2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2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2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2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2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2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2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2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2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2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2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2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2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2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2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2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2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2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13" priority="2" operator="equal">
      <formula>0</formula>
    </cfRule>
  </conditionalFormatting>
  <conditionalFormatting sqref="J33:J38">
    <cfRule type="cellIs" dxfId="12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9DCE-8A04-3E43-9132-49D80AEC8DB4}">
  <sheetPr>
    <outlinePr summaryBelow="0" summaryRight="0"/>
    <pageSetUpPr fitToPage="1"/>
  </sheetPr>
  <dimension ref="A1:AF931"/>
  <sheetViews>
    <sheetView showGridLines="0" workbookViewId="0">
      <selection activeCell="H18" sqref="H18"/>
    </sheetView>
  </sheetViews>
  <sheetFormatPr baseColWidth="10" defaultColWidth="12.6640625" defaultRowHeight="15.75" customHeight="1" x14ac:dyDescent="0.2"/>
  <cols>
    <col min="1" max="1" width="4.1640625" style="276" customWidth="1"/>
    <col min="2" max="2" width="2.5" style="276" customWidth="1"/>
    <col min="3" max="3" width="11.83203125" style="276" customWidth="1"/>
    <col min="4" max="4" width="0.83203125" style="276" customWidth="1"/>
    <col min="5" max="10" width="14" style="276" customWidth="1"/>
    <col min="11" max="11" width="2.6640625" style="276" customWidth="1"/>
    <col min="12" max="12" width="2.1640625" style="276" customWidth="1"/>
    <col min="13" max="13" width="8.1640625" style="276" hidden="1" customWidth="1"/>
    <col min="14" max="14" width="5.83203125" style="276" hidden="1" customWidth="1"/>
    <col min="15" max="15" width="9.6640625" style="276" hidden="1" customWidth="1"/>
    <col min="16" max="16" width="4.6640625" style="276" hidden="1" customWidth="1"/>
    <col min="17" max="17" width="21.83203125" style="276" hidden="1" customWidth="1"/>
    <col min="18" max="16384" width="12.6640625" style="276"/>
  </cols>
  <sheetData>
    <row r="1" spans="1:32" ht="6.75" customHeight="1" thickBot="1" x14ac:dyDescent="0.25">
      <c r="A1" s="274"/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5"/>
      <c r="N1" s="275"/>
      <c r="O1" s="275"/>
      <c r="P1" s="275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</row>
    <row r="2" spans="1:32" ht="6.75" customHeight="1" x14ac:dyDescent="0.2">
      <c r="A2" s="274"/>
      <c r="B2" s="277"/>
      <c r="C2" s="278"/>
      <c r="D2" s="278"/>
      <c r="E2" s="278"/>
      <c r="F2" s="278"/>
      <c r="G2" s="278"/>
      <c r="H2" s="278"/>
      <c r="I2" s="278"/>
      <c r="J2" s="278"/>
      <c r="K2" s="279"/>
      <c r="L2" s="274"/>
      <c r="M2" s="275"/>
      <c r="N2" s="275"/>
      <c r="O2" s="275"/>
      <c r="P2" s="275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</row>
    <row r="3" spans="1:32" ht="14" x14ac:dyDescent="0.2">
      <c r="A3" s="274"/>
      <c r="B3" s="280"/>
      <c r="C3" s="508" t="s">
        <v>0</v>
      </c>
      <c r="D3" s="498"/>
      <c r="E3" s="498"/>
      <c r="F3" s="498"/>
      <c r="G3" s="498"/>
      <c r="H3" s="498"/>
      <c r="I3" s="498"/>
      <c r="J3" s="498"/>
      <c r="K3" s="281"/>
      <c r="L3" s="274"/>
      <c r="M3" s="275"/>
      <c r="N3" s="275"/>
      <c r="O3" s="275"/>
      <c r="P3" s="275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</row>
    <row r="4" spans="1:32" ht="14" x14ac:dyDescent="0.2">
      <c r="A4" s="274"/>
      <c r="B4" s="280"/>
      <c r="C4" s="509" t="s">
        <v>1</v>
      </c>
      <c r="D4" s="498"/>
      <c r="E4" s="498"/>
      <c r="F4" s="498"/>
      <c r="G4" s="498"/>
      <c r="H4" s="498"/>
      <c r="I4" s="498"/>
      <c r="J4" s="498"/>
      <c r="K4" s="281"/>
      <c r="L4" s="274"/>
      <c r="M4" s="275"/>
      <c r="N4" s="275"/>
      <c r="O4" s="275"/>
      <c r="P4" s="275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</row>
    <row r="5" spans="1:32" ht="6" customHeight="1" thickBot="1" x14ac:dyDescent="0.25">
      <c r="A5" s="274"/>
      <c r="B5" s="280"/>
      <c r="C5" s="274"/>
      <c r="D5" s="274"/>
      <c r="E5" s="274"/>
      <c r="F5" s="274"/>
      <c r="G5" s="274"/>
      <c r="H5" s="274"/>
      <c r="I5" s="274"/>
      <c r="J5" s="274"/>
      <c r="K5" s="281"/>
      <c r="L5" s="274"/>
      <c r="M5" s="275"/>
      <c r="N5" s="275"/>
      <c r="O5" s="275"/>
      <c r="P5" s="275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</row>
    <row r="6" spans="1:32" ht="15" thickBot="1" x14ac:dyDescent="0.25">
      <c r="A6" s="274"/>
      <c r="B6" s="280"/>
      <c r="C6" s="510" t="s">
        <v>2</v>
      </c>
      <c r="D6" s="502"/>
      <c r="E6" s="502"/>
      <c r="F6" s="502"/>
      <c r="G6" s="502"/>
      <c r="H6" s="502"/>
      <c r="I6" s="502"/>
      <c r="J6" s="503"/>
      <c r="K6" s="281"/>
      <c r="L6" s="274"/>
      <c r="M6" s="282"/>
      <c r="N6" s="282"/>
      <c r="O6" s="282"/>
      <c r="P6" s="275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</row>
    <row r="7" spans="1:32" ht="23.25" customHeight="1" x14ac:dyDescent="0.2">
      <c r="A7" s="274"/>
      <c r="B7" s="280"/>
      <c r="C7" s="511">
        <v>45658</v>
      </c>
      <c r="D7" s="498"/>
      <c r="E7" s="498"/>
      <c r="F7" s="498"/>
      <c r="G7" s="498"/>
      <c r="H7" s="498"/>
      <c r="I7" s="498"/>
      <c r="J7" s="498"/>
      <c r="K7" s="281"/>
      <c r="L7" s="274"/>
      <c r="M7" s="275"/>
      <c r="N7" s="275"/>
      <c r="O7" s="275"/>
      <c r="P7" s="275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</row>
    <row r="8" spans="1:32" ht="5.25" customHeight="1" x14ac:dyDescent="0.2">
      <c r="A8" s="274"/>
      <c r="B8" s="280"/>
      <c r="C8" s="274"/>
      <c r="D8" s="274"/>
      <c r="E8" s="274"/>
      <c r="F8" s="274"/>
      <c r="G8" s="274"/>
      <c r="H8" s="274"/>
      <c r="I8" s="274"/>
      <c r="J8" s="274"/>
      <c r="K8" s="281"/>
      <c r="L8" s="274"/>
      <c r="M8" s="275"/>
      <c r="N8" s="275"/>
      <c r="O8" s="275"/>
      <c r="P8" s="275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</row>
    <row r="9" spans="1:32" ht="33" customHeight="1" thickBot="1" x14ac:dyDescent="0.3">
      <c r="A9" s="274"/>
      <c r="B9" s="280"/>
      <c r="C9" s="283" t="s">
        <v>3</v>
      </c>
      <c r="D9" s="284"/>
      <c r="E9" s="285">
        <v>16137</v>
      </c>
      <c r="F9" s="286" t="s">
        <v>4</v>
      </c>
      <c r="G9" s="287" t="str">
        <f>IFERROR(VLOOKUP(E9,[1]DOCENTES!B:K,6,0)," ")</f>
        <v>ramirezmb@uabc.edu.mx</v>
      </c>
      <c r="H9" s="288"/>
      <c r="I9" s="286" t="s">
        <v>5</v>
      </c>
      <c r="J9" s="289">
        <f>IFERROR(VLOOKUP(E9,[1]DOCENTES!B:N,9,0)," ")</f>
        <v>6649797505</v>
      </c>
      <c r="K9" s="281"/>
      <c r="L9" s="274"/>
      <c r="M9" s="275"/>
      <c r="N9" s="275"/>
      <c r="O9" s="275"/>
      <c r="P9" s="275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</row>
    <row r="10" spans="1:32" ht="30.75" customHeight="1" thickBot="1" x14ac:dyDescent="0.3">
      <c r="A10" s="274"/>
      <c r="B10" s="280"/>
      <c r="C10" s="283" t="s">
        <v>6</v>
      </c>
      <c r="D10" s="284"/>
      <c r="E10" s="290" t="str">
        <f>IFERROR(VLOOKUP(E9,[1]DOCENTES!B:K,2,0)," ")</f>
        <v>RAMIREZ MORENO HILDA BEATRIZ</v>
      </c>
      <c r="F10" s="291"/>
      <c r="G10" s="291"/>
      <c r="H10" s="291"/>
      <c r="I10" s="286" t="s">
        <v>5</v>
      </c>
      <c r="J10" s="289">
        <f>IFERROR(VLOOKUP(E9,[1]DOCENTES!B:N,10,0)," ")</f>
        <v>6642941453</v>
      </c>
      <c r="K10" s="281"/>
      <c r="L10" s="274"/>
      <c r="M10" s="497" t="s">
        <v>7</v>
      </c>
      <c r="N10" s="498"/>
      <c r="O10" s="498"/>
      <c r="P10" s="498"/>
      <c r="Q10" s="498"/>
      <c r="R10" s="498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</row>
    <row r="11" spans="1:32" ht="10.5" customHeight="1" x14ac:dyDescent="0.2">
      <c r="A11" s="274"/>
      <c r="B11" s="280"/>
      <c r="C11" s="274"/>
      <c r="D11" s="274"/>
      <c r="E11" s="274"/>
      <c r="F11" s="274"/>
      <c r="G11" s="274"/>
      <c r="H11" s="274"/>
      <c r="I11" s="274"/>
      <c r="J11" s="274"/>
      <c r="K11" s="281"/>
      <c r="L11" s="274"/>
      <c r="M11" s="275"/>
      <c r="N11" s="275"/>
      <c r="O11" s="275"/>
      <c r="P11" s="275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</row>
    <row r="12" spans="1:32" ht="24" customHeight="1" thickBot="1" x14ac:dyDescent="0.25">
      <c r="A12" s="274"/>
      <c r="B12" s="280"/>
      <c r="C12" s="292"/>
      <c r="D12" s="293"/>
      <c r="E12" s="293" t="s">
        <v>8</v>
      </c>
      <c r="F12" s="293" t="s">
        <v>9</v>
      </c>
      <c r="G12" s="293" t="s">
        <v>10</v>
      </c>
      <c r="H12" s="293" t="s">
        <v>11</v>
      </c>
      <c r="I12" s="293" t="s">
        <v>12</v>
      </c>
      <c r="J12" s="294" t="s">
        <v>13</v>
      </c>
      <c r="K12" s="281"/>
      <c r="L12" s="274"/>
      <c r="M12" s="295"/>
      <c r="N12" s="296" t="s">
        <v>14</v>
      </c>
      <c r="O12" s="297" t="s">
        <v>15</v>
      </c>
      <c r="P12" s="295" t="s">
        <v>16</v>
      </c>
      <c r="Q12" s="298" t="s">
        <v>17</v>
      </c>
      <c r="R12" s="298" t="s">
        <v>18</v>
      </c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</row>
    <row r="13" spans="1:32" ht="27" customHeight="1" thickBot="1" x14ac:dyDescent="0.25">
      <c r="A13" s="274"/>
      <c r="B13" s="280"/>
      <c r="C13" s="299" t="s">
        <v>19</v>
      </c>
      <c r="D13" s="300"/>
      <c r="E13" s="301"/>
      <c r="F13" s="301"/>
      <c r="G13" s="301"/>
      <c r="H13" s="301"/>
      <c r="I13" s="301"/>
      <c r="J13" s="301"/>
      <c r="K13" s="281"/>
      <c r="L13" s="274"/>
      <c r="M13" s="302"/>
      <c r="N13" s="302"/>
      <c r="O13" s="303">
        <f>J40</f>
        <v>17</v>
      </c>
      <c r="P13" s="499" t="s">
        <v>20</v>
      </c>
      <c r="Q13" s="500"/>
      <c r="R13" s="500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</row>
    <row r="14" spans="1:32" ht="27" customHeight="1" x14ac:dyDescent="0.2">
      <c r="A14" s="274"/>
      <c r="B14" s="280"/>
      <c r="C14" s="299" t="s">
        <v>21</v>
      </c>
      <c r="D14" s="300"/>
      <c r="E14" s="301"/>
      <c r="F14" s="301"/>
      <c r="G14" s="301"/>
      <c r="H14" s="301"/>
      <c r="I14" s="301"/>
      <c r="J14" s="301"/>
      <c r="K14" s="281"/>
      <c r="L14" s="274"/>
      <c r="M14" s="304"/>
      <c r="N14" s="304"/>
      <c r="O14" s="305">
        <f t="shared" ref="O14:O21" si="0">COUNTIF($E$13:$J$28,P14)</f>
        <v>0</v>
      </c>
      <c r="P14" s="306"/>
      <c r="Q14" s="274" t="str">
        <f>IFERROR(VLOOKUP(P14,[1]ACT_PTC!H:I,2,0)," ")</f>
        <v xml:space="preserve"> </v>
      </c>
      <c r="R14" s="275" t="str">
        <f>IFERROR(VLOOKUP(P14,[1]ACT_PTC!H:J,3,0)," ")</f>
        <v xml:space="preserve"> </v>
      </c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</row>
    <row r="15" spans="1:32" ht="27" customHeight="1" x14ac:dyDescent="0.2">
      <c r="A15" s="274"/>
      <c r="B15" s="280"/>
      <c r="C15" s="299" t="s">
        <v>22</v>
      </c>
      <c r="D15" s="300"/>
      <c r="E15" s="301"/>
      <c r="F15" s="301"/>
      <c r="G15" s="301"/>
      <c r="H15" s="301"/>
      <c r="I15" s="307">
        <v>231</v>
      </c>
      <c r="J15" s="301"/>
      <c r="K15" s="281"/>
      <c r="L15" s="274"/>
      <c r="M15" s="304"/>
      <c r="N15" s="304"/>
      <c r="O15" s="305">
        <f t="shared" si="0"/>
        <v>0</v>
      </c>
      <c r="P15" s="306"/>
      <c r="Q15" s="274" t="str">
        <f>IFERROR(VLOOKUP(P15,[1]ACT_PTC!H:I,2,0)," ")</f>
        <v xml:space="preserve"> </v>
      </c>
      <c r="R15" s="275" t="str">
        <f>IFERROR(VLOOKUP(P15,[1]ACT_PTC!H:J,3,0)," ")</f>
        <v xml:space="preserve"> </v>
      </c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</row>
    <row r="16" spans="1:32" ht="27" customHeight="1" x14ac:dyDescent="0.2">
      <c r="A16" s="274"/>
      <c r="B16" s="280"/>
      <c r="C16" s="299" t="s">
        <v>23</v>
      </c>
      <c r="D16" s="300"/>
      <c r="E16" s="307"/>
      <c r="F16" s="307"/>
      <c r="G16" s="307"/>
      <c r="H16" s="307"/>
      <c r="I16" s="307">
        <v>231</v>
      </c>
      <c r="J16" s="301"/>
      <c r="K16" s="281"/>
      <c r="L16" s="274"/>
      <c r="M16" s="304"/>
      <c r="N16" s="304"/>
      <c r="O16" s="305">
        <f t="shared" si="0"/>
        <v>0</v>
      </c>
      <c r="P16" s="306"/>
      <c r="Q16" s="274" t="str">
        <f>IFERROR(VLOOKUP(P16,[1]ACT_PTC!H:I,2,0)," ")</f>
        <v xml:space="preserve"> </v>
      </c>
      <c r="R16" s="275" t="str">
        <f>IFERROR(VLOOKUP(P16,[1]ACT_PTC!H:J,3,0)," ")</f>
        <v xml:space="preserve"> </v>
      </c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</row>
    <row r="17" spans="1:32" ht="27" customHeight="1" x14ac:dyDescent="0.2">
      <c r="A17" s="274"/>
      <c r="B17" s="280"/>
      <c r="C17" s="299" t="s">
        <v>24</v>
      </c>
      <c r="D17" s="300"/>
      <c r="E17" s="307"/>
      <c r="F17" s="307"/>
      <c r="G17" s="307">
        <v>931</v>
      </c>
      <c r="H17" s="307"/>
      <c r="I17" s="307"/>
      <c r="J17" s="308">
        <v>931</v>
      </c>
      <c r="K17" s="281"/>
      <c r="L17" s="274"/>
      <c r="M17" s="304"/>
      <c r="N17" s="304"/>
      <c r="O17" s="305">
        <f t="shared" si="0"/>
        <v>0</v>
      </c>
      <c r="P17" s="306"/>
      <c r="Q17" s="274" t="str">
        <f>IFERROR(VLOOKUP(P17,[1]ACT_PTC!H:I,2,0)," ")</f>
        <v xml:space="preserve"> </v>
      </c>
      <c r="R17" s="275" t="str">
        <f>IFERROR(VLOOKUP(P17,[1]ACT_PTC!H:J,3,0)," ")</f>
        <v xml:space="preserve"> </v>
      </c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</row>
    <row r="18" spans="1:32" ht="27" customHeight="1" x14ac:dyDescent="0.2">
      <c r="A18" s="274"/>
      <c r="B18" s="280"/>
      <c r="C18" s="299" t="s">
        <v>25</v>
      </c>
      <c r="D18" s="300"/>
      <c r="E18" s="307"/>
      <c r="F18" s="307"/>
      <c r="G18" s="307">
        <v>931</v>
      </c>
      <c r="H18" s="307"/>
      <c r="I18" s="307"/>
      <c r="J18" s="308">
        <v>931</v>
      </c>
      <c r="K18" s="281"/>
      <c r="L18" s="274"/>
      <c r="M18" s="304"/>
      <c r="N18" s="304"/>
      <c r="O18" s="305">
        <f t="shared" si="0"/>
        <v>0</v>
      </c>
      <c r="P18" s="306"/>
      <c r="Q18" s="274" t="str">
        <f>IFERROR(VLOOKUP(P18,[1]ACT_PTC!H:I,2,0)," ")</f>
        <v xml:space="preserve"> </v>
      </c>
      <c r="R18" s="275" t="str">
        <f>IFERROR(VLOOKUP(P18,[1]ACT_PTC!H:J,3,0)," ")</f>
        <v xml:space="preserve"> </v>
      </c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</row>
    <row r="19" spans="1:32" ht="27" customHeight="1" x14ac:dyDescent="0.2">
      <c r="A19" s="274"/>
      <c r="B19" s="280"/>
      <c r="C19" s="299" t="s">
        <v>26</v>
      </c>
      <c r="D19" s="300"/>
      <c r="E19" s="309">
        <v>231</v>
      </c>
      <c r="F19" s="301"/>
      <c r="G19" s="301"/>
      <c r="H19" s="301"/>
      <c r="I19" s="301"/>
      <c r="J19" s="301"/>
      <c r="K19" s="281"/>
      <c r="L19" s="274"/>
      <c r="M19" s="304"/>
      <c r="N19" s="304"/>
      <c r="O19" s="305">
        <f t="shared" si="0"/>
        <v>0</v>
      </c>
      <c r="P19" s="306"/>
      <c r="Q19" s="274" t="str">
        <f>IFERROR(VLOOKUP(P19,[1]ACT_PTC!H:I,2,0)," ")</f>
        <v xml:space="preserve"> </v>
      </c>
      <c r="R19" s="275" t="str">
        <f>IFERROR(VLOOKUP(P19,[1]ACT_PTC!H:J,3,0)," ")</f>
        <v xml:space="preserve"> </v>
      </c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</row>
    <row r="20" spans="1:32" ht="27" customHeight="1" x14ac:dyDescent="0.2">
      <c r="A20" s="274"/>
      <c r="B20" s="280"/>
      <c r="C20" s="299" t="s">
        <v>27</v>
      </c>
      <c r="D20" s="300"/>
      <c r="E20" s="309">
        <v>231</v>
      </c>
      <c r="F20" s="301"/>
      <c r="G20" s="301"/>
      <c r="H20" s="301"/>
      <c r="I20" s="301"/>
      <c r="J20" s="301"/>
      <c r="K20" s="281"/>
      <c r="L20" s="274"/>
      <c r="M20" s="310"/>
      <c r="N20" s="304"/>
      <c r="O20" s="305">
        <f t="shared" si="0"/>
        <v>0</v>
      </c>
      <c r="P20" s="306"/>
      <c r="Q20" s="274" t="str">
        <f>IFERROR(VLOOKUP(P20,[1]ACT_PTC!H:I,2,0)," ")</f>
        <v xml:space="preserve"> </v>
      </c>
      <c r="R20" s="275" t="str">
        <f>IFERROR(VLOOKUP(P20,[1]ACT_PTC!H:J,3,0)," ")</f>
        <v xml:space="preserve"> </v>
      </c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</row>
    <row r="21" spans="1:32" ht="27" customHeight="1" thickBot="1" x14ac:dyDescent="0.25">
      <c r="A21" s="274"/>
      <c r="B21" s="280"/>
      <c r="C21" s="299" t="s">
        <v>28</v>
      </c>
      <c r="D21" s="300"/>
      <c r="E21" s="301"/>
      <c r="F21" s="301"/>
      <c r="G21" s="301"/>
      <c r="H21" s="301"/>
      <c r="I21" s="301"/>
      <c r="J21" s="301"/>
      <c r="K21" s="281"/>
      <c r="L21" s="274"/>
      <c r="M21" s="311"/>
      <c r="N21" s="302"/>
      <c r="O21" s="312">
        <f t="shared" si="0"/>
        <v>0</v>
      </c>
      <c r="P21" s="313"/>
      <c r="Q21" s="314" t="str">
        <f>IFERROR(VLOOKUP(P21,[1]ACT_PTC!H:I,2,0)," ")</f>
        <v xml:space="preserve"> </v>
      </c>
      <c r="R21" s="315" t="str">
        <f>IFERROR(VLOOKUP(P21,[1]ACT_PTC!H:J,3,0)," ")</f>
        <v xml:space="preserve"> </v>
      </c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</row>
    <row r="22" spans="1:32" ht="27" customHeight="1" x14ac:dyDescent="0.2">
      <c r="A22" s="274"/>
      <c r="B22" s="280"/>
      <c r="C22" s="299" t="s">
        <v>29</v>
      </c>
      <c r="D22" s="300"/>
      <c r="E22" s="301"/>
      <c r="F22" s="301"/>
      <c r="G22" s="301"/>
      <c r="H22" s="301"/>
      <c r="I22" s="301"/>
      <c r="J22" s="308">
        <v>744</v>
      </c>
      <c r="K22" s="281"/>
      <c r="L22" s="274"/>
      <c r="M22" s="316" t="s">
        <v>30</v>
      </c>
      <c r="N22" s="317">
        <f t="shared" ref="N22:O22" si="1">SUM(N13:N21)</f>
        <v>0</v>
      </c>
      <c r="O22" s="318">
        <f t="shared" si="1"/>
        <v>17</v>
      </c>
      <c r="P22" s="319"/>
      <c r="Q22" s="320" t="str">
        <f>IFERROR(VLOOKUP(P22,[1]ACT_PTC!H:I,2,0)," ")</f>
        <v xml:space="preserve"> </v>
      </c>
      <c r="R22" s="320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</row>
    <row r="23" spans="1:32" ht="27" customHeight="1" x14ac:dyDescent="0.2">
      <c r="A23" s="274"/>
      <c r="B23" s="280"/>
      <c r="C23" s="299" t="s">
        <v>31</v>
      </c>
      <c r="D23" s="300"/>
      <c r="E23" s="301"/>
      <c r="F23" s="301"/>
      <c r="G23" s="301"/>
      <c r="H23" s="301"/>
      <c r="I23" s="301"/>
      <c r="J23" s="308">
        <v>744</v>
      </c>
      <c r="K23" s="281"/>
      <c r="L23" s="274"/>
      <c r="M23" s="275"/>
      <c r="N23" s="275"/>
      <c r="O23" s="275"/>
      <c r="P23" s="275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</row>
    <row r="24" spans="1:32" ht="27" customHeight="1" x14ac:dyDescent="0.2">
      <c r="A24" s="274"/>
      <c r="B24" s="280"/>
      <c r="C24" s="299" t="s">
        <v>32</v>
      </c>
      <c r="D24" s="300"/>
      <c r="E24" s="307">
        <v>744</v>
      </c>
      <c r="F24" s="307"/>
      <c r="G24" s="301"/>
      <c r="H24" s="307"/>
      <c r="I24" s="307"/>
      <c r="J24" s="308">
        <v>233</v>
      </c>
      <c r="K24" s="281"/>
      <c r="L24" s="274"/>
      <c r="M24" s="275"/>
      <c r="N24" s="275"/>
      <c r="O24" s="275"/>
      <c r="P24" s="275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</row>
    <row r="25" spans="1:32" ht="27" customHeight="1" x14ac:dyDescent="0.2">
      <c r="A25" s="274"/>
      <c r="B25" s="280"/>
      <c r="C25" s="299" t="s">
        <v>33</v>
      </c>
      <c r="D25" s="300"/>
      <c r="E25" s="307">
        <v>744</v>
      </c>
      <c r="F25" s="307"/>
      <c r="G25" s="301"/>
      <c r="H25" s="307"/>
      <c r="I25" s="307"/>
      <c r="J25" s="308">
        <v>233</v>
      </c>
      <c r="K25" s="281"/>
      <c r="L25" s="274"/>
      <c r="M25" s="275"/>
      <c r="N25" s="275"/>
      <c r="O25" s="275"/>
      <c r="P25" s="275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</row>
    <row r="26" spans="1:32" ht="27" customHeight="1" x14ac:dyDescent="0.2">
      <c r="A26" s="274"/>
      <c r="B26" s="280"/>
      <c r="C26" s="299" t="s">
        <v>34</v>
      </c>
      <c r="D26" s="300"/>
      <c r="E26" s="307">
        <v>744</v>
      </c>
      <c r="F26" s="307"/>
      <c r="G26" s="301"/>
      <c r="H26" s="307"/>
      <c r="I26" s="307"/>
      <c r="J26" s="308">
        <v>233</v>
      </c>
      <c r="K26" s="281"/>
      <c r="L26" s="274"/>
      <c r="M26" s="275"/>
      <c r="N26" s="275"/>
      <c r="O26" s="275"/>
      <c r="P26" s="275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</row>
    <row r="27" spans="1:32" ht="27" customHeight="1" x14ac:dyDescent="0.2">
      <c r="A27" s="274"/>
      <c r="B27" s="280"/>
      <c r="C27" s="299" t="s">
        <v>35</v>
      </c>
      <c r="D27" s="300"/>
      <c r="E27" s="301"/>
      <c r="F27" s="301"/>
      <c r="G27" s="301"/>
      <c r="H27" s="301"/>
      <c r="I27" s="301"/>
      <c r="J27" s="308">
        <v>233</v>
      </c>
      <c r="K27" s="281"/>
      <c r="L27" s="274"/>
      <c r="M27" s="275"/>
      <c r="N27" s="275"/>
      <c r="O27" s="275"/>
      <c r="P27" s="275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</row>
    <row r="28" spans="1:32" ht="8.25" customHeight="1" x14ac:dyDescent="0.2">
      <c r="A28" s="274"/>
      <c r="B28" s="280"/>
      <c r="C28" s="274"/>
      <c r="D28" s="274"/>
      <c r="E28" s="274"/>
      <c r="F28" s="274"/>
      <c r="G28" s="274"/>
      <c r="H28" s="274"/>
      <c r="I28" s="274"/>
      <c r="J28" s="274"/>
      <c r="K28" s="281"/>
      <c r="L28" s="274"/>
      <c r="M28" s="275"/>
      <c r="N28" s="275"/>
      <c r="O28" s="275"/>
      <c r="P28" s="275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</row>
    <row r="29" spans="1:32" ht="5.25" customHeight="1" x14ac:dyDescent="0.2">
      <c r="A29" s="274"/>
      <c r="B29" s="280"/>
      <c r="C29" s="321"/>
      <c r="D29" s="321"/>
      <c r="E29" s="321"/>
      <c r="F29" s="321"/>
      <c r="G29" s="321"/>
      <c r="H29" s="321"/>
      <c r="I29" s="321"/>
      <c r="J29" s="321"/>
      <c r="K29" s="281"/>
      <c r="L29" s="274"/>
      <c r="M29" s="275"/>
      <c r="N29" s="275"/>
      <c r="O29" s="275"/>
      <c r="P29" s="275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</row>
    <row r="30" spans="1:32" ht="8.25" customHeight="1" thickBot="1" x14ac:dyDescent="0.25">
      <c r="A30" s="274"/>
      <c r="B30" s="280"/>
      <c r="C30" s="274"/>
      <c r="D30" s="274"/>
      <c r="E30" s="274"/>
      <c r="F30" s="274"/>
      <c r="G30" s="274"/>
      <c r="H30" s="274"/>
      <c r="I30" s="274"/>
      <c r="J30" s="274"/>
      <c r="K30" s="281"/>
      <c r="L30" s="274"/>
      <c r="M30" s="275"/>
      <c r="N30" s="275"/>
      <c r="O30" s="275"/>
      <c r="P30" s="275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</row>
    <row r="31" spans="1:32" ht="27.75" customHeight="1" thickBot="1" x14ac:dyDescent="0.25">
      <c r="A31" s="274"/>
      <c r="B31" s="280"/>
      <c r="C31" s="501" t="s">
        <v>36</v>
      </c>
      <c r="D31" s="502"/>
      <c r="E31" s="502"/>
      <c r="F31" s="502"/>
      <c r="G31" s="502"/>
      <c r="H31" s="502"/>
      <c r="I31" s="502"/>
      <c r="J31" s="503"/>
      <c r="K31" s="281"/>
      <c r="L31" s="274"/>
      <c r="M31" s="275"/>
      <c r="N31" s="275"/>
      <c r="O31" s="275"/>
      <c r="P31" s="275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</row>
    <row r="32" spans="1:32" ht="18" customHeight="1" thickBot="1" x14ac:dyDescent="0.25">
      <c r="A32" s="274"/>
      <c r="B32" s="280"/>
      <c r="C32" s="322" t="s">
        <v>37</v>
      </c>
      <c r="D32" s="322"/>
      <c r="E32" s="322" t="s">
        <v>38</v>
      </c>
      <c r="F32" s="323" t="s">
        <v>39</v>
      </c>
      <c r="G32" s="323"/>
      <c r="H32" s="323"/>
      <c r="I32" s="322" t="s">
        <v>40</v>
      </c>
      <c r="J32" s="324" t="s">
        <v>41</v>
      </c>
      <c r="K32" s="281"/>
      <c r="L32" s="274"/>
      <c r="M32" s="275"/>
      <c r="N32" s="275"/>
      <c r="O32" s="275"/>
      <c r="P32" s="275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</row>
    <row r="33" spans="1:32" ht="21.75" customHeight="1" x14ac:dyDescent="0.2">
      <c r="A33" s="274"/>
      <c r="B33" s="280"/>
      <c r="C33" s="325">
        <v>744</v>
      </c>
      <c r="E33" s="326">
        <v>4051</v>
      </c>
      <c r="F33" s="327" t="str">
        <f>IFERROR(VLOOKUP(E33,[1]MATERIAS!B:C,2,0)," ")</f>
        <v>TALLER DE TRABAJO TERMINAL III</v>
      </c>
      <c r="G33" s="328"/>
      <c r="H33" s="329"/>
      <c r="I33" s="330">
        <f>IFERROR(VLOOKUP(E33,[1]MATERIAS!B:N,12,0)," ")</f>
        <v>5</v>
      </c>
      <c r="J33" s="330">
        <f t="shared" ref="J33:J38" si="2">COUNTIF($E$13:$J$27,C33)</f>
        <v>5</v>
      </c>
      <c r="K33" s="281"/>
      <c r="L33" s="274"/>
      <c r="M33" s="275"/>
      <c r="N33" s="275"/>
      <c r="O33" s="275"/>
      <c r="P33" s="275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</row>
    <row r="34" spans="1:32" ht="21.75" customHeight="1" x14ac:dyDescent="0.2">
      <c r="A34" s="274"/>
      <c r="B34" s="280"/>
      <c r="C34" s="331">
        <v>931</v>
      </c>
      <c r="E34" s="332">
        <v>39041</v>
      </c>
      <c r="F34" s="333" t="str">
        <f>IFERROR(VLOOKUP(E34,[1]MATERIAS!B:C,2,0)," ")</f>
        <v>SISTEMAS DE INFORMACIÓN PARA INTELIGENCIA DE NEGOCIOS</v>
      </c>
      <c r="G34" s="333"/>
      <c r="H34" s="334"/>
      <c r="I34" s="330">
        <f>IFERROR(VLOOKUP(E34,[1]MATERIAS!B:N,12,0)," ")</f>
        <v>4</v>
      </c>
      <c r="J34" s="330">
        <f t="shared" si="2"/>
        <v>4</v>
      </c>
      <c r="K34" s="281"/>
      <c r="L34" s="274"/>
      <c r="M34" s="275"/>
      <c r="N34" s="275"/>
      <c r="O34" s="275"/>
      <c r="P34" s="275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</row>
    <row r="35" spans="1:32" ht="21.75" customHeight="1" x14ac:dyDescent="0.2">
      <c r="A35" s="274"/>
      <c r="B35" s="280"/>
      <c r="C35" s="331">
        <v>231</v>
      </c>
      <c r="E35" s="332">
        <v>40304</v>
      </c>
      <c r="F35" s="333" t="str">
        <f>IFERROR(VLOOKUP(E35,[1]MATERIAS!B:C,2,0)," ")</f>
        <v>SISTEMAS DE INFORMACIÓN PARA LA TOMA DE DECISIONES</v>
      </c>
      <c r="G35" s="333"/>
      <c r="H35" s="334"/>
      <c r="I35" s="330">
        <f>IFERROR(VLOOKUP(E35,[1]MATERIAS!B:N,12,0)," ")</f>
        <v>4</v>
      </c>
      <c r="J35" s="330">
        <f t="shared" si="2"/>
        <v>4</v>
      </c>
      <c r="K35" s="281"/>
      <c r="L35" s="274"/>
      <c r="M35" s="275"/>
      <c r="N35" s="275"/>
      <c r="O35" s="275"/>
      <c r="P35" s="275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</row>
    <row r="36" spans="1:32" ht="21.75" customHeight="1" x14ac:dyDescent="0.2">
      <c r="A36" s="274"/>
      <c r="B36" s="280"/>
      <c r="C36" s="331">
        <v>233</v>
      </c>
      <c r="E36" s="332">
        <v>40339</v>
      </c>
      <c r="F36" s="333" t="str">
        <f>IFERROR(VLOOKUP(E36,[1]MATERIAS!B:C,2,0)," ")</f>
        <v>MANEJO DE DATOS ORGANIZACIONALES</v>
      </c>
      <c r="G36" s="333"/>
      <c r="H36" s="334"/>
      <c r="I36" s="330">
        <f>IFERROR(VLOOKUP(E36,[1]MATERIAS!B:N,12,0)," ")</f>
        <v>4</v>
      </c>
      <c r="J36" s="330">
        <f t="shared" si="2"/>
        <v>4</v>
      </c>
      <c r="K36" s="281"/>
      <c r="L36" s="274"/>
      <c r="M36" s="275"/>
      <c r="N36" s="275"/>
      <c r="O36" s="275"/>
      <c r="P36" s="275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</row>
    <row r="37" spans="1:32" ht="21.75" customHeight="1" x14ac:dyDescent="0.2">
      <c r="A37" s="274"/>
      <c r="B37" s="280"/>
      <c r="C37" s="331"/>
      <c r="E37" s="332"/>
      <c r="F37" s="333" t="str">
        <f>IFERROR(VLOOKUP(E37,[1]MATERIAS!B:C,2,0)," ")</f>
        <v xml:space="preserve"> </v>
      </c>
      <c r="G37" s="333"/>
      <c r="H37" s="334"/>
      <c r="I37" s="330" t="str">
        <f>IFERROR(VLOOKUP(E37,[1]MATERIAS!B:N,12,0)," ")</f>
        <v xml:space="preserve"> </v>
      </c>
      <c r="J37" s="330">
        <f t="shared" si="2"/>
        <v>0</v>
      </c>
      <c r="K37" s="281"/>
      <c r="L37" s="274"/>
      <c r="M37" s="275"/>
      <c r="N37" s="275"/>
      <c r="O37" s="275"/>
      <c r="P37" s="275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</row>
    <row r="38" spans="1:32" ht="21.75" customHeight="1" x14ac:dyDescent="0.2">
      <c r="A38" s="274"/>
      <c r="B38" s="280"/>
      <c r="C38" s="331"/>
      <c r="E38" s="332"/>
      <c r="F38" s="333" t="str">
        <f>IFERROR(VLOOKUP(E38,[1]MATERIAS!B:C,2,0)," ")</f>
        <v xml:space="preserve"> </v>
      </c>
      <c r="G38" s="333"/>
      <c r="H38" s="334"/>
      <c r="I38" s="330" t="str">
        <f>IFERROR(VLOOKUP(E38,[1]MATERIAS!B:N,12,0)," ")</f>
        <v xml:space="preserve"> </v>
      </c>
      <c r="J38" s="330">
        <f t="shared" si="2"/>
        <v>0</v>
      </c>
      <c r="K38" s="281"/>
      <c r="L38" s="274"/>
      <c r="M38" s="275"/>
      <c r="N38" s="275"/>
      <c r="O38" s="275"/>
      <c r="P38" s="275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</row>
    <row r="39" spans="1:32" ht="16.5" customHeight="1" thickBot="1" x14ac:dyDescent="0.25">
      <c r="A39" s="274"/>
      <c r="B39" s="280"/>
      <c r="C39" s="274"/>
      <c r="D39" s="274"/>
      <c r="E39" s="274"/>
      <c r="F39" s="274"/>
      <c r="G39" s="274"/>
      <c r="H39" s="274"/>
      <c r="I39" s="274"/>
      <c r="J39" s="274"/>
      <c r="K39" s="281"/>
      <c r="L39" s="274"/>
      <c r="M39" s="275"/>
      <c r="N39" s="275"/>
      <c r="O39" s="275"/>
      <c r="P39" s="275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</row>
    <row r="40" spans="1:32" ht="35.25" customHeight="1" thickTop="1" thickBot="1" x14ac:dyDescent="0.25">
      <c r="A40" s="274"/>
      <c r="B40" s="280"/>
      <c r="C40" s="335" t="s">
        <v>42</v>
      </c>
      <c r="D40" s="336"/>
      <c r="E40" s="337" t="s">
        <v>43</v>
      </c>
      <c r="F40" s="336"/>
      <c r="G40" s="504" t="s">
        <v>44</v>
      </c>
      <c r="H40" s="505"/>
      <c r="I40" s="506"/>
      <c r="J40" s="338">
        <f>SUM(J33:J38)</f>
        <v>17</v>
      </c>
      <c r="K40" s="281"/>
      <c r="L40" s="274"/>
      <c r="M40" s="275"/>
      <c r="N40" s="275"/>
      <c r="O40" s="275"/>
      <c r="P40" s="275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</row>
    <row r="41" spans="1:32" ht="21" customHeight="1" thickTop="1" x14ac:dyDescent="0.2">
      <c r="A41" s="274"/>
      <c r="B41" s="280"/>
      <c r="C41" s="339">
        <f>IFERROR(VLOOKUP(E9,[1]DOCENTES!B:K,3,0)," ")</f>
        <v>17</v>
      </c>
      <c r="D41" s="336"/>
      <c r="E41" s="339">
        <f>IFERROR(C41-J40,0)</f>
        <v>0</v>
      </c>
      <c r="F41" s="336"/>
      <c r="G41" s="340"/>
      <c r="H41" s="507" t="s">
        <v>45</v>
      </c>
      <c r="I41" s="498"/>
      <c r="J41" s="341">
        <f>COUNTIF(E13:J27,"&gt;0")</f>
        <v>17</v>
      </c>
      <c r="K41" s="281"/>
      <c r="L41" s="274"/>
      <c r="M41" s="275"/>
      <c r="N41" s="275"/>
      <c r="O41" s="275"/>
      <c r="P41" s="275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</row>
    <row r="42" spans="1:32" ht="8.25" customHeight="1" thickBot="1" x14ac:dyDescent="0.25">
      <c r="A42" s="274"/>
      <c r="B42" s="342"/>
      <c r="C42" s="314"/>
      <c r="D42" s="314"/>
      <c r="E42" s="314"/>
      <c r="F42" s="314"/>
      <c r="G42" s="314"/>
      <c r="H42" s="314"/>
      <c r="I42" s="314"/>
      <c r="J42" s="314"/>
      <c r="K42" s="343"/>
      <c r="L42" s="274"/>
      <c r="M42" s="275"/>
      <c r="N42" s="275"/>
      <c r="O42" s="275"/>
      <c r="P42" s="275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</row>
    <row r="43" spans="1:32" ht="14" x14ac:dyDescent="0.2">
      <c r="A43" s="274"/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5"/>
      <c r="N43" s="275"/>
      <c r="O43" s="275"/>
      <c r="P43" s="275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</row>
    <row r="44" spans="1:32" ht="14" x14ac:dyDescent="0.2">
      <c r="A44" s="274"/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5"/>
      <c r="N44" s="275"/>
      <c r="O44" s="275"/>
      <c r="P44" s="275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</row>
    <row r="45" spans="1:32" ht="14" x14ac:dyDescent="0.2">
      <c r="A45" s="274"/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5"/>
      <c r="N45" s="275"/>
      <c r="O45" s="275"/>
      <c r="P45" s="275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</row>
    <row r="46" spans="1:32" ht="14" x14ac:dyDescent="0.2">
      <c r="A46" s="274"/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5"/>
      <c r="N46" s="275"/>
      <c r="O46" s="275"/>
      <c r="P46" s="275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</row>
    <row r="47" spans="1:32" ht="14" x14ac:dyDescent="0.2">
      <c r="A47" s="274"/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5"/>
      <c r="N47" s="275"/>
      <c r="O47" s="275"/>
      <c r="P47" s="275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</row>
    <row r="48" spans="1:32" ht="14" x14ac:dyDescent="0.2">
      <c r="A48" s="274"/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5"/>
      <c r="N48" s="275"/>
      <c r="O48" s="275"/>
      <c r="P48" s="275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</row>
    <row r="49" spans="1:32" ht="14" x14ac:dyDescent="0.2">
      <c r="A49" s="274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5"/>
      <c r="N49" s="275"/>
      <c r="O49" s="275"/>
      <c r="P49" s="275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</row>
    <row r="50" spans="1:32" ht="14" x14ac:dyDescent="0.2">
      <c r="A50" s="274"/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5"/>
      <c r="N50" s="275"/>
      <c r="O50" s="275"/>
      <c r="P50" s="275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</row>
    <row r="51" spans="1:32" ht="14" x14ac:dyDescent="0.2">
      <c r="A51" s="274"/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5"/>
      <c r="N51" s="275"/>
      <c r="O51" s="275"/>
      <c r="P51" s="275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</row>
    <row r="52" spans="1:32" ht="14" x14ac:dyDescent="0.2">
      <c r="A52" s="274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5"/>
      <c r="N52" s="275"/>
      <c r="O52" s="275"/>
      <c r="P52" s="275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</row>
    <row r="53" spans="1:32" ht="14" x14ac:dyDescent="0.2">
      <c r="A53" s="274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5"/>
      <c r="N53" s="275"/>
      <c r="O53" s="275"/>
      <c r="P53" s="275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</row>
    <row r="54" spans="1:32" ht="14" x14ac:dyDescent="0.2">
      <c r="A54" s="274"/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5"/>
      <c r="N54" s="275"/>
      <c r="O54" s="275"/>
      <c r="P54" s="275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</row>
    <row r="55" spans="1:32" ht="14" x14ac:dyDescent="0.2">
      <c r="A55" s="274"/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5"/>
      <c r="N55" s="275"/>
      <c r="O55" s="275"/>
      <c r="P55" s="275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</row>
    <row r="56" spans="1:32" ht="14" x14ac:dyDescent="0.2">
      <c r="A56" s="274"/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5"/>
      <c r="N56" s="275"/>
      <c r="O56" s="275"/>
      <c r="P56" s="275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</row>
    <row r="57" spans="1:32" ht="14" x14ac:dyDescent="0.2">
      <c r="A57" s="274"/>
      <c r="B57" s="274"/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5"/>
      <c r="N57" s="275"/>
      <c r="O57" s="275"/>
      <c r="P57" s="275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</row>
    <row r="58" spans="1:32" ht="14" x14ac:dyDescent="0.2">
      <c r="A58" s="274"/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5"/>
      <c r="N58" s="275"/>
      <c r="O58" s="275"/>
      <c r="P58" s="275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</row>
    <row r="59" spans="1:32" ht="14" x14ac:dyDescent="0.2">
      <c r="A59" s="274"/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5"/>
      <c r="N59" s="275"/>
      <c r="O59" s="275"/>
      <c r="P59" s="275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</row>
    <row r="60" spans="1:32" ht="14" x14ac:dyDescent="0.2">
      <c r="A60" s="274"/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5"/>
      <c r="N60" s="275"/>
      <c r="O60" s="275"/>
      <c r="P60" s="275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</row>
    <row r="61" spans="1:32" ht="14" x14ac:dyDescent="0.2">
      <c r="A61" s="274"/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5"/>
      <c r="N61" s="275"/>
      <c r="O61" s="275"/>
      <c r="P61" s="275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</row>
    <row r="62" spans="1:32" ht="14" x14ac:dyDescent="0.2">
      <c r="A62" s="274"/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5"/>
      <c r="N62" s="275"/>
      <c r="O62" s="275"/>
      <c r="P62" s="275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</row>
    <row r="63" spans="1:32" ht="14" x14ac:dyDescent="0.2">
      <c r="A63" s="274"/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5"/>
      <c r="N63" s="275"/>
      <c r="O63" s="275"/>
      <c r="P63" s="275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</row>
    <row r="64" spans="1:32" ht="14" x14ac:dyDescent="0.2">
      <c r="A64" s="274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5"/>
      <c r="N64" s="275"/>
      <c r="O64" s="275"/>
      <c r="P64" s="275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</row>
    <row r="65" spans="1:32" ht="14" x14ac:dyDescent="0.2">
      <c r="A65" s="274"/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5"/>
      <c r="N65" s="275"/>
      <c r="O65" s="275"/>
      <c r="P65" s="275"/>
      <c r="Q65" s="274"/>
      <c r="R65" s="274"/>
      <c r="S65" s="274"/>
      <c r="T65" s="274"/>
      <c r="U65" s="274"/>
      <c r="V65" s="274"/>
      <c r="W65" s="274"/>
      <c r="X65" s="274"/>
      <c r="Y65" s="274"/>
      <c r="Z65" s="274"/>
      <c r="AA65" s="274"/>
      <c r="AB65" s="274"/>
      <c r="AC65" s="274"/>
      <c r="AD65" s="274"/>
      <c r="AE65" s="274"/>
      <c r="AF65" s="274"/>
    </row>
    <row r="66" spans="1:32" ht="14" x14ac:dyDescent="0.2">
      <c r="A66" s="274"/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5"/>
      <c r="N66" s="275"/>
      <c r="O66" s="275"/>
      <c r="P66" s="275"/>
      <c r="Q66" s="274"/>
      <c r="R66" s="274"/>
      <c r="S66" s="274"/>
      <c r="T66" s="274"/>
      <c r="U66" s="274"/>
      <c r="V66" s="274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</row>
    <row r="67" spans="1:32" ht="14" x14ac:dyDescent="0.2">
      <c r="A67" s="274"/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5"/>
      <c r="N67" s="275"/>
      <c r="O67" s="275"/>
      <c r="P67" s="275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</row>
    <row r="68" spans="1:32" ht="14" x14ac:dyDescent="0.2">
      <c r="A68" s="274"/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5"/>
      <c r="N68" s="275"/>
      <c r="O68" s="275"/>
      <c r="P68" s="275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</row>
    <row r="69" spans="1:32" ht="14" x14ac:dyDescent="0.2">
      <c r="A69" s="274"/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5"/>
      <c r="N69" s="275"/>
      <c r="O69" s="275"/>
      <c r="P69" s="275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</row>
    <row r="70" spans="1:32" ht="14" x14ac:dyDescent="0.2">
      <c r="A70" s="274"/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5"/>
      <c r="N70" s="275"/>
      <c r="O70" s="275"/>
      <c r="P70" s="275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</row>
    <row r="71" spans="1:32" ht="14" x14ac:dyDescent="0.2">
      <c r="A71" s="274"/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5"/>
      <c r="N71" s="275"/>
      <c r="O71" s="275"/>
      <c r="P71" s="275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</row>
    <row r="72" spans="1:32" ht="14" x14ac:dyDescent="0.2">
      <c r="A72" s="274"/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5"/>
      <c r="N72" s="275"/>
      <c r="O72" s="275"/>
      <c r="P72" s="275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</row>
    <row r="73" spans="1:32" ht="14" x14ac:dyDescent="0.2">
      <c r="A73" s="274"/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5"/>
      <c r="N73" s="275"/>
      <c r="O73" s="275"/>
      <c r="P73" s="275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</row>
    <row r="74" spans="1:32" ht="14" x14ac:dyDescent="0.2">
      <c r="A74" s="274"/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5"/>
      <c r="N74" s="275"/>
      <c r="O74" s="275"/>
      <c r="P74" s="275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</row>
    <row r="75" spans="1:32" ht="14" x14ac:dyDescent="0.2">
      <c r="A75" s="274"/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5"/>
      <c r="N75" s="275"/>
      <c r="O75" s="275"/>
      <c r="P75" s="275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</row>
    <row r="76" spans="1:32" ht="14" x14ac:dyDescent="0.2">
      <c r="A76" s="274"/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5"/>
      <c r="N76" s="275"/>
      <c r="O76" s="275"/>
      <c r="P76" s="275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</row>
    <row r="77" spans="1:32" ht="14" x14ac:dyDescent="0.2">
      <c r="A77" s="274"/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5"/>
      <c r="N77" s="275"/>
      <c r="O77" s="275"/>
      <c r="P77" s="275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</row>
    <row r="78" spans="1:32" ht="14" x14ac:dyDescent="0.2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5"/>
      <c r="N78" s="275"/>
      <c r="O78" s="275"/>
      <c r="P78" s="275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4"/>
      <c r="AD78" s="274"/>
      <c r="AE78" s="274"/>
      <c r="AF78" s="274"/>
    </row>
    <row r="79" spans="1:32" ht="14" x14ac:dyDescent="0.2">
      <c r="A79" s="274"/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5"/>
      <c r="N79" s="275"/>
      <c r="O79" s="275"/>
      <c r="P79" s="275"/>
      <c r="Q79" s="274"/>
      <c r="R79" s="274"/>
      <c r="S79" s="274"/>
      <c r="T79" s="274"/>
      <c r="U79" s="274"/>
      <c r="V79" s="274"/>
      <c r="W79" s="274"/>
      <c r="X79" s="274"/>
      <c r="Y79" s="274"/>
      <c r="Z79" s="274"/>
      <c r="AA79" s="274"/>
      <c r="AB79" s="274"/>
      <c r="AC79" s="274"/>
      <c r="AD79" s="274"/>
      <c r="AE79" s="274"/>
      <c r="AF79" s="274"/>
    </row>
    <row r="80" spans="1:32" ht="14" x14ac:dyDescent="0.2">
      <c r="A80" s="274"/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5"/>
      <c r="N80" s="275"/>
      <c r="O80" s="275"/>
      <c r="P80" s="275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</row>
    <row r="81" spans="1:32" ht="14" x14ac:dyDescent="0.2">
      <c r="A81" s="274"/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5"/>
      <c r="N81" s="275"/>
      <c r="O81" s="275"/>
      <c r="P81" s="275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4"/>
    </row>
    <row r="82" spans="1:32" ht="14" x14ac:dyDescent="0.2">
      <c r="A82" s="274"/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5"/>
      <c r="N82" s="275"/>
      <c r="O82" s="275"/>
      <c r="P82" s="275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</row>
    <row r="83" spans="1:32" ht="14" x14ac:dyDescent="0.2">
      <c r="A83" s="274"/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5"/>
      <c r="N83" s="275"/>
      <c r="O83" s="275"/>
      <c r="P83" s="275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</row>
    <row r="84" spans="1:32" ht="14" x14ac:dyDescent="0.2">
      <c r="A84" s="274"/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5"/>
      <c r="N84" s="275"/>
      <c r="O84" s="275"/>
      <c r="P84" s="275"/>
      <c r="Q84" s="274"/>
      <c r="R84" s="274"/>
      <c r="S84" s="274"/>
      <c r="T84" s="274"/>
      <c r="U84" s="274"/>
      <c r="V84" s="274"/>
      <c r="W84" s="274"/>
      <c r="X84" s="274"/>
      <c r="Y84" s="274"/>
      <c r="Z84" s="274"/>
      <c r="AA84" s="274"/>
      <c r="AB84" s="274"/>
      <c r="AC84" s="274"/>
      <c r="AD84" s="274"/>
      <c r="AE84" s="274"/>
      <c r="AF84" s="274"/>
    </row>
    <row r="85" spans="1:32" ht="14" x14ac:dyDescent="0.2">
      <c r="A85" s="274"/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5"/>
      <c r="N85" s="275"/>
      <c r="O85" s="275"/>
      <c r="P85" s="275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</row>
    <row r="86" spans="1:32" ht="14" x14ac:dyDescent="0.2">
      <c r="A86" s="274"/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5"/>
      <c r="N86" s="275"/>
      <c r="O86" s="275"/>
      <c r="P86" s="275"/>
      <c r="Q86" s="274"/>
      <c r="R86" s="274"/>
      <c r="S86" s="274"/>
      <c r="T86" s="274"/>
      <c r="U86" s="274"/>
      <c r="V86" s="274"/>
      <c r="W86" s="274"/>
      <c r="X86" s="274"/>
      <c r="Y86" s="274"/>
      <c r="Z86" s="274"/>
      <c r="AA86" s="274"/>
      <c r="AB86" s="274"/>
      <c r="AC86" s="274"/>
      <c r="AD86" s="274"/>
      <c r="AE86" s="274"/>
      <c r="AF86" s="274"/>
    </row>
    <row r="87" spans="1:32" ht="14" x14ac:dyDescent="0.2">
      <c r="A87" s="274"/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5"/>
      <c r="N87" s="275"/>
      <c r="O87" s="275"/>
      <c r="P87" s="275"/>
      <c r="Q87" s="274"/>
      <c r="R87" s="274"/>
      <c r="S87" s="274"/>
      <c r="T87" s="274"/>
      <c r="U87" s="274"/>
      <c r="V87" s="274"/>
      <c r="W87" s="274"/>
      <c r="X87" s="274"/>
      <c r="Y87" s="274"/>
      <c r="Z87" s="274"/>
      <c r="AA87" s="274"/>
      <c r="AB87" s="274"/>
      <c r="AC87" s="274"/>
      <c r="AD87" s="274"/>
      <c r="AE87" s="274"/>
      <c r="AF87" s="274"/>
    </row>
    <row r="88" spans="1:32" ht="14" x14ac:dyDescent="0.2">
      <c r="A88" s="274"/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5"/>
      <c r="N88" s="275"/>
      <c r="O88" s="275"/>
      <c r="P88" s="275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4"/>
      <c r="AC88" s="274"/>
      <c r="AD88" s="274"/>
      <c r="AE88" s="274"/>
      <c r="AF88" s="274"/>
    </row>
    <row r="89" spans="1:32" ht="14" x14ac:dyDescent="0.2">
      <c r="A89" s="274"/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5"/>
      <c r="N89" s="275"/>
      <c r="O89" s="275"/>
      <c r="P89" s="275"/>
      <c r="Q89" s="274"/>
      <c r="R89" s="274"/>
      <c r="S89" s="274"/>
      <c r="T89" s="274"/>
      <c r="U89" s="274"/>
      <c r="V89" s="274"/>
      <c r="W89" s="274"/>
      <c r="X89" s="274"/>
      <c r="Y89" s="274"/>
      <c r="Z89" s="274"/>
      <c r="AA89" s="274"/>
      <c r="AB89" s="274"/>
      <c r="AC89" s="274"/>
      <c r="AD89" s="274"/>
      <c r="AE89" s="274"/>
      <c r="AF89" s="274"/>
    </row>
    <row r="90" spans="1:32" ht="14" x14ac:dyDescent="0.2">
      <c r="A90" s="274"/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5"/>
      <c r="N90" s="275"/>
      <c r="O90" s="275"/>
      <c r="P90" s="275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4"/>
      <c r="AB90" s="274"/>
      <c r="AC90" s="274"/>
      <c r="AD90" s="274"/>
      <c r="AE90" s="274"/>
      <c r="AF90" s="274"/>
    </row>
    <row r="91" spans="1:32" ht="14" x14ac:dyDescent="0.2">
      <c r="A91" s="274"/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5"/>
      <c r="N91" s="275"/>
      <c r="O91" s="275"/>
      <c r="P91" s="275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</row>
    <row r="92" spans="1:32" ht="14" x14ac:dyDescent="0.2">
      <c r="A92" s="274"/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5"/>
      <c r="N92" s="275"/>
      <c r="O92" s="275"/>
      <c r="P92" s="275"/>
      <c r="Q92" s="274"/>
      <c r="R92" s="274"/>
      <c r="S92" s="274"/>
      <c r="T92" s="274"/>
      <c r="U92" s="274"/>
      <c r="V92" s="274"/>
      <c r="W92" s="274"/>
      <c r="X92" s="274"/>
      <c r="Y92" s="274"/>
      <c r="Z92" s="274"/>
      <c r="AA92" s="274"/>
      <c r="AB92" s="274"/>
      <c r="AC92" s="274"/>
      <c r="AD92" s="274"/>
      <c r="AE92" s="274"/>
      <c r="AF92" s="274"/>
    </row>
    <row r="93" spans="1:32" ht="14" x14ac:dyDescent="0.2">
      <c r="A93" s="274"/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5"/>
      <c r="N93" s="275"/>
      <c r="O93" s="275"/>
      <c r="P93" s="275"/>
      <c r="Q93" s="274"/>
      <c r="R93" s="274"/>
      <c r="S93" s="274"/>
      <c r="T93" s="274"/>
      <c r="U93" s="274"/>
      <c r="V93" s="274"/>
      <c r="W93" s="274"/>
      <c r="X93" s="274"/>
      <c r="Y93" s="274"/>
      <c r="Z93" s="274"/>
      <c r="AA93" s="274"/>
      <c r="AB93" s="274"/>
      <c r="AC93" s="274"/>
      <c r="AD93" s="274"/>
      <c r="AE93" s="274"/>
      <c r="AF93" s="274"/>
    </row>
    <row r="94" spans="1:32" ht="14" x14ac:dyDescent="0.2">
      <c r="A94" s="274"/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5"/>
      <c r="N94" s="275"/>
      <c r="O94" s="275"/>
      <c r="P94" s="275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</row>
    <row r="95" spans="1:32" ht="14" x14ac:dyDescent="0.2">
      <c r="A95" s="274"/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5"/>
      <c r="N95" s="275"/>
      <c r="O95" s="275"/>
      <c r="P95" s="275"/>
      <c r="Q95" s="274"/>
      <c r="R95" s="274"/>
      <c r="S95" s="274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</row>
    <row r="96" spans="1:32" ht="14" x14ac:dyDescent="0.2">
      <c r="A96" s="274"/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5"/>
      <c r="N96" s="275"/>
      <c r="O96" s="275"/>
      <c r="P96" s="275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</row>
    <row r="97" spans="1:32" ht="14" x14ac:dyDescent="0.2">
      <c r="A97" s="274"/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5"/>
      <c r="N97" s="275"/>
      <c r="O97" s="275"/>
      <c r="P97" s="275"/>
      <c r="Q97" s="274"/>
      <c r="R97" s="274"/>
      <c r="S97" s="274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</row>
    <row r="98" spans="1:32" ht="14" x14ac:dyDescent="0.2">
      <c r="A98" s="274"/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5"/>
      <c r="N98" s="275"/>
      <c r="O98" s="275"/>
      <c r="P98" s="275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</row>
    <row r="99" spans="1:32" ht="14" x14ac:dyDescent="0.2">
      <c r="A99" s="274"/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5"/>
      <c r="N99" s="275"/>
      <c r="O99" s="275"/>
      <c r="P99" s="275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</row>
    <row r="100" spans="1:32" ht="14" x14ac:dyDescent="0.2">
      <c r="A100" s="274"/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5"/>
      <c r="N100" s="275"/>
      <c r="O100" s="275"/>
      <c r="P100" s="275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</row>
    <row r="101" spans="1:32" ht="14" x14ac:dyDescent="0.2">
      <c r="A101" s="274"/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5"/>
      <c r="N101" s="275"/>
      <c r="O101" s="275"/>
      <c r="P101" s="275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</row>
    <row r="102" spans="1:32" ht="14" x14ac:dyDescent="0.2">
      <c r="A102" s="274"/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5"/>
      <c r="N102" s="275"/>
      <c r="O102" s="275"/>
      <c r="P102" s="275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4"/>
    </row>
    <row r="103" spans="1:32" ht="14" x14ac:dyDescent="0.2">
      <c r="A103" s="274"/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5"/>
      <c r="N103" s="275"/>
      <c r="O103" s="275"/>
      <c r="P103" s="275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  <c r="AA103" s="274"/>
      <c r="AB103" s="274"/>
      <c r="AC103" s="274"/>
      <c r="AD103" s="274"/>
      <c r="AE103" s="274"/>
      <c r="AF103" s="274"/>
    </row>
    <row r="104" spans="1:32" ht="14" x14ac:dyDescent="0.2">
      <c r="A104" s="274"/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5"/>
      <c r="N104" s="275"/>
      <c r="O104" s="275"/>
      <c r="P104" s="275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</row>
    <row r="105" spans="1:32" ht="14" x14ac:dyDescent="0.2">
      <c r="A105" s="274"/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5"/>
      <c r="N105" s="275"/>
      <c r="O105" s="275"/>
      <c r="P105" s="275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</row>
    <row r="106" spans="1:32" ht="14" x14ac:dyDescent="0.2">
      <c r="A106" s="274"/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5"/>
      <c r="N106" s="275"/>
      <c r="O106" s="275"/>
      <c r="P106" s="275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</row>
    <row r="107" spans="1:32" ht="14" x14ac:dyDescent="0.2">
      <c r="A107" s="274"/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5"/>
      <c r="N107" s="275"/>
      <c r="O107" s="275"/>
      <c r="P107" s="275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</row>
    <row r="108" spans="1:32" ht="14" x14ac:dyDescent="0.2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5"/>
      <c r="N108" s="275"/>
      <c r="O108" s="275"/>
      <c r="P108" s="275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</row>
    <row r="109" spans="1:32" ht="14" x14ac:dyDescent="0.2">
      <c r="A109" s="274"/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  <c r="L109" s="274"/>
      <c r="M109" s="275"/>
      <c r="N109" s="275"/>
      <c r="O109" s="275"/>
      <c r="P109" s="275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</row>
    <row r="110" spans="1:32" ht="14" x14ac:dyDescent="0.2">
      <c r="A110" s="274"/>
      <c r="B110" s="274"/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5"/>
      <c r="N110" s="275"/>
      <c r="O110" s="275"/>
      <c r="P110" s="275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</row>
    <row r="111" spans="1:32" ht="14" x14ac:dyDescent="0.2">
      <c r="A111" s="274"/>
      <c r="B111" s="274"/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5"/>
      <c r="N111" s="275"/>
      <c r="O111" s="275"/>
      <c r="P111" s="275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4"/>
    </row>
    <row r="112" spans="1:32" ht="14" x14ac:dyDescent="0.2">
      <c r="A112" s="274"/>
      <c r="B112" s="274"/>
      <c r="C112" s="274"/>
      <c r="D112" s="274"/>
      <c r="E112" s="274"/>
      <c r="F112" s="274"/>
      <c r="G112" s="274"/>
      <c r="H112" s="274"/>
      <c r="I112" s="274"/>
      <c r="J112" s="274"/>
      <c r="K112" s="274"/>
      <c r="L112" s="274"/>
      <c r="M112" s="275"/>
      <c r="N112" s="275"/>
      <c r="O112" s="275"/>
      <c r="P112" s="275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4"/>
    </row>
    <row r="113" spans="1:32" ht="14" x14ac:dyDescent="0.2">
      <c r="A113" s="274"/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5"/>
      <c r="N113" s="275"/>
      <c r="O113" s="275"/>
      <c r="P113" s="275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4"/>
    </row>
    <row r="114" spans="1:32" ht="14" x14ac:dyDescent="0.2">
      <c r="A114" s="274"/>
      <c r="B114" s="274"/>
      <c r="C114" s="274"/>
      <c r="D114" s="274"/>
      <c r="E114" s="274"/>
      <c r="F114" s="274"/>
      <c r="G114" s="274"/>
      <c r="H114" s="274"/>
      <c r="I114" s="274"/>
      <c r="J114" s="274"/>
      <c r="K114" s="274"/>
      <c r="L114" s="274"/>
      <c r="M114" s="275"/>
      <c r="N114" s="275"/>
      <c r="O114" s="275"/>
      <c r="P114" s="275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  <c r="AA114" s="274"/>
      <c r="AB114" s="274"/>
      <c r="AC114" s="274"/>
      <c r="AD114" s="274"/>
      <c r="AE114" s="274"/>
      <c r="AF114" s="274"/>
    </row>
    <row r="115" spans="1:32" ht="14" x14ac:dyDescent="0.2">
      <c r="A115" s="274"/>
      <c r="B115" s="274"/>
      <c r="C115" s="274"/>
      <c r="D115" s="274"/>
      <c r="E115" s="274"/>
      <c r="F115" s="274"/>
      <c r="G115" s="274"/>
      <c r="H115" s="274"/>
      <c r="I115" s="274"/>
      <c r="J115" s="274"/>
      <c r="K115" s="274"/>
      <c r="L115" s="274"/>
      <c r="M115" s="275"/>
      <c r="N115" s="275"/>
      <c r="O115" s="275"/>
      <c r="P115" s="275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  <c r="AA115" s="274"/>
      <c r="AB115" s="274"/>
      <c r="AC115" s="274"/>
      <c r="AD115" s="274"/>
      <c r="AE115" s="274"/>
      <c r="AF115" s="274"/>
    </row>
    <row r="116" spans="1:32" ht="14" x14ac:dyDescent="0.2">
      <c r="A116" s="274"/>
      <c r="B116" s="274"/>
      <c r="C116" s="274"/>
      <c r="D116" s="274"/>
      <c r="E116" s="274"/>
      <c r="F116" s="274"/>
      <c r="G116" s="274"/>
      <c r="H116" s="274"/>
      <c r="I116" s="274"/>
      <c r="J116" s="274"/>
      <c r="K116" s="274"/>
      <c r="L116" s="274"/>
      <c r="M116" s="275"/>
      <c r="N116" s="275"/>
      <c r="O116" s="275"/>
      <c r="P116" s="275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4"/>
    </row>
    <row r="117" spans="1:32" ht="14" x14ac:dyDescent="0.2">
      <c r="A117" s="274"/>
      <c r="B117" s="274"/>
      <c r="C117" s="274"/>
      <c r="D117" s="274"/>
      <c r="E117" s="274"/>
      <c r="F117" s="274"/>
      <c r="G117" s="274"/>
      <c r="H117" s="274"/>
      <c r="I117" s="274"/>
      <c r="J117" s="274"/>
      <c r="K117" s="274"/>
      <c r="L117" s="274"/>
      <c r="M117" s="275"/>
      <c r="N117" s="275"/>
      <c r="O117" s="275"/>
      <c r="P117" s="275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/>
      <c r="AD117" s="274"/>
      <c r="AE117" s="274"/>
      <c r="AF117" s="274"/>
    </row>
    <row r="118" spans="1:32" ht="14" x14ac:dyDescent="0.2">
      <c r="A118" s="274"/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5"/>
      <c r="N118" s="275"/>
      <c r="O118" s="275"/>
      <c r="P118" s="275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4"/>
      <c r="AB118" s="274"/>
      <c r="AC118" s="274"/>
      <c r="AD118" s="274"/>
      <c r="AE118" s="274"/>
      <c r="AF118" s="274"/>
    </row>
    <row r="119" spans="1:32" ht="14" x14ac:dyDescent="0.2">
      <c r="A119" s="274"/>
      <c r="B119" s="274"/>
      <c r="C119" s="274"/>
      <c r="D119" s="274"/>
      <c r="E119" s="274"/>
      <c r="F119" s="274"/>
      <c r="G119" s="274"/>
      <c r="H119" s="274"/>
      <c r="I119" s="274"/>
      <c r="J119" s="274"/>
      <c r="K119" s="274"/>
      <c r="L119" s="274"/>
      <c r="M119" s="275"/>
      <c r="N119" s="275"/>
      <c r="O119" s="275"/>
      <c r="P119" s="275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4"/>
    </row>
    <row r="120" spans="1:32" ht="14" x14ac:dyDescent="0.2">
      <c r="A120" s="274"/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5"/>
      <c r="N120" s="275"/>
      <c r="O120" s="275"/>
      <c r="P120" s="275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4"/>
    </row>
    <row r="121" spans="1:32" ht="14" x14ac:dyDescent="0.2">
      <c r="A121" s="274"/>
      <c r="B121" s="274"/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5"/>
      <c r="N121" s="275"/>
      <c r="O121" s="275"/>
      <c r="P121" s="275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4"/>
    </row>
    <row r="122" spans="1:32" ht="14" x14ac:dyDescent="0.2">
      <c r="A122" s="274"/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5"/>
      <c r="N122" s="275"/>
      <c r="O122" s="275"/>
      <c r="P122" s="275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4"/>
    </row>
    <row r="123" spans="1:32" ht="14" x14ac:dyDescent="0.2">
      <c r="A123" s="274"/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5"/>
      <c r="N123" s="275"/>
      <c r="O123" s="275"/>
      <c r="P123" s="275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4"/>
    </row>
    <row r="124" spans="1:32" ht="14" x14ac:dyDescent="0.2">
      <c r="A124" s="274"/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5"/>
      <c r="N124" s="275"/>
      <c r="O124" s="275"/>
      <c r="P124" s="275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4"/>
    </row>
    <row r="125" spans="1:32" ht="14" x14ac:dyDescent="0.2">
      <c r="A125" s="274"/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5"/>
      <c r="N125" s="275"/>
      <c r="O125" s="275"/>
      <c r="P125" s="275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4"/>
    </row>
    <row r="126" spans="1:32" ht="14" x14ac:dyDescent="0.2">
      <c r="A126" s="274"/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5"/>
      <c r="N126" s="275"/>
      <c r="O126" s="275"/>
      <c r="P126" s="275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4"/>
    </row>
    <row r="127" spans="1:32" ht="14" x14ac:dyDescent="0.2">
      <c r="A127" s="274"/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5"/>
      <c r="N127" s="275"/>
      <c r="O127" s="275"/>
      <c r="P127" s="275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4"/>
    </row>
    <row r="128" spans="1:32" ht="14" x14ac:dyDescent="0.2">
      <c r="A128" s="274"/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5"/>
      <c r="N128" s="275"/>
      <c r="O128" s="275"/>
      <c r="P128" s="275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  <c r="AA128" s="274"/>
      <c r="AB128" s="274"/>
      <c r="AC128" s="274"/>
      <c r="AD128" s="274"/>
      <c r="AE128" s="274"/>
      <c r="AF128" s="274"/>
    </row>
    <row r="129" spans="1:32" ht="14" x14ac:dyDescent="0.2">
      <c r="A129" s="274"/>
      <c r="B129" s="274"/>
      <c r="C129" s="274"/>
      <c r="D129" s="274"/>
      <c r="E129" s="274"/>
      <c r="F129" s="274"/>
      <c r="G129" s="274"/>
      <c r="H129" s="274"/>
      <c r="I129" s="274"/>
      <c r="J129" s="274"/>
      <c r="K129" s="274"/>
      <c r="L129" s="274"/>
      <c r="M129" s="275"/>
      <c r="N129" s="275"/>
      <c r="O129" s="275"/>
      <c r="P129" s="275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274"/>
      <c r="AB129" s="274"/>
      <c r="AC129" s="274"/>
      <c r="AD129" s="274"/>
      <c r="AE129" s="274"/>
      <c r="AF129" s="274"/>
    </row>
    <row r="130" spans="1:32" ht="14" x14ac:dyDescent="0.2">
      <c r="A130" s="274"/>
      <c r="B130" s="274"/>
      <c r="C130" s="274"/>
      <c r="D130" s="274"/>
      <c r="E130" s="274"/>
      <c r="F130" s="274"/>
      <c r="G130" s="274"/>
      <c r="H130" s="274"/>
      <c r="I130" s="274"/>
      <c r="J130" s="274"/>
      <c r="K130" s="274"/>
      <c r="L130" s="274"/>
      <c r="M130" s="275"/>
      <c r="N130" s="275"/>
      <c r="O130" s="275"/>
      <c r="P130" s="275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274"/>
      <c r="AB130" s="274"/>
      <c r="AC130" s="274"/>
      <c r="AD130" s="274"/>
      <c r="AE130" s="274"/>
      <c r="AF130" s="274"/>
    </row>
    <row r="131" spans="1:32" ht="14" x14ac:dyDescent="0.2">
      <c r="A131" s="274"/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5"/>
      <c r="N131" s="275"/>
      <c r="O131" s="275"/>
      <c r="P131" s="275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4"/>
    </row>
    <row r="132" spans="1:32" ht="14" x14ac:dyDescent="0.2">
      <c r="A132" s="274"/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5"/>
      <c r="N132" s="275"/>
      <c r="O132" s="275"/>
      <c r="P132" s="275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4"/>
    </row>
    <row r="133" spans="1:32" ht="14" x14ac:dyDescent="0.2">
      <c r="A133" s="274"/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5"/>
      <c r="N133" s="275"/>
      <c r="O133" s="275"/>
      <c r="P133" s="275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4"/>
    </row>
    <row r="134" spans="1:32" ht="14" x14ac:dyDescent="0.2">
      <c r="A134" s="274"/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5"/>
      <c r="N134" s="275"/>
      <c r="O134" s="275"/>
      <c r="P134" s="275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4"/>
    </row>
    <row r="135" spans="1:32" ht="14" x14ac:dyDescent="0.2">
      <c r="A135" s="274"/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5"/>
      <c r="N135" s="275"/>
      <c r="O135" s="275"/>
      <c r="P135" s="275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  <c r="AA135" s="274"/>
      <c r="AB135" s="274"/>
      <c r="AC135" s="274"/>
      <c r="AD135" s="274"/>
      <c r="AE135" s="274"/>
      <c r="AF135" s="274"/>
    </row>
    <row r="136" spans="1:32" ht="14" x14ac:dyDescent="0.2">
      <c r="A136" s="274"/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5"/>
      <c r="N136" s="275"/>
      <c r="O136" s="275"/>
      <c r="P136" s="275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  <c r="AA136" s="274"/>
      <c r="AB136" s="274"/>
      <c r="AC136" s="274"/>
      <c r="AD136" s="274"/>
      <c r="AE136" s="274"/>
      <c r="AF136" s="274"/>
    </row>
    <row r="137" spans="1:32" ht="14" x14ac:dyDescent="0.2">
      <c r="A137" s="274"/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5"/>
      <c r="N137" s="275"/>
      <c r="O137" s="275"/>
      <c r="P137" s="275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4"/>
    </row>
    <row r="138" spans="1:32" ht="14" x14ac:dyDescent="0.2">
      <c r="A138" s="274"/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5"/>
      <c r="N138" s="275"/>
      <c r="O138" s="275"/>
      <c r="P138" s="275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</row>
    <row r="139" spans="1:32" ht="14" x14ac:dyDescent="0.2">
      <c r="A139" s="274"/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5"/>
      <c r="N139" s="275"/>
      <c r="O139" s="275"/>
      <c r="P139" s="275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4"/>
    </row>
    <row r="140" spans="1:32" ht="14" x14ac:dyDescent="0.2">
      <c r="A140" s="274"/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5"/>
      <c r="N140" s="275"/>
      <c r="O140" s="275"/>
      <c r="P140" s="275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4"/>
    </row>
    <row r="141" spans="1:32" ht="14" x14ac:dyDescent="0.2">
      <c r="A141" s="274"/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5"/>
      <c r="N141" s="275"/>
      <c r="O141" s="275"/>
      <c r="P141" s="275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</row>
    <row r="142" spans="1:32" ht="14" x14ac:dyDescent="0.2">
      <c r="A142" s="274"/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5"/>
      <c r="N142" s="275"/>
      <c r="O142" s="275"/>
      <c r="P142" s="275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</row>
    <row r="143" spans="1:32" ht="14" x14ac:dyDescent="0.2">
      <c r="A143" s="274"/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5"/>
      <c r="N143" s="275"/>
      <c r="O143" s="275"/>
      <c r="P143" s="275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</row>
    <row r="144" spans="1:32" ht="14" x14ac:dyDescent="0.2">
      <c r="A144" s="274"/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5"/>
      <c r="N144" s="275"/>
      <c r="O144" s="275"/>
      <c r="P144" s="275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4"/>
    </row>
    <row r="145" spans="1:32" ht="14" x14ac:dyDescent="0.2">
      <c r="A145" s="274"/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5"/>
      <c r="N145" s="275"/>
      <c r="O145" s="275"/>
      <c r="P145" s="275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  <c r="AA145" s="274"/>
      <c r="AB145" s="274"/>
      <c r="AC145" s="274"/>
      <c r="AD145" s="274"/>
      <c r="AE145" s="274"/>
      <c r="AF145" s="274"/>
    </row>
    <row r="146" spans="1:32" ht="14" x14ac:dyDescent="0.2">
      <c r="A146" s="274"/>
      <c r="B146" s="274"/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5"/>
      <c r="N146" s="275"/>
      <c r="O146" s="275"/>
      <c r="P146" s="275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4"/>
    </row>
    <row r="147" spans="1:32" ht="14" x14ac:dyDescent="0.2">
      <c r="A147" s="274"/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5"/>
      <c r="N147" s="275"/>
      <c r="O147" s="275"/>
      <c r="P147" s="275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4"/>
    </row>
    <row r="148" spans="1:32" ht="14" x14ac:dyDescent="0.2">
      <c r="A148" s="274"/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5"/>
      <c r="N148" s="275"/>
      <c r="O148" s="275"/>
      <c r="P148" s="275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4"/>
    </row>
    <row r="149" spans="1:32" ht="14" x14ac:dyDescent="0.2">
      <c r="A149" s="274"/>
      <c r="B149" s="274"/>
      <c r="C149" s="274"/>
      <c r="D149" s="274"/>
      <c r="E149" s="274"/>
      <c r="F149" s="274"/>
      <c r="G149" s="274"/>
      <c r="H149" s="274"/>
      <c r="I149" s="274"/>
      <c r="J149" s="274"/>
      <c r="K149" s="274"/>
      <c r="L149" s="274"/>
      <c r="M149" s="275"/>
      <c r="N149" s="275"/>
      <c r="O149" s="275"/>
      <c r="P149" s="275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  <c r="AA149" s="274"/>
      <c r="AB149" s="274"/>
      <c r="AC149" s="274"/>
      <c r="AD149" s="274"/>
      <c r="AE149" s="274"/>
      <c r="AF149" s="274"/>
    </row>
    <row r="150" spans="1:32" ht="14" x14ac:dyDescent="0.2">
      <c r="A150" s="274"/>
      <c r="B150" s="274"/>
      <c r="C150" s="274"/>
      <c r="D150" s="274"/>
      <c r="E150" s="274"/>
      <c r="F150" s="274"/>
      <c r="G150" s="274"/>
      <c r="H150" s="274"/>
      <c r="I150" s="274"/>
      <c r="J150" s="274"/>
      <c r="K150" s="274"/>
      <c r="L150" s="274"/>
      <c r="M150" s="275"/>
      <c r="N150" s="275"/>
      <c r="O150" s="275"/>
      <c r="P150" s="275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  <c r="AA150" s="274"/>
      <c r="AB150" s="274"/>
      <c r="AC150" s="274"/>
      <c r="AD150" s="274"/>
      <c r="AE150" s="274"/>
      <c r="AF150" s="274"/>
    </row>
    <row r="151" spans="1:32" ht="14" x14ac:dyDescent="0.2">
      <c r="A151" s="274"/>
      <c r="B151" s="274"/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5"/>
      <c r="N151" s="275"/>
      <c r="O151" s="275"/>
      <c r="P151" s="275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4"/>
    </row>
    <row r="152" spans="1:32" ht="14" x14ac:dyDescent="0.2">
      <c r="A152" s="274"/>
      <c r="B152" s="274"/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5"/>
      <c r="N152" s="275"/>
      <c r="O152" s="275"/>
      <c r="P152" s="275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4"/>
    </row>
    <row r="153" spans="1:32" ht="14" x14ac:dyDescent="0.2">
      <c r="A153" s="274"/>
      <c r="B153" s="274"/>
      <c r="C153" s="274"/>
      <c r="D153" s="274"/>
      <c r="E153" s="274"/>
      <c r="F153" s="274"/>
      <c r="G153" s="274"/>
      <c r="H153" s="274"/>
      <c r="I153" s="274"/>
      <c r="J153" s="274"/>
      <c r="K153" s="274"/>
      <c r="L153" s="274"/>
      <c r="M153" s="275"/>
      <c r="N153" s="275"/>
      <c r="O153" s="275"/>
      <c r="P153" s="275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4"/>
    </row>
    <row r="154" spans="1:32" ht="14" x14ac:dyDescent="0.2">
      <c r="A154" s="274"/>
      <c r="B154" s="274"/>
      <c r="C154" s="274"/>
      <c r="D154" s="274"/>
      <c r="E154" s="274"/>
      <c r="F154" s="274"/>
      <c r="G154" s="274"/>
      <c r="H154" s="274"/>
      <c r="I154" s="274"/>
      <c r="J154" s="274"/>
      <c r="K154" s="274"/>
      <c r="L154" s="274"/>
      <c r="M154" s="275"/>
      <c r="N154" s="275"/>
      <c r="O154" s="275"/>
      <c r="P154" s="275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4"/>
    </row>
    <row r="155" spans="1:32" ht="14" x14ac:dyDescent="0.2">
      <c r="A155" s="274"/>
      <c r="B155" s="274"/>
      <c r="C155" s="274"/>
      <c r="D155" s="274"/>
      <c r="E155" s="274"/>
      <c r="F155" s="274"/>
      <c r="G155" s="274"/>
      <c r="H155" s="274"/>
      <c r="I155" s="274"/>
      <c r="J155" s="274"/>
      <c r="K155" s="274"/>
      <c r="L155" s="274"/>
      <c r="M155" s="275"/>
      <c r="N155" s="275"/>
      <c r="O155" s="275"/>
      <c r="P155" s="275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4"/>
    </row>
    <row r="156" spans="1:32" ht="14" x14ac:dyDescent="0.2">
      <c r="A156" s="274"/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5"/>
      <c r="N156" s="275"/>
      <c r="O156" s="275"/>
      <c r="P156" s="275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</row>
    <row r="157" spans="1:32" ht="14" x14ac:dyDescent="0.2">
      <c r="A157" s="274"/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5"/>
      <c r="N157" s="275"/>
      <c r="O157" s="275"/>
      <c r="P157" s="275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4"/>
    </row>
    <row r="158" spans="1:32" ht="14" x14ac:dyDescent="0.2">
      <c r="A158" s="274"/>
      <c r="B158" s="274"/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5"/>
      <c r="N158" s="275"/>
      <c r="O158" s="275"/>
      <c r="P158" s="275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4"/>
    </row>
    <row r="159" spans="1:32" ht="14" x14ac:dyDescent="0.2">
      <c r="A159" s="274"/>
      <c r="B159" s="274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5"/>
      <c r="N159" s="275"/>
      <c r="O159" s="275"/>
      <c r="P159" s="275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4"/>
    </row>
    <row r="160" spans="1:32" ht="14" x14ac:dyDescent="0.2">
      <c r="A160" s="274"/>
      <c r="B160" s="274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5"/>
      <c r="N160" s="275"/>
      <c r="O160" s="275"/>
      <c r="P160" s="275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274"/>
      <c r="AD160" s="274"/>
      <c r="AE160" s="274"/>
      <c r="AF160" s="274"/>
    </row>
    <row r="161" spans="1:32" ht="14" x14ac:dyDescent="0.2">
      <c r="A161" s="274"/>
      <c r="B161" s="274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5"/>
      <c r="N161" s="275"/>
      <c r="O161" s="275"/>
      <c r="P161" s="275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4"/>
      <c r="AB161" s="274"/>
      <c r="AC161" s="274"/>
      <c r="AD161" s="274"/>
      <c r="AE161" s="274"/>
      <c r="AF161" s="274"/>
    </row>
    <row r="162" spans="1:32" ht="14" x14ac:dyDescent="0.2">
      <c r="A162" s="274"/>
      <c r="B162" s="274"/>
      <c r="C162" s="274"/>
      <c r="D162" s="274"/>
      <c r="E162" s="274"/>
      <c r="F162" s="274"/>
      <c r="G162" s="274"/>
      <c r="H162" s="274"/>
      <c r="I162" s="274"/>
      <c r="J162" s="274"/>
      <c r="K162" s="274"/>
      <c r="L162" s="274"/>
      <c r="M162" s="275"/>
      <c r="N162" s="275"/>
      <c r="O162" s="275"/>
      <c r="P162" s="275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274"/>
      <c r="AB162" s="274"/>
      <c r="AC162" s="274"/>
      <c r="AD162" s="274"/>
      <c r="AE162" s="274"/>
      <c r="AF162" s="274"/>
    </row>
    <row r="163" spans="1:32" ht="14" x14ac:dyDescent="0.2">
      <c r="A163" s="274"/>
      <c r="B163" s="274"/>
      <c r="C163" s="274"/>
      <c r="D163" s="274"/>
      <c r="E163" s="274"/>
      <c r="F163" s="274"/>
      <c r="G163" s="274"/>
      <c r="H163" s="274"/>
      <c r="I163" s="274"/>
      <c r="J163" s="274"/>
      <c r="K163" s="274"/>
      <c r="L163" s="274"/>
      <c r="M163" s="275"/>
      <c r="N163" s="275"/>
      <c r="O163" s="275"/>
      <c r="P163" s="275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4"/>
    </row>
    <row r="164" spans="1:32" ht="14" x14ac:dyDescent="0.2">
      <c r="A164" s="274"/>
      <c r="B164" s="274"/>
      <c r="C164" s="274"/>
      <c r="D164" s="274"/>
      <c r="E164" s="274"/>
      <c r="F164" s="274"/>
      <c r="G164" s="274"/>
      <c r="H164" s="274"/>
      <c r="I164" s="274"/>
      <c r="J164" s="274"/>
      <c r="K164" s="274"/>
      <c r="L164" s="274"/>
      <c r="M164" s="275"/>
      <c r="N164" s="275"/>
      <c r="O164" s="275"/>
      <c r="P164" s="275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4"/>
    </row>
    <row r="165" spans="1:32" ht="14" x14ac:dyDescent="0.2">
      <c r="A165" s="274"/>
      <c r="B165" s="274"/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5"/>
      <c r="N165" s="275"/>
      <c r="O165" s="275"/>
      <c r="P165" s="275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4"/>
    </row>
    <row r="166" spans="1:32" ht="14" x14ac:dyDescent="0.2">
      <c r="A166" s="274"/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5"/>
      <c r="N166" s="275"/>
      <c r="O166" s="275"/>
      <c r="P166" s="275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  <c r="AA166" s="274"/>
      <c r="AB166" s="274"/>
      <c r="AC166" s="274"/>
      <c r="AD166" s="274"/>
      <c r="AE166" s="274"/>
      <c r="AF166" s="274"/>
    </row>
    <row r="167" spans="1:32" ht="14" x14ac:dyDescent="0.2">
      <c r="A167" s="274"/>
      <c r="B167" s="274"/>
      <c r="C167" s="274"/>
      <c r="D167" s="274"/>
      <c r="E167" s="274"/>
      <c r="F167" s="274"/>
      <c r="G167" s="274"/>
      <c r="H167" s="274"/>
      <c r="I167" s="274"/>
      <c r="J167" s="274"/>
      <c r="K167" s="274"/>
      <c r="L167" s="274"/>
      <c r="M167" s="275"/>
      <c r="N167" s="275"/>
      <c r="O167" s="275"/>
      <c r="P167" s="275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  <c r="AA167" s="274"/>
      <c r="AB167" s="274"/>
      <c r="AC167" s="274"/>
      <c r="AD167" s="274"/>
      <c r="AE167" s="274"/>
      <c r="AF167" s="274"/>
    </row>
    <row r="168" spans="1:32" ht="14" x14ac:dyDescent="0.2">
      <c r="A168" s="274"/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5"/>
      <c r="N168" s="275"/>
      <c r="O168" s="275"/>
      <c r="P168" s="275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4"/>
    </row>
    <row r="169" spans="1:32" ht="14" x14ac:dyDescent="0.2">
      <c r="A169" s="274"/>
      <c r="B169" s="274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275"/>
      <c r="N169" s="275"/>
      <c r="O169" s="275"/>
      <c r="P169" s="275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4"/>
    </row>
    <row r="170" spans="1:32" ht="14" x14ac:dyDescent="0.2">
      <c r="A170" s="274"/>
      <c r="B170" s="274"/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  <c r="M170" s="275"/>
      <c r="N170" s="275"/>
      <c r="O170" s="275"/>
      <c r="P170" s="275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4"/>
    </row>
    <row r="171" spans="1:32" ht="14" x14ac:dyDescent="0.2">
      <c r="A171" s="274"/>
      <c r="B171" s="274"/>
      <c r="C171" s="274"/>
      <c r="D171" s="274"/>
      <c r="E171" s="274"/>
      <c r="F171" s="274"/>
      <c r="G171" s="274"/>
      <c r="H171" s="274"/>
      <c r="I171" s="274"/>
      <c r="J171" s="274"/>
      <c r="K171" s="274"/>
      <c r="L171" s="274"/>
      <c r="M171" s="275"/>
      <c r="N171" s="275"/>
      <c r="O171" s="275"/>
      <c r="P171" s="275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4"/>
    </row>
    <row r="172" spans="1:32" ht="14" x14ac:dyDescent="0.2">
      <c r="A172" s="274"/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5"/>
      <c r="N172" s="275"/>
      <c r="O172" s="275"/>
      <c r="P172" s="275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4"/>
    </row>
    <row r="173" spans="1:32" ht="14" x14ac:dyDescent="0.2">
      <c r="A173" s="274"/>
      <c r="B173" s="274"/>
      <c r="C173" s="274"/>
      <c r="D173" s="274"/>
      <c r="E173" s="274"/>
      <c r="F173" s="274"/>
      <c r="G173" s="274"/>
      <c r="H173" s="274"/>
      <c r="I173" s="274"/>
      <c r="J173" s="274"/>
      <c r="K173" s="274"/>
      <c r="L173" s="274"/>
      <c r="M173" s="275"/>
      <c r="N173" s="275"/>
      <c r="O173" s="275"/>
      <c r="P173" s="275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4"/>
    </row>
    <row r="174" spans="1:32" ht="14" x14ac:dyDescent="0.2">
      <c r="A174" s="274"/>
      <c r="B174" s="274"/>
      <c r="C174" s="274"/>
      <c r="D174" s="274"/>
      <c r="E174" s="274"/>
      <c r="F174" s="274"/>
      <c r="G174" s="274"/>
      <c r="H174" s="274"/>
      <c r="I174" s="274"/>
      <c r="J174" s="274"/>
      <c r="K174" s="274"/>
      <c r="L174" s="274"/>
      <c r="M174" s="275"/>
      <c r="N174" s="275"/>
      <c r="O174" s="275"/>
      <c r="P174" s="275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  <c r="AA174" s="274"/>
      <c r="AB174" s="274"/>
      <c r="AC174" s="274"/>
      <c r="AD174" s="274"/>
      <c r="AE174" s="274"/>
      <c r="AF174" s="274"/>
    </row>
    <row r="175" spans="1:32" ht="14" x14ac:dyDescent="0.2">
      <c r="A175" s="274"/>
      <c r="B175" s="274"/>
      <c r="C175" s="274"/>
      <c r="D175" s="274"/>
      <c r="E175" s="274"/>
      <c r="F175" s="274"/>
      <c r="G175" s="274"/>
      <c r="H175" s="274"/>
      <c r="I175" s="274"/>
      <c r="J175" s="274"/>
      <c r="K175" s="274"/>
      <c r="L175" s="274"/>
      <c r="M175" s="275"/>
      <c r="N175" s="275"/>
      <c r="O175" s="275"/>
      <c r="P175" s="275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4"/>
    </row>
    <row r="176" spans="1:32" ht="14" x14ac:dyDescent="0.2">
      <c r="A176" s="274"/>
      <c r="B176" s="274"/>
      <c r="C176" s="274"/>
      <c r="D176" s="274"/>
      <c r="E176" s="274"/>
      <c r="F176" s="274"/>
      <c r="G176" s="274"/>
      <c r="H176" s="274"/>
      <c r="I176" s="274"/>
      <c r="J176" s="274"/>
      <c r="K176" s="274"/>
      <c r="L176" s="274"/>
      <c r="M176" s="275"/>
      <c r="N176" s="275"/>
      <c r="O176" s="275"/>
      <c r="P176" s="275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  <c r="AA176" s="274"/>
      <c r="AB176" s="274"/>
      <c r="AC176" s="274"/>
      <c r="AD176" s="274"/>
      <c r="AE176" s="274"/>
      <c r="AF176" s="274"/>
    </row>
    <row r="177" spans="1:32" ht="14" x14ac:dyDescent="0.2">
      <c r="A177" s="274"/>
      <c r="B177" s="274"/>
      <c r="C177" s="274"/>
      <c r="D177" s="274"/>
      <c r="E177" s="274"/>
      <c r="F177" s="274"/>
      <c r="G177" s="274"/>
      <c r="H177" s="274"/>
      <c r="I177" s="274"/>
      <c r="J177" s="274"/>
      <c r="K177" s="274"/>
      <c r="L177" s="274"/>
      <c r="M177" s="275"/>
      <c r="N177" s="275"/>
      <c r="O177" s="275"/>
      <c r="P177" s="275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  <c r="AA177" s="274"/>
      <c r="AB177" s="274"/>
      <c r="AC177" s="274"/>
      <c r="AD177" s="274"/>
      <c r="AE177" s="274"/>
      <c r="AF177" s="274"/>
    </row>
    <row r="178" spans="1:32" ht="14" x14ac:dyDescent="0.2">
      <c r="A178" s="274"/>
      <c r="B178" s="274"/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5"/>
      <c r="N178" s="275"/>
      <c r="O178" s="275"/>
      <c r="P178" s="275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  <c r="AA178" s="274"/>
      <c r="AB178" s="274"/>
      <c r="AC178" s="274"/>
      <c r="AD178" s="274"/>
      <c r="AE178" s="274"/>
      <c r="AF178" s="274"/>
    </row>
    <row r="179" spans="1:32" ht="14" x14ac:dyDescent="0.2">
      <c r="A179" s="274"/>
      <c r="B179" s="274"/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5"/>
      <c r="N179" s="275"/>
      <c r="O179" s="275"/>
      <c r="P179" s="275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  <c r="AA179" s="274"/>
      <c r="AB179" s="274"/>
      <c r="AC179" s="274"/>
      <c r="AD179" s="274"/>
      <c r="AE179" s="274"/>
      <c r="AF179" s="274"/>
    </row>
    <row r="180" spans="1:32" ht="14" x14ac:dyDescent="0.2">
      <c r="A180" s="274"/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5"/>
      <c r="N180" s="275"/>
      <c r="O180" s="275"/>
      <c r="P180" s="275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274"/>
      <c r="AB180" s="274"/>
      <c r="AC180" s="274"/>
      <c r="AD180" s="274"/>
      <c r="AE180" s="274"/>
      <c r="AF180" s="274"/>
    </row>
    <row r="181" spans="1:32" ht="14" x14ac:dyDescent="0.2">
      <c r="A181" s="274"/>
      <c r="B181" s="274"/>
      <c r="C181" s="274"/>
      <c r="D181" s="274"/>
      <c r="E181" s="274"/>
      <c r="F181" s="274"/>
      <c r="G181" s="274"/>
      <c r="H181" s="274"/>
      <c r="I181" s="274"/>
      <c r="J181" s="274"/>
      <c r="K181" s="274"/>
      <c r="L181" s="274"/>
      <c r="M181" s="275"/>
      <c r="N181" s="275"/>
      <c r="O181" s="275"/>
      <c r="P181" s="275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  <c r="AA181" s="274"/>
      <c r="AB181" s="274"/>
      <c r="AC181" s="274"/>
      <c r="AD181" s="274"/>
      <c r="AE181" s="274"/>
      <c r="AF181" s="274"/>
    </row>
    <row r="182" spans="1:32" ht="14" x14ac:dyDescent="0.2">
      <c r="A182" s="274"/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5"/>
      <c r="N182" s="275"/>
      <c r="O182" s="275"/>
      <c r="P182" s="275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4"/>
    </row>
    <row r="183" spans="1:32" ht="14" x14ac:dyDescent="0.2">
      <c r="A183" s="274"/>
      <c r="B183" s="274"/>
      <c r="C183" s="274"/>
      <c r="D183" s="274"/>
      <c r="E183" s="274"/>
      <c r="F183" s="274"/>
      <c r="G183" s="274"/>
      <c r="H183" s="274"/>
      <c r="I183" s="274"/>
      <c r="J183" s="274"/>
      <c r="K183" s="274"/>
      <c r="L183" s="274"/>
      <c r="M183" s="275"/>
      <c r="N183" s="275"/>
      <c r="O183" s="275"/>
      <c r="P183" s="275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  <c r="AA183" s="274"/>
      <c r="AB183" s="274"/>
      <c r="AC183" s="274"/>
      <c r="AD183" s="274"/>
      <c r="AE183" s="274"/>
      <c r="AF183" s="274"/>
    </row>
    <row r="184" spans="1:32" ht="14" x14ac:dyDescent="0.2">
      <c r="A184" s="274"/>
      <c r="B184" s="274"/>
      <c r="C184" s="274"/>
      <c r="D184" s="274"/>
      <c r="E184" s="274"/>
      <c r="F184" s="274"/>
      <c r="G184" s="274"/>
      <c r="H184" s="274"/>
      <c r="I184" s="274"/>
      <c r="J184" s="274"/>
      <c r="K184" s="274"/>
      <c r="L184" s="274"/>
      <c r="M184" s="275"/>
      <c r="N184" s="275"/>
      <c r="O184" s="275"/>
      <c r="P184" s="275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  <c r="AA184" s="274"/>
      <c r="AB184" s="274"/>
      <c r="AC184" s="274"/>
      <c r="AD184" s="274"/>
      <c r="AE184" s="274"/>
      <c r="AF184" s="274"/>
    </row>
    <row r="185" spans="1:32" ht="14" x14ac:dyDescent="0.2">
      <c r="A185" s="274"/>
      <c r="B185" s="274"/>
      <c r="C185" s="274"/>
      <c r="D185" s="274"/>
      <c r="E185" s="274"/>
      <c r="F185" s="274"/>
      <c r="G185" s="274"/>
      <c r="H185" s="274"/>
      <c r="I185" s="274"/>
      <c r="J185" s="274"/>
      <c r="K185" s="274"/>
      <c r="L185" s="274"/>
      <c r="M185" s="275"/>
      <c r="N185" s="275"/>
      <c r="O185" s="275"/>
      <c r="P185" s="275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4"/>
    </row>
    <row r="186" spans="1:32" ht="14" x14ac:dyDescent="0.2">
      <c r="A186" s="274"/>
      <c r="B186" s="274"/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5"/>
      <c r="N186" s="275"/>
      <c r="O186" s="275"/>
      <c r="P186" s="275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4"/>
    </row>
    <row r="187" spans="1:32" ht="14" x14ac:dyDescent="0.2">
      <c r="A187" s="274"/>
      <c r="B187" s="274"/>
      <c r="C187" s="274"/>
      <c r="D187" s="274"/>
      <c r="E187" s="274"/>
      <c r="F187" s="274"/>
      <c r="G187" s="274"/>
      <c r="H187" s="274"/>
      <c r="I187" s="274"/>
      <c r="J187" s="274"/>
      <c r="K187" s="274"/>
      <c r="L187" s="274"/>
      <c r="M187" s="275"/>
      <c r="N187" s="275"/>
      <c r="O187" s="275"/>
      <c r="P187" s="275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  <c r="AA187" s="274"/>
      <c r="AB187" s="274"/>
      <c r="AC187" s="274"/>
      <c r="AD187" s="274"/>
      <c r="AE187" s="274"/>
      <c r="AF187" s="274"/>
    </row>
    <row r="188" spans="1:32" ht="14" x14ac:dyDescent="0.2">
      <c r="A188" s="274"/>
      <c r="B188" s="274"/>
      <c r="C188" s="274"/>
      <c r="D188" s="274"/>
      <c r="E188" s="274"/>
      <c r="F188" s="274"/>
      <c r="G188" s="274"/>
      <c r="H188" s="274"/>
      <c r="I188" s="274"/>
      <c r="J188" s="274"/>
      <c r="K188" s="274"/>
      <c r="L188" s="274"/>
      <c r="M188" s="275"/>
      <c r="N188" s="275"/>
      <c r="O188" s="275"/>
      <c r="P188" s="275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  <c r="AA188" s="274"/>
      <c r="AB188" s="274"/>
      <c r="AC188" s="274"/>
      <c r="AD188" s="274"/>
      <c r="AE188" s="274"/>
      <c r="AF188" s="274"/>
    </row>
    <row r="189" spans="1:32" ht="14" x14ac:dyDescent="0.2">
      <c r="A189" s="274"/>
      <c r="B189" s="274"/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5"/>
      <c r="N189" s="275"/>
      <c r="O189" s="275"/>
      <c r="P189" s="275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  <c r="AA189" s="274"/>
      <c r="AB189" s="274"/>
      <c r="AC189" s="274"/>
      <c r="AD189" s="274"/>
      <c r="AE189" s="274"/>
      <c r="AF189" s="274"/>
    </row>
    <row r="190" spans="1:32" ht="14" x14ac:dyDescent="0.2">
      <c r="A190" s="274"/>
      <c r="B190" s="274"/>
      <c r="C190" s="274"/>
      <c r="D190" s="274"/>
      <c r="E190" s="274"/>
      <c r="F190" s="274"/>
      <c r="G190" s="274"/>
      <c r="H190" s="274"/>
      <c r="I190" s="274"/>
      <c r="J190" s="274"/>
      <c r="K190" s="274"/>
      <c r="L190" s="274"/>
      <c r="M190" s="275"/>
      <c r="N190" s="275"/>
      <c r="O190" s="275"/>
      <c r="P190" s="275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  <c r="AA190" s="274"/>
      <c r="AB190" s="274"/>
      <c r="AC190" s="274"/>
      <c r="AD190" s="274"/>
      <c r="AE190" s="274"/>
      <c r="AF190" s="274"/>
    </row>
    <row r="191" spans="1:32" ht="14" x14ac:dyDescent="0.2">
      <c r="A191" s="274"/>
      <c r="B191" s="274"/>
      <c r="C191" s="274"/>
      <c r="D191" s="274"/>
      <c r="E191" s="274"/>
      <c r="F191" s="274"/>
      <c r="G191" s="274"/>
      <c r="H191" s="274"/>
      <c r="I191" s="274"/>
      <c r="J191" s="274"/>
      <c r="K191" s="274"/>
      <c r="L191" s="274"/>
      <c r="M191" s="275"/>
      <c r="N191" s="275"/>
      <c r="O191" s="275"/>
      <c r="P191" s="275"/>
      <c r="Q191" s="274"/>
      <c r="R191" s="274"/>
      <c r="S191" s="274"/>
      <c r="T191" s="274"/>
      <c r="U191" s="274"/>
      <c r="V191" s="274"/>
      <c r="W191" s="274"/>
      <c r="X191" s="274"/>
      <c r="Y191" s="274"/>
      <c r="Z191" s="274"/>
      <c r="AA191" s="274"/>
      <c r="AB191" s="274"/>
      <c r="AC191" s="274"/>
      <c r="AD191" s="274"/>
      <c r="AE191" s="274"/>
      <c r="AF191" s="274"/>
    </row>
    <row r="192" spans="1:32" ht="14" x14ac:dyDescent="0.2">
      <c r="A192" s="274"/>
      <c r="B192" s="274"/>
      <c r="C192" s="274"/>
      <c r="D192" s="274"/>
      <c r="E192" s="274"/>
      <c r="F192" s="274"/>
      <c r="G192" s="274"/>
      <c r="H192" s="274"/>
      <c r="I192" s="274"/>
      <c r="J192" s="274"/>
      <c r="K192" s="274"/>
      <c r="L192" s="274"/>
      <c r="M192" s="275"/>
      <c r="N192" s="275"/>
      <c r="O192" s="275"/>
      <c r="P192" s="275"/>
      <c r="Q192" s="274"/>
      <c r="R192" s="274"/>
      <c r="S192" s="274"/>
      <c r="T192" s="274"/>
      <c r="U192" s="274"/>
      <c r="V192" s="274"/>
      <c r="W192" s="274"/>
      <c r="X192" s="274"/>
      <c r="Y192" s="274"/>
      <c r="Z192" s="274"/>
      <c r="AA192" s="274"/>
      <c r="AB192" s="274"/>
      <c r="AC192" s="274"/>
      <c r="AD192" s="274"/>
      <c r="AE192" s="274"/>
      <c r="AF192" s="274"/>
    </row>
    <row r="193" spans="1:32" ht="14" x14ac:dyDescent="0.2">
      <c r="A193" s="274"/>
      <c r="B193" s="274"/>
      <c r="C193" s="274"/>
      <c r="D193" s="274"/>
      <c r="E193" s="274"/>
      <c r="F193" s="274"/>
      <c r="G193" s="274"/>
      <c r="H193" s="274"/>
      <c r="I193" s="274"/>
      <c r="J193" s="274"/>
      <c r="K193" s="274"/>
      <c r="L193" s="274"/>
      <c r="M193" s="275"/>
      <c r="N193" s="275"/>
      <c r="O193" s="275"/>
      <c r="P193" s="275"/>
      <c r="Q193" s="274"/>
      <c r="R193" s="274"/>
      <c r="S193" s="274"/>
      <c r="T193" s="274"/>
      <c r="U193" s="274"/>
      <c r="V193" s="274"/>
      <c r="W193" s="274"/>
      <c r="X193" s="274"/>
      <c r="Y193" s="274"/>
      <c r="Z193" s="274"/>
      <c r="AA193" s="274"/>
      <c r="AB193" s="274"/>
      <c r="AC193" s="274"/>
      <c r="AD193" s="274"/>
      <c r="AE193" s="274"/>
      <c r="AF193" s="274"/>
    </row>
    <row r="194" spans="1:32" ht="14" x14ac:dyDescent="0.2">
      <c r="A194" s="274"/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5"/>
      <c r="N194" s="275"/>
      <c r="O194" s="275"/>
      <c r="P194" s="275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  <c r="AA194" s="274"/>
      <c r="AB194" s="274"/>
      <c r="AC194" s="274"/>
      <c r="AD194" s="274"/>
      <c r="AE194" s="274"/>
      <c r="AF194" s="274"/>
    </row>
    <row r="195" spans="1:32" ht="14" x14ac:dyDescent="0.2">
      <c r="A195" s="274"/>
      <c r="B195" s="274"/>
      <c r="C195" s="274"/>
      <c r="D195" s="274"/>
      <c r="E195" s="274"/>
      <c r="F195" s="274"/>
      <c r="G195" s="274"/>
      <c r="H195" s="274"/>
      <c r="I195" s="274"/>
      <c r="J195" s="274"/>
      <c r="K195" s="274"/>
      <c r="L195" s="274"/>
      <c r="M195" s="275"/>
      <c r="N195" s="275"/>
      <c r="O195" s="275"/>
      <c r="P195" s="275"/>
      <c r="Q195" s="274"/>
      <c r="R195" s="274"/>
      <c r="S195" s="274"/>
      <c r="T195" s="274"/>
      <c r="U195" s="274"/>
      <c r="V195" s="274"/>
      <c r="W195" s="274"/>
      <c r="X195" s="274"/>
      <c r="Y195" s="274"/>
      <c r="Z195" s="274"/>
      <c r="AA195" s="274"/>
      <c r="AB195" s="274"/>
      <c r="AC195" s="274"/>
      <c r="AD195" s="274"/>
      <c r="AE195" s="274"/>
      <c r="AF195" s="274"/>
    </row>
    <row r="196" spans="1:32" ht="14" x14ac:dyDescent="0.2">
      <c r="A196" s="274"/>
      <c r="B196" s="274"/>
      <c r="C196" s="274"/>
      <c r="D196" s="274"/>
      <c r="E196" s="274"/>
      <c r="F196" s="274"/>
      <c r="G196" s="274"/>
      <c r="H196" s="274"/>
      <c r="I196" s="274"/>
      <c r="J196" s="274"/>
      <c r="K196" s="274"/>
      <c r="L196" s="274"/>
      <c r="M196" s="275"/>
      <c r="N196" s="275"/>
      <c r="O196" s="275"/>
      <c r="P196" s="275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  <c r="AA196" s="274"/>
      <c r="AB196" s="274"/>
      <c r="AC196" s="274"/>
      <c r="AD196" s="274"/>
      <c r="AE196" s="274"/>
      <c r="AF196" s="274"/>
    </row>
    <row r="197" spans="1:32" ht="14" x14ac:dyDescent="0.2">
      <c r="A197" s="274"/>
      <c r="B197" s="274"/>
      <c r="C197" s="274"/>
      <c r="D197" s="274"/>
      <c r="E197" s="274"/>
      <c r="F197" s="274"/>
      <c r="G197" s="274"/>
      <c r="H197" s="274"/>
      <c r="I197" s="274"/>
      <c r="J197" s="274"/>
      <c r="K197" s="274"/>
      <c r="L197" s="274"/>
      <c r="M197" s="275"/>
      <c r="N197" s="275"/>
      <c r="O197" s="275"/>
      <c r="P197" s="275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  <c r="AA197" s="274"/>
      <c r="AB197" s="274"/>
      <c r="AC197" s="274"/>
      <c r="AD197" s="274"/>
      <c r="AE197" s="274"/>
      <c r="AF197" s="274"/>
    </row>
    <row r="198" spans="1:32" ht="14" x14ac:dyDescent="0.2">
      <c r="A198" s="274"/>
      <c r="B198" s="274"/>
      <c r="C198" s="274"/>
      <c r="D198" s="274"/>
      <c r="E198" s="274"/>
      <c r="F198" s="274"/>
      <c r="G198" s="274"/>
      <c r="H198" s="274"/>
      <c r="I198" s="274"/>
      <c r="J198" s="274"/>
      <c r="K198" s="274"/>
      <c r="L198" s="274"/>
      <c r="M198" s="275"/>
      <c r="N198" s="275"/>
      <c r="O198" s="275"/>
      <c r="P198" s="275"/>
      <c r="Q198" s="274"/>
      <c r="R198" s="274"/>
      <c r="S198" s="274"/>
      <c r="T198" s="274"/>
      <c r="U198" s="274"/>
      <c r="V198" s="274"/>
      <c r="W198" s="274"/>
      <c r="X198" s="274"/>
      <c r="Y198" s="274"/>
      <c r="Z198" s="274"/>
      <c r="AA198" s="274"/>
      <c r="AB198" s="274"/>
      <c r="AC198" s="274"/>
      <c r="AD198" s="274"/>
      <c r="AE198" s="274"/>
      <c r="AF198" s="274"/>
    </row>
    <row r="199" spans="1:32" ht="14" x14ac:dyDescent="0.2">
      <c r="A199" s="274"/>
      <c r="B199" s="274"/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  <c r="M199" s="275"/>
      <c r="N199" s="275"/>
      <c r="O199" s="275"/>
      <c r="P199" s="275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  <c r="AA199" s="274"/>
      <c r="AB199" s="274"/>
      <c r="AC199" s="274"/>
      <c r="AD199" s="274"/>
      <c r="AE199" s="274"/>
      <c r="AF199" s="274"/>
    </row>
    <row r="200" spans="1:32" ht="14" x14ac:dyDescent="0.2">
      <c r="A200" s="274"/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5"/>
      <c r="N200" s="275"/>
      <c r="O200" s="275"/>
      <c r="P200" s="275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4"/>
      <c r="AB200" s="274"/>
      <c r="AC200" s="274"/>
      <c r="AD200" s="274"/>
      <c r="AE200" s="274"/>
      <c r="AF200" s="274"/>
    </row>
    <row r="201" spans="1:32" ht="14" x14ac:dyDescent="0.2">
      <c r="A201" s="274"/>
      <c r="B201" s="274"/>
      <c r="C201" s="274"/>
      <c r="D201" s="274"/>
      <c r="E201" s="274"/>
      <c r="F201" s="274"/>
      <c r="G201" s="274"/>
      <c r="H201" s="274"/>
      <c r="I201" s="274"/>
      <c r="J201" s="274"/>
      <c r="K201" s="274"/>
      <c r="L201" s="274"/>
      <c r="M201" s="275"/>
      <c r="N201" s="275"/>
      <c r="O201" s="275"/>
      <c r="P201" s="275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  <c r="AA201" s="274"/>
      <c r="AB201" s="274"/>
      <c r="AC201" s="274"/>
      <c r="AD201" s="274"/>
      <c r="AE201" s="274"/>
      <c r="AF201" s="274"/>
    </row>
    <row r="202" spans="1:32" ht="14" x14ac:dyDescent="0.2">
      <c r="A202" s="274"/>
      <c r="B202" s="274"/>
      <c r="C202" s="274"/>
      <c r="D202" s="274"/>
      <c r="E202" s="274"/>
      <c r="F202" s="274"/>
      <c r="G202" s="274"/>
      <c r="H202" s="274"/>
      <c r="I202" s="274"/>
      <c r="J202" s="274"/>
      <c r="K202" s="274"/>
      <c r="L202" s="274"/>
      <c r="M202" s="275"/>
      <c r="N202" s="275"/>
      <c r="O202" s="275"/>
      <c r="P202" s="275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  <c r="AA202" s="274"/>
      <c r="AB202" s="274"/>
      <c r="AC202" s="274"/>
      <c r="AD202" s="274"/>
      <c r="AE202" s="274"/>
      <c r="AF202" s="274"/>
    </row>
    <row r="203" spans="1:32" ht="14" x14ac:dyDescent="0.2">
      <c r="A203" s="274"/>
      <c r="B203" s="274"/>
      <c r="C203" s="274"/>
      <c r="D203" s="274"/>
      <c r="E203" s="274"/>
      <c r="F203" s="274"/>
      <c r="G203" s="274"/>
      <c r="H203" s="274"/>
      <c r="I203" s="274"/>
      <c r="J203" s="274"/>
      <c r="K203" s="274"/>
      <c r="L203" s="274"/>
      <c r="M203" s="275"/>
      <c r="N203" s="275"/>
      <c r="O203" s="275"/>
      <c r="P203" s="275"/>
      <c r="Q203" s="274"/>
      <c r="R203" s="274"/>
      <c r="S203" s="274"/>
      <c r="T203" s="274"/>
      <c r="U203" s="274"/>
      <c r="V203" s="274"/>
      <c r="W203" s="274"/>
      <c r="X203" s="274"/>
      <c r="Y203" s="274"/>
      <c r="Z203" s="274"/>
      <c r="AA203" s="274"/>
      <c r="AB203" s="274"/>
      <c r="AC203" s="274"/>
      <c r="AD203" s="274"/>
      <c r="AE203" s="274"/>
      <c r="AF203" s="274"/>
    </row>
    <row r="204" spans="1:32" ht="14" x14ac:dyDescent="0.2">
      <c r="A204" s="274"/>
      <c r="B204" s="274"/>
      <c r="C204" s="274"/>
      <c r="D204" s="274"/>
      <c r="E204" s="274"/>
      <c r="F204" s="274"/>
      <c r="G204" s="274"/>
      <c r="H204" s="274"/>
      <c r="I204" s="274"/>
      <c r="J204" s="274"/>
      <c r="K204" s="274"/>
      <c r="L204" s="274"/>
      <c r="M204" s="275"/>
      <c r="N204" s="275"/>
      <c r="O204" s="275"/>
      <c r="P204" s="275"/>
      <c r="Q204" s="274"/>
      <c r="R204" s="274"/>
      <c r="S204" s="274"/>
      <c r="T204" s="274"/>
      <c r="U204" s="274"/>
      <c r="V204" s="274"/>
      <c r="W204" s="274"/>
      <c r="X204" s="274"/>
      <c r="Y204" s="274"/>
      <c r="Z204" s="274"/>
      <c r="AA204" s="274"/>
      <c r="AB204" s="274"/>
      <c r="AC204" s="274"/>
      <c r="AD204" s="274"/>
      <c r="AE204" s="274"/>
      <c r="AF204" s="274"/>
    </row>
    <row r="205" spans="1:32" ht="14" x14ac:dyDescent="0.2">
      <c r="A205" s="274"/>
      <c r="B205" s="274"/>
      <c r="C205" s="274"/>
      <c r="D205" s="274"/>
      <c r="E205" s="274"/>
      <c r="F205" s="274"/>
      <c r="G205" s="274"/>
      <c r="H205" s="274"/>
      <c r="I205" s="274"/>
      <c r="J205" s="274"/>
      <c r="K205" s="274"/>
      <c r="L205" s="274"/>
      <c r="M205" s="275"/>
      <c r="N205" s="275"/>
      <c r="O205" s="275"/>
      <c r="P205" s="275"/>
      <c r="Q205" s="274"/>
      <c r="R205" s="274"/>
      <c r="S205" s="274"/>
      <c r="T205" s="274"/>
      <c r="U205" s="274"/>
      <c r="V205" s="274"/>
      <c r="W205" s="274"/>
      <c r="X205" s="274"/>
      <c r="Y205" s="274"/>
      <c r="Z205" s="274"/>
      <c r="AA205" s="274"/>
      <c r="AB205" s="274"/>
      <c r="AC205" s="274"/>
      <c r="AD205" s="274"/>
      <c r="AE205" s="274"/>
      <c r="AF205" s="274"/>
    </row>
    <row r="206" spans="1:32" ht="14" x14ac:dyDescent="0.2">
      <c r="A206" s="274"/>
      <c r="B206" s="274"/>
      <c r="C206" s="274"/>
      <c r="D206" s="274"/>
      <c r="E206" s="274"/>
      <c r="F206" s="274"/>
      <c r="G206" s="274"/>
      <c r="H206" s="274"/>
      <c r="I206" s="274"/>
      <c r="J206" s="274"/>
      <c r="K206" s="274"/>
      <c r="L206" s="274"/>
      <c r="M206" s="275"/>
      <c r="N206" s="275"/>
      <c r="O206" s="275"/>
      <c r="P206" s="275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  <c r="AA206" s="274"/>
      <c r="AB206" s="274"/>
      <c r="AC206" s="274"/>
      <c r="AD206" s="274"/>
      <c r="AE206" s="274"/>
      <c r="AF206" s="274"/>
    </row>
    <row r="207" spans="1:32" ht="14" x14ac:dyDescent="0.2">
      <c r="A207" s="274"/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4"/>
      <c r="M207" s="275"/>
      <c r="N207" s="275"/>
      <c r="O207" s="275"/>
      <c r="P207" s="275"/>
      <c r="Q207" s="274"/>
      <c r="R207" s="274"/>
      <c r="S207" s="274"/>
      <c r="T207" s="274"/>
      <c r="U207" s="274"/>
      <c r="V207" s="274"/>
      <c r="W207" s="274"/>
      <c r="X207" s="274"/>
      <c r="Y207" s="274"/>
      <c r="Z207" s="274"/>
      <c r="AA207" s="274"/>
      <c r="AB207" s="274"/>
      <c r="AC207" s="274"/>
      <c r="AD207" s="274"/>
      <c r="AE207" s="274"/>
      <c r="AF207" s="274"/>
    </row>
    <row r="208" spans="1:32" ht="14" x14ac:dyDescent="0.2">
      <c r="A208" s="274"/>
      <c r="B208" s="274"/>
      <c r="C208" s="274"/>
      <c r="D208" s="274"/>
      <c r="E208" s="274"/>
      <c r="F208" s="274"/>
      <c r="G208" s="274"/>
      <c r="H208" s="274"/>
      <c r="I208" s="274"/>
      <c r="J208" s="274"/>
      <c r="K208" s="274"/>
      <c r="L208" s="274"/>
      <c r="M208" s="275"/>
      <c r="N208" s="275"/>
      <c r="O208" s="275"/>
      <c r="P208" s="275"/>
      <c r="Q208" s="274"/>
      <c r="R208" s="274"/>
      <c r="S208" s="274"/>
      <c r="T208" s="274"/>
      <c r="U208" s="274"/>
      <c r="V208" s="274"/>
      <c r="W208" s="274"/>
      <c r="X208" s="274"/>
      <c r="Y208" s="274"/>
      <c r="Z208" s="274"/>
      <c r="AA208" s="274"/>
      <c r="AB208" s="274"/>
      <c r="AC208" s="274"/>
      <c r="AD208" s="274"/>
      <c r="AE208" s="274"/>
      <c r="AF208" s="274"/>
    </row>
    <row r="209" spans="1:32" ht="14" x14ac:dyDescent="0.2">
      <c r="A209" s="274"/>
      <c r="B209" s="274"/>
      <c r="C209" s="274"/>
      <c r="D209" s="274"/>
      <c r="E209" s="274"/>
      <c r="F209" s="274"/>
      <c r="G209" s="274"/>
      <c r="H209" s="274"/>
      <c r="I209" s="274"/>
      <c r="J209" s="274"/>
      <c r="K209" s="274"/>
      <c r="L209" s="274"/>
      <c r="M209" s="275"/>
      <c r="N209" s="275"/>
      <c r="O209" s="275"/>
      <c r="P209" s="275"/>
      <c r="Q209" s="274"/>
      <c r="R209" s="274"/>
      <c r="S209" s="274"/>
      <c r="T209" s="274"/>
      <c r="U209" s="274"/>
      <c r="V209" s="274"/>
      <c r="W209" s="274"/>
      <c r="X209" s="274"/>
      <c r="Y209" s="274"/>
      <c r="Z209" s="274"/>
      <c r="AA209" s="274"/>
      <c r="AB209" s="274"/>
      <c r="AC209" s="274"/>
      <c r="AD209" s="274"/>
      <c r="AE209" s="274"/>
      <c r="AF209" s="274"/>
    </row>
    <row r="210" spans="1:32" ht="14" x14ac:dyDescent="0.2">
      <c r="A210" s="274"/>
      <c r="B210" s="274"/>
      <c r="C210" s="274"/>
      <c r="D210" s="274"/>
      <c r="E210" s="274"/>
      <c r="F210" s="274"/>
      <c r="G210" s="274"/>
      <c r="H210" s="274"/>
      <c r="I210" s="274"/>
      <c r="J210" s="274"/>
      <c r="K210" s="274"/>
      <c r="L210" s="274"/>
      <c r="M210" s="275"/>
      <c r="N210" s="275"/>
      <c r="O210" s="275"/>
      <c r="P210" s="275"/>
      <c r="Q210" s="274"/>
      <c r="R210" s="274"/>
      <c r="S210" s="274"/>
      <c r="T210" s="274"/>
      <c r="U210" s="274"/>
      <c r="V210" s="274"/>
      <c r="W210" s="274"/>
      <c r="X210" s="274"/>
      <c r="Y210" s="274"/>
      <c r="Z210" s="274"/>
      <c r="AA210" s="274"/>
      <c r="AB210" s="274"/>
      <c r="AC210" s="274"/>
      <c r="AD210" s="274"/>
      <c r="AE210" s="274"/>
      <c r="AF210" s="274"/>
    </row>
    <row r="211" spans="1:32" ht="14" x14ac:dyDescent="0.2">
      <c r="A211" s="274"/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5"/>
      <c r="N211" s="275"/>
      <c r="O211" s="275"/>
      <c r="P211" s="275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  <c r="AA211" s="274"/>
      <c r="AB211" s="274"/>
      <c r="AC211" s="274"/>
      <c r="AD211" s="274"/>
      <c r="AE211" s="274"/>
      <c r="AF211" s="274"/>
    </row>
    <row r="212" spans="1:32" ht="14" x14ac:dyDescent="0.2">
      <c r="A212" s="274"/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5"/>
      <c r="N212" s="275"/>
      <c r="O212" s="275"/>
      <c r="P212" s="275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274"/>
      <c r="AB212" s="274"/>
      <c r="AC212" s="274"/>
      <c r="AD212" s="274"/>
      <c r="AE212" s="274"/>
      <c r="AF212" s="274"/>
    </row>
    <row r="213" spans="1:32" ht="14" x14ac:dyDescent="0.2">
      <c r="A213" s="274"/>
      <c r="B213" s="274"/>
      <c r="C213" s="274"/>
      <c r="D213" s="274"/>
      <c r="E213" s="274"/>
      <c r="F213" s="274"/>
      <c r="G213" s="274"/>
      <c r="H213" s="274"/>
      <c r="I213" s="274"/>
      <c r="J213" s="274"/>
      <c r="K213" s="274"/>
      <c r="L213" s="274"/>
      <c r="M213" s="275"/>
      <c r="N213" s="275"/>
      <c r="O213" s="275"/>
      <c r="P213" s="275"/>
      <c r="Q213" s="274"/>
      <c r="R213" s="274"/>
      <c r="S213" s="274"/>
      <c r="T213" s="274"/>
      <c r="U213" s="274"/>
      <c r="V213" s="274"/>
      <c r="W213" s="274"/>
      <c r="X213" s="274"/>
      <c r="Y213" s="274"/>
      <c r="Z213" s="274"/>
      <c r="AA213" s="274"/>
      <c r="AB213" s="274"/>
      <c r="AC213" s="274"/>
      <c r="AD213" s="274"/>
      <c r="AE213" s="274"/>
      <c r="AF213" s="274"/>
    </row>
    <row r="214" spans="1:32" ht="14" x14ac:dyDescent="0.2">
      <c r="A214" s="274"/>
      <c r="B214" s="274"/>
      <c r="C214" s="274"/>
      <c r="D214" s="274"/>
      <c r="E214" s="274"/>
      <c r="F214" s="274"/>
      <c r="G214" s="274"/>
      <c r="H214" s="274"/>
      <c r="I214" s="274"/>
      <c r="J214" s="274"/>
      <c r="K214" s="274"/>
      <c r="L214" s="274"/>
      <c r="M214" s="275"/>
      <c r="N214" s="275"/>
      <c r="O214" s="275"/>
      <c r="P214" s="275"/>
      <c r="Q214" s="274"/>
      <c r="R214" s="274"/>
      <c r="S214" s="274"/>
      <c r="T214" s="274"/>
      <c r="U214" s="274"/>
      <c r="V214" s="274"/>
      <c r="W214" s="274"/>
      <c r="X214" s="274"/>
      <c r="Y214" s="274"/>
      <c r="Z214" s="274"/>
      <c r="AA214" s="274"/>
      <c r="AB214" s="274"/>
      <c r="AC214" s="274"/>
      <c r="AD214" s="274"/>
      <c r="AE214" s="274"/>
      <c r="AF214" s="274"/>
    </row>
    <row r="215" spans="1:32" ht="14" x14ac:dyDescent="0.2">
      <c r="A215" s="274"/>
      <c r="B215" s="274"/>
      <c r="C215" s="274"/>
      <c r="D215" s="274"/>
      <c r="E215" s="274"/>
      <c r="F215" s="274"/>
      <c r="G215" s="274"/>
      <c r="H215" s="274"/>
      <c r="I215" s="274"/>
      <c r="J215" s="274"/>
      <c r="K215" s="274"/>
      <c r="L215" s="274"/>
      <c r="M215" s="275"/>
      <c r="N215" s="275"/>
      <c r="O215" s="275"/>
      <c r="P215" s="275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  <c r="AA215" s="274"/>
      <c r="AB215" s="274"/>
      <c r="AC215" s="274"/>
      <c r="AD215" s="274"/>
      <c r="AE215" s="274"/>
      <c r="AF215" s="274"/>
    </row>
    <row r="216" spans="1:32" ht="14" x14ac:dyDescent="0.2">
      <c r="A216" s="274"/>
      <c r="B216" s="274"/>
      <c r="C216" s="274"/>
      <c r="D216" s="274"/>
      <c r="E216" s="274"/>
      <c r="F216" s="274"/>
      <c r="G216" s="274"/>
      <c r="H216" s="274"/>
      <c r="I216" s="274"/>
      <c r="J216" s="274"/>
      <c r="K216" s="274"/>
      <c r="L216" s="274"/>
      <c r="M216" s="275"/>
      <c r="N216" s="275"/>
      <c r="O216" s="275"/>
      <c r="P216" s="275"/>
      <c r="Q216" s="274"/>
      <c r="R216" s="274"/>
      <c r="S216" s="274"/>
      <c r="T216" s="274"/>
      <c r="U216" s="274"/>
      <c r="V216" s="274"/>
      <c r="W216" s="274"/>
      <c r="X216" s="274"/>
      <c r="Y216" s="274"/>
      <c r="Z216" s="274"/>
      <c r="AA216" s="274"/>
      <c r="AB216" s="274"/>
      <c r="AC216" s="274"/>
      <c r="AD216" s="274"/>
      <c r="AE216" s="274"/>
      <c r="AF216" s="274"/>
    </row>
    <row r="217" spans="1:32" ht="14" x14ac:dyDescent="0.2">
      <c r="A217" s="274"/>
      <c r="B217" s="274"/>
      <c r="C217" s="274"/>
      <c r="D217" s="274"/>
      <c r="E217" s="274"/>
      <c r="F217" s="274"/>
      <c r="G217" s="274"/>
      <c r="H217" s="274"/>
      <c r="I217" s="274"/>
      <c r="J217" s="274"/>
      <c r="K217" s="274"/>
      <c r="L217" s="274"/>
      <c r="M217" s="275"/>
      <c r="N217" s="275"/>
      <c r="O217" s="275"/>
      <c r="P217" s="275"/>
      <c r="Q217" s="274"/>
      <c r="R217" s="274"/>
      <c r="S217" s="274"/>
      <c r="T217" s="274"/>
      <c r="U217" s="274"/>
      <c r="V217" s="274"/>
      <c r="W217" s="274"/>
      <c r="X217" s="274"/>
      <c r="Y217" s="274"/>
      <c r="Z217" s="274"/>
      <c r="AA217" s="274"/>
      <c r="AB217" s="274"/>
      <c r="AC217" s="274"/>
      <c r="AD217" s="274"/>
      <c r="AE217" s="274"/>
      <c r="AF217" s="274"/>
    </row>
    <row r="218" spans="1:32" ht="14" x14ac:dyDescent="0.2">
      <c r="A218" s="274"/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5"/>
      <c r="N218" s="275"/>
      <c r="O218" s="275"/>
      <c r="P218" s="275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274"/>
      <c r="AB218" s="274"/>
      <c r="AC218" s="274"/>
      <c r="AD218" s="274"/>
      <c r="AE218" s="274"/>
      <c r="AF218" s="274"/>
    </row>
    <row r="219" spans="1:32" ht="14" x14ac:dyDescent="0.2">
      <c r="A219" s="274"/>
      <c r="B219" s="274"/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5"/>
      <c r="N219" s="275"/>
      <c r="O219" s="275"/>
      <c r="P219" s="275"/>
      <c r="Q219" s="274"/>
      <c r="R219" s="274"/>
      <c r="S219" s="274"/>
      <c r="T219" s="274"/>
      <c r="U219" s="274"/>
      <c r="V219" s="274"/>
      <c r="W219" s="274"/>
      <c r="X219" s="274"/>
      <c r="Y219" s="274"/>
      <c r="Z219" s="274"/>
      <c r="AA219" s="274"/>
      <c r="AB219" s="274"/>
      <c r="AC219" s="274"/>
      <c r="AD219" s="274"/>
      <c r="AE219" s="274"/>
      <c r="AF219" s="274"/>
    </row>
    <row r="220" spans="1:32" ht="14" x14ac:dyDescent="0.2">
      <c r="A220" s="274"/>
      <c r="B220" s="274"/>
      <c r="C220" s="274"/>
      <c r="D220" s="274"/>
      <c r="E220" s="274"/>
      <c r="F220" s="274"/>
      <c r="G220" s="274"/>
      <c r="H220" s="274"/>
      <c r="I220" s="274"/>
      <c r="J220" s="274"/>
      <c r="K220" s="274"/>
      <c r="L220" s="274"/>
      <c r="M220" s="275"/>
      <c r="N220" s="275"/>
      <c r="O220" s="275"/>
      <c r="P220" s="275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  <c r="AA220" s="274"/>
      <c r="AB220" s="274"/>
      <c r="AC220" s="274"/>
      <c r="AD220" s="274"/>
      <c r="AE220" s="274"/>
      <c r="AF220" s="274"/>
    </row>
    <row r="221" spans="1:32" ht="14" x14ac:dyDescent="0.2">
      <c r="A221" s="274"/>
      <c r="B221" s="274"/>
      <c r="C221" s="274"/>
      <c r="D221" s="274"/>
      <c r="E221" s="274"/>
      <c r="F221" s="274"/>
      <c r="G221" s="274"/>
      <c r="H221" s="274"/>
      <c r="I221" s="274"/>
      <c r="J221" s="274"/>
      <c r="K221" s="274"/>
      <c r="L221" s="274"/>
      <c r="M221" s="275"/>
      <c r="N221" s="275"/>
      <c r="O221" s="275"/>
      <c r="P221" s="275"/>
      <c r="Q221" s="274"/>
      <c r="R221" s="274"/>
      <c r="S221" s="274"/>
      <c r="T221" s="274"/>
      <c r="U221" s="274"/>
      <c r="V221" s="274"/>
      <c r="W221" s="274"/>
      <c r="X221" s="274"/>
      <c r="Y221" s="274"/>
      <c r="Z221" s="274"/>
      <c r="AA221" s="274"/>
      <c r="AB221" s="274"/>
      <c r="AC221" s="274"/>
      <c r="AD221" s="274"/>
      <c r="AE221" s="274"/>
      <c r="AF221" s="274"/>
    </row>
    <row r="222" spans="1:32" ht="14" x14ac:dyDescent="0.2">
      <c r="A222" s="274"/>
      <c r="B222" s="274"/>
      <c r="C222" s="274"/>
      <c r="D222" s="274"/>
      <c r="E222" s="274"/>
      <c r="F222" s="274"/>
      <c r="G222" s="274"/>
      <c r="H222" s="274"/>
      <c r="I222" s="274"/>
      <c r="J222" s="274"/>
      <c r="K222" s="274"/>
      <c r="L222" s="274"/>
      <c r="M222" s="275"/>
      <c r="N222" s="275"/>
      <c r="O222" s="275"/>
      <c r="P222" s="275"/>
      <c r="Q222" s="274"/>
      <c r="R222" s="274"/>
      <c r="S222" s="274"/>
      <c r="T222" s="274"/>
      <c r="U222" s="274"/>
      <c r="V222" s="274"/>
      <c r="W222" s="274"/>
      <c r="X222" s="274"/>
      <c r="Y222" s="274"/>
      <c r="Z222" s="274"/>
      <c r="AA222" s="274"/>
      <c r="AB222" s="274"/>
      <c r="AC222" s="274"/>
      <c r="AD222" s="274"/>
      <c r="AE222" s="274"/>
      <c r="AF222" s="274"/>
    </row>
    <row r="223" spans="1:32" ht="14" x14ac:dyDescent="0.2">
      <c r="A223" s="274"/>
      <c r="B223" s="274"/>
      <c r="C223" s="274"/>
      <c r="D223" s="274"/>
      <c r="E223" s="274"/>
      <c r="F223" s="274"/>
      <c r="G223" s="274"/>
      <c r="H223" s="274"/>
      <c r="I223" s="274"/>
      <c r="J223" s="274"/>
      <c r="K223" s="274"/>
      <c r="L223" s="274"/>
      <c r="M223" s="275"/>
      <c r="N223" s="275"/>
      <c r="O223" s="275"/>
      <c r="P223" s="275"/>
      <c r="Q223" s="274"/>
      <c r="R223" s="274"/>
      <c r="S223" s="274"/>
      <c r="T223" s="274"/>
      <c r="U223" s="274"/>
      <c r="V223" s="274"/>
      <c r="W223" s="274"/>
      <c r="X223" s="274"/>
      <c r="Y223" s="274"/>
      <c r="Z223" s="274"/>
      <c r="AA223" s="274"/>
      <c r="AB223" s="274"/>
      <c r="AC223" s="274"/>
      <c r="AD223" s="274"/>
      <c r="AE223" s="274"/>
      <c r="AF223" s="274"/>
    </row>
    <row r="224" spans="1:32" ht="14" x14ac:dyDescent="0.2">
      <c r="A224" s="274"/>
      <c r="B224" s="274"/>
      <c r="C224" s="274"/>
      <c r="D224" s="274"/>
      <c r="E224" s="274"/>
      <c r="F224" s="274"/>
      <c r="G224" s="274"/>
      <c r="H224" s="274"/>
      <c r="I224" s="274"/>
      <c r="J224" s="274"/>
      <c r="K224" s="274"/>
      <c r="L224" s="274"/>
      <c r="M224" s="275"/>
      <c r="N224" s="275"/>
      <c r="O224" s="275"/>
      <c r="P224" s="275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  <c r="AA224" s="274"/>
      <c r="AB224" s="274"/>
      <c r="AC224" s="274"/>
      <c r="AD224" s="274"/>
      <c r="AE224" s="274"/>
      <c r="AF224" s="274"/>
    </row>
    <row r="225" spans="1:32" ht="14" x14ac:dyDescent="0.2">
      <c r="A225" s="274"/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5"/>
      <c r="N225" s="275"/>
      <c r="O225" s="275"/>
      <c r="P225" s="275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274"/>
      <c r="AB225" s="274"/>
      <c r="AC225" s="274"/>
      <c r="AD225" s="274"/>
      <c r="AE225" s="274"/>
      <c r="AF225" s="274"/>
    </row>
    <row r="226" spans="1:32" ht="14" x14ac:dyDescent="0.2">
      <c r="A226" s="274"/>
      <c r="B226" s="274"/>
      <c r="C226" s="274"/>
      <c r="D226" s="274"/>
      <c r="E226" s="274"/>
      <c r="F226" s="274"/>
      <c r="G226" s="274"/>
      <c r="H226" s="274"/>
      <c r="I226" s="274"/>
      <c r="J226" s="274"/>
      <c r="K226" s="274"/>
      <c r="L226" s="274"/>
      <c r="M226" s="275"/>
      <c r="N226" s="275"/>
      <c r="O226" s="275"/>
      <c r="P226" s="275"/>
      <c r="Q226" s="274"/>
      <c r="R226" s="274"/>
      <c r="S226" s="274"/>
      <c r="T226" s="274"/>
      <c r="U226" s="274"/>
      <c r="V226" s="274"/>
      <c r="W226" s="274"/>
      <c r="X226" s="274"/>
      <c r="Y226" s="274"/>
      <c r="Z226" s="274"/>
      <c r="AA226" s="274"/>
      <c r="AB226" s="274"/>
      <c r="AC226" s="274"/>
      <c r="AD226" s="274"/>
      <c r="AE226" s="274"/>
      <c r="AF226" s="274"/>
    </row>
    <row r="227" spans="1:32" ht="14" x14ac:dyDescent="0.2">
      <c r="A227" s="274"/>
      <c r="B227" s="274"/>
      <c r="C227" s="274"/>
      <c r="D227" s="274"/>
      <c r="E227" s="274"/>
      <c r="F227" s="274"/>
      <c r="G227" s="274"/>
      <c r="H227" s="274"/>
      <c r="I227" s="274"/>
      <c r="J227" s="274"/>
      <c r="K227" s="274"/>
      <c r="L227" s="274"/>
      <c r="M227" s="275"/>
      <c r="N227" s="275"/>
      <c r="O227" s="275"/>
      <c r="P227" s="275"/>
      <c r="Q227" s="274"/>
      <c r="R227" s="274"/>
      <c r="S227" s="274"/>
      <c r="T227" s="274"/>
      <c r="U227" s="274"/>
      <c r="V227" s="274"/>
      <c r="W227" s="274"/>
      <c r="X227" s="274"/>
      <c r="Y227" s="274"/>
      <c r="Z227" s="274"/>
      <c r="AA227" s="274"/>
      <c r="AB227" s="274"/>
      <c r="AC227" s="274"/>
      <c r="AD227" s="274"/>
      <c r="AE227" s="274"/>
      <c r="AF227" s="274"/>
    </row>
    <row r="228" spans="1:32" ht="14" x14ac:dyDescent="0.2">
      <c r="A228" s="274"/>
      <c r="B228" s="274"/>
      <c r="C228" s="274"/>
      <c r="D228" s="274"/>
      <c r="E228" s="274"/>
      <c r="F228" s="274"/>
      <c r="G228" s="274"/>
      <c r="H228" s="274"/>
      <c r="I228" s="274"/>
      <c r="J228" s="274"/>
      <c r="K228" s="274"/>
      <c r="L228" s="274"/>
      <c r="M228" s="275"/>
      <c r="N228" s="275"/>
      <c r="O228" s="275"/>
      <c r="P228" s="275"/>
      <c r="Q228" s="274"/>
      <c r="R228" s="274"/>
      <c r="S228" s="274"/>
      <c r="T228" s="274"/>
      <c r="U228" s="274"/>
      <c r="V228" s="274"/>
      <c r="W228" s="274"/>
      <c r="X228" s="274"/>
      <c r="Y228" s="274"/>
      <c r="Z228" s="274"/>
      <c r="AA228" s="274"/>
      <c r="AB228" s="274"/>
      <c r="AC228" s="274"/>
      <c r="AD228" s="274"/>
      <c r="AE228" s="274"/>
      <c r="AF228" s="274"/>
    </row>
    <row r="229" spans="1:32" ht="14" x14ac:dyDescent="0.2">
      <c r="A229" s="274"/>
      <c r="B229" s="274"/>
      <c r="C229" s="274"/>
      <c r="D229" s="274"/>
      <c r="E229" s="274"/>
      <c r="F229" s="274"/>
      <c r="G229" s="274"/>
      <c r="H229" s="274"/>
      <c r="I229" s="274"/>
      <c r="J229" s="274"/>
      <c r="K229" s="274"/>
      <c r="L229" s="274"/>
      <c r="M229" s="275"/>
      <c r="N229" s="275"/>
      <c r="O229" s="275"/>
      <c r="P229" s="275"/>
      <c r="Q229" s="274"/>
      <c r="R229" s="274"/>
      <c r="S229" s="274"/>
      <c r="T229" s="274"/>
      <c r="U229" s="274"/>
      <c r="V229" s="274"/>
      <c r="W229" s="274"/>
      <c r="X229" s="274"/>
      <c r="Y229" s="274"/>
      <c r="Z229" s="274"/>
      <c r="AA229" s="274"/>
      <c r="AB229" s="274"/>
      <c r="AC229" s="274"/>
      <c r="AD229" s="274"/>
      <c r="AE229" s="274"/>
      <c r="AF229" s="274"/>
    </row>
    <row r="230" spans="1:32" ht="14" x14ac:dyDescent="0.2">
      <c r="A230" s="274"/>
      <c r="B230" s="274"/>
      <c r="C230" s="274"/>
      <c r="D230" s="274"/>
      <c r="E230" s="274"/>
      <c r="F230" s="274"/>
      <c r="G230" s="274"/>
      <c r="H230" s="274"/>
      <c r="I230" s="274"/>
      <c r="J230" s="274"/>
      <c r="K230" s="274"/>
      <c r="L230" s="274"/>
      <c r="M230" s="275"/>
      <c r="N230" s="275"/>
      <c r="O230" s="275"/>
      <c r="P230" s="275"/>
      <c r="Q230" s="274"/>
      <c r="R230" s="274"/>
      <c r="S230" s="274"/>
      <c r="T230" s="274"/>
      <c r="U230" s="274"/>
      <c r="V230" s="274"/>
      <c r="W230" s="274"/>
      <c r="X230" s="274"/>
      <c r="Y230" s="274"/>
      <c r="Z230" s="274"/>
      <c r="AA230" s="274"/>
      <c r="AB230" s="274"/>
      <c r="AC230" s="274"/>
      <c r="AD230" s="274"/>
      <c r="AE230" s="274"/>
      <c r="AF230" s="274"/>
    </row>
    <row r="231" spans="1:32" ht="14" x14ac:dyDescent="0.2">
      <c r="A231" s="274"/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5"/>
      <c r="N231" s="275"/>
      <c r="O231" s="275"/>
      <c r="P231" s="275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274"/>
      <c r="AB231" s="274"/>
      <c r="AC231" s="274"/>
      <c r="AD231" s="274"/>
      <c r="AE231" s="274"/>
      <c r="AF231" s="274"/>
    </row>
    <row r="232" spans="1:32" ht="14" x14ac:dyDescent="0.2">
      <c r="A232" s="274"/>
      <c r="B232" s="274"/>
      <c r="C232" s="274"/>
      <c r="D232" s="274"/>
      <c r="E232" s="274"/>
      <c r="F232" s="274"/>
      <c r="G232" s="274"/>
      <c r="H232" s="274"/>
      <c r="I232" s="274"/>
      <c r="J232" s="274"/>
      <c r="K232" s="274"/>
      <c r="L232" s="274"/>
      <c r="M232" s="275"/>
      <c r="N232" s="275"/>
      <c r="O232" s="275"/>
      <c r="P232" s="275"/>
      <c r="Q232" s="274"/>
      <c r="R232" s="274"/>
      <c r="S232" s="274"/>
      <c r="T232" s="274"/>
      <c r="U232" s="274"/>
      <c r="V232" s="274"/>
      <c r="W232" s="274"/>
      <c r="X232" s="274"/>
      <c r="Y232" s="274"/>
      <c r="Z232" s="274"/>
      <c r="AA232" s="274"/>
      <c r="AB232" s="274"/>
      <c r="AC232" s="274"/>
      <c r="AD232" s="274"/>
      <c r="AE232" s="274"/>
      <c r="AF232" s="274"/>
    </row>
    <row r="233" spans="1:32" ht="14" x14ac:dyDescent="0.2">
      <c r="A233" s="274"/>
      <c r="B233" s="274"/>
      <c r="C233" s="274"/>
      <c r="D233" s="274"/>
      <c r="E233" s="274"/>
      <c r="F233" s="274"/>
      <c r="G233" s="274"/>
      <c r="H233" s="274"/>
      <c r="I233" s="274"/>
      <c r="J233" s="274"/>
      <c r="K233" s="274"/>
      <c r="L233" s="274"/>
      <c r="M233" s="275"/>
      <c r="N233" s="275"/>
      <c r="O233" s="275"/>
      <c r="P233" s="275"/>
      <c r="Q233" s="274"/>
      <c r="R233" s="274"/>
      <c r="S233" s="274"/>
      <c r="T233" s="274"/>
      <c r="U233" s="274"/>
      <c r="V233" s="274"/>
      <c r="W233" s="274"/>
      <c r="X233" s="274"/>
      <c r="Y233" s="274"/>
      <c r="Z233" s="274"/>
      <c r="AA233" s="274"/>
      <c r="AB233" s="274"/>
      <c r="AC233" s="274"/>
      <c r="AD233" s="274"/>
      <c r="AE233" s="274"/>
      <c r="AF233" s="274"/>
    </row>
    <row r="234" spans="1:32" ht="14" x14ac:dyDescent="0.2">
      <c r="A234" s="274"/>
      <c r="B234" s="274"/>
      <c r="C234" s="274"/>
      <c r="D234" s="274"/>
      <c r="E234" s="274"/>
      <c r="F234" s="274"/>
      <c r="G234" s="274"/>
      <c r="H234" s="274"/>
      <c r="I234" s="274"/>
      <c r="J234" s="274"/>
      <c r="K234" s="274"/>
      <c r="L234" s="274"/>
      <c r="M234" s="275"/>
      <c r="N234" s="275"/>
      <c r="O234" s="275"/>
      <c r="P234" s="275"/>
      <c r="Q234" s="274"/>
      <c r="R234" s="274"/>
      <c r="S234" s="274"/>
      <c r="T234" s="274"/>
      <c r="U234" s="274"/>
      <c r="V234" s="274"/>
      <c r="W234" s="274"/>
      <c r="X234" s="274"/>
      <c r="Y234" s="274"/>
      <c r="Z234" s="274"/>
      <c r="AA234" s="274"/>
      <c r="AB234" s="274"/>
      <c r="AC234" s="274"/>
      <c r="AD234" s="274"/>
      <c r="AE234" s="274"/>
      <c r="AF234" s="274"/>
    </row>
    <row r="235" spans="1:32" ht="14" x14ac:dyDescent="0.2">
      <c r="A235" s="274"/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5"/>
      <c r="N235" s="275"/>
      <c r="O235" s="275"/>
      <c r="P235" s="275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  <c r="AA235" s="274"/>
      <c r="AB235" s="274"/>
      <c r="AC235" s="274"/>
      <c r="AD235" s="274"/>
      <c r="AE235" s="274"/>
      <c r="AF235" s="274"/>
    </row>
    <row r="236" spans="1:32" ht="14" x14ac:dyDescent="0.2">
      <c r="A236" s="274"/>
      <c r="B236" s="274"/>
      <c r="C236" s="274"/>
      <c r="D236" s="274"/>
      <c r="E236" s="274"/>
      <c r="F236" s="274"/>
      <c r="G236" s="274"/>
      <c r="H236" s="274"/>
      <c r="I236" s="274"/>
      <c r="J236" s="274"/>
      <c r="K236" s="274"/>
      <c r="L236" s="274"/>
      <c r="M236" s="275"/>
      <c r="N236" s="275"/>
      <c r="O236" s="275"/>
      <c r="P236" s="275"/>
      <c r="Q236" s="274"/>
      <c r="R236" s="274"/>
      <c r="S236" s="274"/>
      <c r="T236" s="274"/>
      <c r="U236" s="274"/>
      <c r="V236" s="274"/>
      <c r="W236" s="274"/>
      <c r="X236" s="274"/>
      <c r="Y236" s="274"/>
      <c r="Z236" s="274"/>
      <c r="AA236" s="274"/>
      <c r="AB236" s="274"/>
      <c r="AC236" s="274"/>
      <c r="AD236" s="274"/>
      <c r="AE236" s="274"/>
      <c r="AF236" s="274"/>
    </row>
    <row r="237" spans="1:32" ht="14" x14ac:dyDescent="0.2">
      <c r="A237" s="274"/>
      <c r="B237" s="274"/>
      <c r="C237" s="274"/>
      <c r="D237" s="274"/>
      <c r="E237" s="274"/>
      <c r="F237" s="274"/>
      <c r="G237" s="274"/>
      <c r="H237" s="274"/>
      <c r="I237" s="274"/>
      <c r="J237" s="274"/>
      <c r="K237" s="274"/>
      <c r="L237" s="274"/>
      <c r="M237" s="275"/>
      <c r="N237" s="275"/>
      <c r="O237" s="275"/>
      <c r="P237" s="275"/>
      <c r="Q237" s="274"/>
      <c r="R237" s="274"/>
      <c r="S237" s="274"/>
      <c r="T237" s="274"/>
      <c r="U237" s="274"/>
      <c r="V237" s="274"/>
      <c r="W237" s="274"/>
      <c r="X237" s="274"/>
      <c r="Y237" s="274"/>
      <c r="Z237" s="274"/>
      <c r="AA237" s="274"/>
      <c r="AB237" s="274"/>
      <c r="AC237" s="274"/>
      <c r="AD237" s="274"/>
      <c r="AE237" s="274"/>
      <c r="AF237" s="274"/>
    </row>
    <row r="238" spans="1:32" ht="14" x14ac:dyDescent="0.2">
      <c r="A238" s="274"/>
      <c r="B238" s="274"/>
      <c r="C238" s="274"/>
      <c r="D238" s="274"/>
      <c r="E238" s="274"/>
      <c r="F238" s="274"/>
      <c r="G238" s="274"/>
      <c r="H238" s="274"/>
      <c r="I238" s="274"/>
      <c r="J238" s="274"/>
      <c r="K238" s="274"/>
      <c r="L238" s="274"/>
      <c r="M238" s="275"/>
      <c r="N238" s="275"/>
      <c r="O238" s="275"/>
      <c r="P238" s="275"/>
      <c r="Q238" s="274"/>
      <c r="R238" s="274"/>
      <c r="S238" s="274"/>
      <c r="T238" s="274"/>
      <c r="U238" s="274"/>
      <c r="V238" s="274"/>
      <c r="W238" s="274"/>
      <c r="X238" s="274"/>
      <c r="Y238" s="274"/>
      <c r="Z238" s="274"/>
      <c r="AA238" s="274"/>
      <c r="AB238" s="274"/>
      <c r="AC238" s="274"/>
      <c r="AD238" s="274"/>
      <c r="AE238" s="274"/>
      <c r="AF238" s="274"/>
    </row>
    <row r="239" spans="1:32" ht="14" x14ac:dyDescent="0.2">
      <c r="A239" s="274"/>
      <c r="B239" s="274"/>
      <c r="C239" s="274"/>
      <c r="D239" s="274"/>
      <c r="E239" s="274"/>
      <c r="F239" s="274"/>
      <c r="G239" s="274"/>
      <c r="H239" s="274"/>
      <c r="I239" s="274"/>
      <c r="J239" s="274"/>
      <c r="K239" s="274"/>
      <c r="L239" s="274"/>
      <c r="M239" s="275"/>
      <c r="N239" s="275"/>
      <c r="O239" s="275"/>
      <c r="P239" s="275"/>
      <c r="Q239" s="274"/>
      <c r="R239" s="274"/>
      <c r="S239" s="274"/>
      <c r="T239" s="274"/>
      <c r="U239" s="274"/>
      <c r="V239" s="274"/>
      <c r="W239" s="274"/>
      <c r="X239" s="274"/>
      <c r="Y239" s="274"/>
      <c r="Z239" s="274"/>
      <c r="AA239" s="274"/>
      <c r="AB239" s="274"/>
      <c r="AC239" s="274"/>
      <c r="AD239" s="274"/>
      <c r="AE239" s="274"/>
      <c r="AF239" s="274"/>
    </row>
    <row r="240" spans="1:32" ht="14" x14ac:dyDescent="0.2">
      <c r="A240" s="274"/>
      <c r="B240" s="274"/>
      <c r="C240" s="274"/>
      <c r="D240" s="274"/>
      <c r="E240" s="274"/>
      <c r="F240" s="274"/>
      <c r="G240" s="274"/>
      <c r="H240" s="274"/>
      <c r="I240" s="274"/>
      <c r="J240" s="274"/>
      <c r="K240" s="274"/>
      <c r="L240" s="274"/>
      <c r="M240" s="275"/>
      <c r="N240" s="275"/>
      <c r="O240" s="275"/>
      <c r="P240" s="275"/>
      <c r="Q240" s="274"/>
      <c r="R240" s="274"/>
      <c r="S240" s="274"/>
      <c r="T240" s="274"/>
      <c r="U240" s="274"/>
      <c r="V240" s="274"/>
      <c r="W240" s="274"/>
      <c r="X240" s="274"/>
      <c r="Y240" s="274"/>
      <c r="Z240" s="274"/>
      <c r="AA240" s="274"/>
      <c r="AB240" s="274"/>
      <c r="AC240" s="274"/>
      <c r="AD240" s="274"/>
      <c r="AE240" s="274"/>
      <c r="AF240" s="274"/>
    </row>
    <row r="241" spans="1:32" ht="14" x14ac:dyDescent="0.2">
      <c r="A241" s="274"/>
      <c r="B241" s="274"/>
      <c r="C241" s="274"/>
      <c r="D241" s="274"/>
      <c r="E241" s="274"/>
      <c r="F241" s="274"/>
      <c r="G241" s="274"/>
      <c r="H241" s="274"/>
      <c r="I241" s="274"/>
      <c r="J241" s="274"/>
      <c r="K241" s="274"/>
      <c r="L241" s="274"/>
      <c r="M241" s="275"/>
      <c r="N241" s="275"/>
      <c r="O241" s="275"/>
      <c r="P241" s="275"/>
      <c r="Q241" s="274"/>
      <c r="R241" s="274"/>
      <c r="S241" s="274"/>
      <c r="T241" s="274"/>
      <c r="U241" s="274"/>
      <c r="V241" s="274"/>
      <c r="W241" s="274"/>
      <c r="X241" s="274"/>
      <c r="Y241" s="274"/>
      <c r="Z241" s="274"/>
      <c r="AA241" s="274"/>
      <c r="AB241" s="274"/>
      <c r="AC241" s="274"/>
      <c r="AD241" s="274"/>
      <c r="AE241" s="274"/>
      <c r="AF241" s="274"/>
    </row>
    <row r="242" spans="1:32" ht="14" x14ac:dyDescent="0.2">
      <c r="A242" s="274"/>
      <c r="B242" s="274"/>
      <c r="C242" s="274"/>
      <c r="D242" s="274"/>
      <c r="E242" s="274"/>
      <c r="F242" s="274"/>
      <c r="G242" s="274"/>
      <c r="H242" s="274"/>
      <c r="I242" s="274"/>
      <c r="J242" s="274"/>
      <c r="K242" s="274"/>
      <c r="L242" s="274"/>
      <c r="M242" s="275"/>
      <c r="N242" s="275"/>
      <c r="O242" s="275"/>
      <c r="P242" s="275"/>
      <c r="Q242" s="274"/>
      <c r="R242" s="274"/>
      <c r="S242" s="274"/>
      <c r="T242" s="274"/>
      <c r="U242" s="274"/>
      <c r="V242" s="274"/>
      <c r="W242" s="274"/>
      <c r="X242" s="274"/>
      <c r="Y242" s="274"/>
      <c r="Z242" s="274"/>
      <c r="AA242" s="274"/>
      <c r="AB242" s="274"/>
      <c r="AC242" s="274"/>
      <c r="AD242" s="274"/>
      <c r="AE242" s="274"/>
      <c r="AF242" s="274"/>
    </row>
    <row r="243" spans="1:32" ht="14" x14ac:dyDescent="0.2">
      <c r="A243" s="274"/>
      <c r="B243" s="274"/>
      <c r="C243" s="274"/>
      <c r="D243" s="274"/>
      <c r="E243" s="274"/>
      <c r="F243" s="274"/>
      <c r="G243" s="274"/>
      <c r="H243" s="274"/>
      <c r="I243" s="274"/>
      <c r="J243" s="274"/>
      <c r="K243" s="274"/>
      <c r="L243" s="274"/>
      <c r="M243" s="275"/>
      <c r="N243" s="275"/>
      <c r="O243" s="275"/>
      <c r="P243" s="275"/>
      <c r="Q243" s="274"/>
      <c r="R243" s="274"/>
      <c r="S243" s="274"/>
      <c r="T243" s="274"/>
      <c r="U243" s="274"/>
      <c r="V243" s="274"/>
      <c r="W243" s="274"/>
      <c r="X243" s="274"/>
      <c r="Y243" s="274"/>
      <c r="Z243" s="274"/>
      <c r="AA243" s="274"/>
      <c r="AB243" s="274"/>
      <c r="AC243" s="274"/>
      <c r="AD243" s="274"/>
      <c r="AE243" s="274"/>
      <c r="AF243" s="274"/>
    </row>
    <row r="244" spans="1:32" ht="14" x14ac:dyDescent="0.2">
      <c r="A244" s="274"/>
      <c r="B244" s="274"/>
      <c r="C244" s="274"/>
      <c r="D244" s="274"/>
      <c r="E244" s="274"/>
      <c r="F244" s="274"/>
      <c r="G244" s="274"/>
      <c r="H244" s="274"/>
      <c r="I244" s="274"/>
      <c r="J244" s="274"/>
      <c r="K244" s="274"/>
      <c r="L244" s="274"/>
      <c r="M244" s="275"/>
      <c r="N244" s="275"/>
      <c r="O244" s="275"/>
      <c r="P244" s="275"/>
      <c r="Q244" s="274"/>
      <c r="R244" s="274"/>
      <c r="S244" s="274"/>
      <c r="T244" s="274"/>
      <c r="U244" s="274"/>
      <c r="V244" s="274"/>
      <c r="W244" s="274"/>
      <c r="X244" s="274"/>
      <c r="Y244" s="274"/>
      <c r="Z244" s="274"/>
      <c r="AA244" s="274"/>
      <c r="AB244" s="274"/>
      <c r="AC244" s="274"/>
      <c r="AD244" s="274"/>
      <c r="AE244" s="274"/>
      <c r="AF244" s="274"/>
    </row>
    <row r="245" spans="1:32" ht="14" x14ac:dyDescent="0.2">
      <c r="A245" s="274"/>
      <c r="B245" s="274"/>
      <c r="C245" s="274"/>
      <c r="D245" s="274"/>
      <c r="E245" s="274"/>
      <c r="F245" s="274"/>
      <c r="G245" s="274"/>
      <c r="H245" s="274"/>
      <c r="I245" s="274"/>
      <c r="J245" s="274"/>
      <c r="K245" s="274"/>
      <c r="L245" s="274"/>
      <c r="M245" s="275"/>
      <c r="N245" s="275"/>
      <c r="O245" s="275"/>
      <c r="P245" s="275"/>
      <c r="Q245" s="274"/>
      <c r="R245" s="274"/>
      <c r="S245" s="274"/>
      <c r="T245" s="274"/>
      <c r="U245" s="274"/>
      <c r="V245" s="274"/>
      <c r="W245" s="274"/>
      <c r="X245" s="274"/>
      <c r="Y245" s="274"/>
      <c r="Z245" s="274"/>
      <c r="AA245" s="274"/>
      <c r="AB245" s="274"/>
      <c r="AC245" s="274"/>
      <c r="AD245" s="274"/>
      <c r="AE245" s="274"/>
      <c r="AF245" s="274"/>
    </row>
    <row r="246" spans="1:32" ht="14" x14ac:dyDescent="0.2">
      <c r="A246" s="274"/>
      <c r="B246" s="274"/>
      <c r="C246" s="274"/>
      <c r="D246" s="274"/>
      <c r="E246" s="274"/>
      <c r="F246" s="274"/>
      <c r="G246" s="274"/>
      <c r="H246" s="274"/>
      <c r="I246" s="274"/>
      <c r="J246" s="274"/>
      <c r="K246" s="274"/>
      <c r="L246" s="274"/>
      <c r="M246" s="275"/>
      <c r="N246" s="275"/>
      <c r="O246" s="275"/>
      <c r="P246" s="275"/>
      <c r="Q246" s="274"/>
      <c r="R246" s="274"/>
      <c r="S246" s="274"/>
      <c r="T246" s="274"/>
      <c r="U246" s="274"/>
      <c r="V246" s="274"/>
      <c r="W246" s="274"/>
      <c r="X246" s="274"/>
      <c r="Y246" s="274"/>
      <c r="Z246" s="274"/>
      <c r="AA246" s="274"/>
      <c r="AB246" s="274"/>
      <c r="AC246" s="274"/>
      <c r="AD246" s="274"/>
      <c r="AE246" s="274"/>
      <c r="AF246" s="274"/>
    </row>
    <row r="247" spans="1:32" ht="14" x14ac:dyDescent="0.2">
      <c r="A247" s="274"/>
      <c r="B247" s="274"/>
      <c r="C247" s="274"/>
      <c r="D247" s="274"/>
      <c r="E247" s="274"/>
      <c r="F247" s="274"/>
      <c r="G247" s="274"/>
      <c r="H247" s="274"/>
      <c r="I247" s="274"/>
      <c r="J247" s="274"/>
      <c r="K247" s="274"/>
      <c r="L247" s="274"/>
      <c r="M247" s="275"/>
      <c r="N247" s="275"/>
      <c r="O247" s="275"/>
      <c r="P247" s="275"/>
      <c r="Q247" s="274"/>
      <c r="R247" s="274"/>
      <c r="S247" s="274"/>
      <c r="T247" s="274"/>
      <c r="U247" s="274"/>
      <c r="V247" s="274"/>
      <c r="W247" s="274"/>
      <c r="X247" s="274"/>
      <c r="Y247" s="274"/>
      <c r="Z247" s="274"/>
      <c r="AA247" s="274"/>
      <c r="AB247" s="274"/>
      <c r="AC247" s="274"/>
      <c r="AD247" s="274"/>
      <c r="AE247" s="274"/>
      <c r="AF247" s="274"/>
    </row>
    <row r="248" spans="1:32" ht="14" x14ac:dyDescent="0.2">
      <c r="A248" s="274"/>
      <c r="B248" s="274"/>
      <c r="C248" s="274"/>
      <c r="D248" s="274"/>
      <c r="E248" s="274"/>
      <c r="F248" s="274"/>
      <c r="G248" s="274"/>
      <c r="H248" s="274"/>
      <c r="I248" s="274"/>
      <c r="J248" s="274"/>
      <c r="K248" s="274"/>
      <c r="L248" s="274"/>
      <c r="M248" s="275"/>
      <c r="N248" s="275"/>
      <c r="O248" s="275"/>
      <c r="P248" s="275"/>
      <c r="Q248" s="274"/>
      <c r="R248" s="274"/>
      <c r="S248" s="274"/>
      <c r="T248" s="274"/>
      <c r="U248" s="274"/>
      <c r="V248" s="274"/>
      <c r="W248" s="274"/>
      <c r="X248" s="274"/>
      <c r="Y248" s="274"/>
      <c r="Z248" s="274"/>
      <c r="AA248" s="274"/>
      <c r="AB248" s="274"/>
      <c r="AC248" s="274"/>
      <c r="AD248" s="274"/>
      <c r="AE248" s="274"/>
      <c r="AF248" s="274"/>
    </row>
    <row r="249" spans="1:32" ht="14" x14ac:dyDescent="0.2">
      <c r="A249" s="274"/>
      <c r="B249" s="274"/>
      <c r="C249" s="274"/>
      <c r="D249" s="274"/>
      <c r="E249" s="274"/>
      <c r="F249" s="274"/>
      <c r="G249" s="274"/>
      <c r="H249" s="274"/>
      <c r="I249" s="274"/>
      <c r="J249" s="274"/>
      <c r="K249" s="274"/>
      <c r="L249" s="274"/>
      <c r="M249" s="275"/>
      <c r="N249" s="275"/>
      <c r="O249" s="275"/>
      <c r="P249" s="275"/>
      <c r="Q249" s="274"/>
      <c r="R249" s="274"/>
      <c r="S249" s="274"/>
      <c r="T249" s="274"/>
      <c r="U249" s="274"/>
      <c r="V249" s="274"/>
      <c r="W249" s="274"/>
      <c r="X249" s="274"/>
      <c r="Y249" s="274"/>
      <c r="Z249" s="274"/>
      <c r="AA249" s="274"/>
      <c r="AB249" s="274"/>
      <c r="AC249" s="274"/>
      <c r="AD249" s="274"/>
      <c r="AE249" s="274"/>
      <c r="AF249" s="274"/>
    </row>
    <row r="250" spans="1:32" ht="14" x14ac:dyDescent="0.2">
      <c r="A250" s="274"/>
      <c r="B250" s="274"/>
      <c r="C250" s="274"/>
      <c r="D250" s="274"/>
      <c r="E250" s="274"/>
      <c r="F250" s="274"/>
      <c r="G250" s="274"/>
      <c r="H250" s="274"/>
      <c r="I250" s="274"/>
      <c r="J250" s="274"/>
      <c r="K250" s="274"/>
      <c r="L250" s="274"/>
      <c r="M250" s="275"/>
      <c r="N250" s="275"/>
      <c r="O250" s="275"/>
      <c r="P250" s="275"/>
      <c r="Q250" s="274"/>
      <c r="R250" s="274"/>
      <c r="S250" s="274"/>
      <c r="T250" s="274"/>
      <c r="U250" s="274"/>
      <c r="V250" s="274"/>
      <c r="W250" s="274"/>
      <c r="X250" s="274"/>
      <c r="Y250" s="274"/>
      <c r="Z250" s="274"/>
      <c r="AA250" s="274"/>
      <c r="AB250" s="274"/>
      <c r="AC250" s="274"/>
      <c r="AD250" s="274"/>
      <c r="AE250" s="274"/>
      <c r="AF250" s="274"/>
    </row>
    <row r="251" spans="1:32" ht="14" x14ac:dyDescent="0.2">
      <c r="A251" s="274"/>
      <c r="B251" s="274"/>
      <c r="C251" s="274"/>
      <c r="D251" s="274"/>
      <c r="E251" s="274"/>
      <c r="F251" s="274"/>
      <c r="G251" s="274"/>
      <c r="H251" s="274"/>
      <c r="I251" s="274"/>
      <c r="J251" s="274"/>
      <c r="K251" s="274"/>
      <c r="L251" s="274"/>
      <c r="M251" s="275"/>
      <c r="N251" s="275"/>
      <c r="O251" s="275"/>
      <c r="P251" s="275"/>
      <c r="Q251" s="274"/>
      <c r="R251" s="274"/>
      <c r="S251" s="274"/>
      <c r="T251" s="274"/>
      <c r="U251" s="274"/>
      <c r="V251" s="274"/>
      <c r="W251" s="274"/>
      <c r="X251" s="274"/>
      <c r="Y251" s="274"/>
      <c r="Z251" s="274"/>
      <c r="AA251" s="274"/>
      <c r="AB251" s="274"/>
      <c r="AC251" s="274"/>
      <c r="AD251" s="274"/>
      <c r="AE251" s="274"/>
      <c r="AF251" s="274"/>
    </row>
    <row r="252" spans="1:32" ht="14" x14ac:dyDescent="0.2">
      <c r="A252" s="274"/>
      <c r="B252" s="274"/>
      <c r="C252" s="274"/>
      <c r="D252" s="274"/>
      <c r="E252" s="274"/>
      <c r="F252" s="274"/>
      <c r="G252" s="274"/>
      <c r="H252" s="274"/>
      <c r="I252" s="274"/>
      <c r="J252" s="274"/>
      <c r="K252" s="274"/>
      <c r="L252" s="274"/>
      <c r="M252" s="275"/>
      <c r="N252" s="275"/>
      <c r="O252" s="275"/>
      <c r="P252" s="275"/>
      <c r="Q252" s="274"/>
      <c r="R252" s="274"/>
      <c r="S252" s="274"/>
      <c r="T252" s="274"/>
      <c r="U252" s="274"/>
      <c r="V252" s="274"/>
      <c r="W252" s="274"/>
      <c r="X252" s="274"/>
      <c r="Y252" s="274"/>
      <c r="Z252" s="274"/>
      <c r="AA252" s="274"/>
      <c r="AB252" s="274"/>
      <c r="AC252" s="274"/>
      <c r="AD252" s="274"/>
      <c r="AE252" s="274"/>
      <c r="AF252" s="274"/>
    </row>
    <row r="253" spans="1:32" ht="14" x14ac:dyDescent="0.2">
      <c r="A253" s="274"/>
      <c r="B253" s="274"/>
      <c r="C253" s="274"/>
      <c r="D253" s="274"/>
      <c r="E253" s="274"/>
      <c r="F253" s="274"/>
      <c r="G253" s="274"/>
      <c r="H253" s="274"/>
      <c r="I253" s="274"/>
      <c r="J253" s="274"/>
      <c r="K253" s="274"/>
      <c r="L253" s="274"/>
      <c r="M253" s="275"/>
      <c r="N253" s="275"/>
      <c r="O253" s="275"/>
      <c r="P253" s="275"/>
      <c r="Q253" s="274"/>
      <c r="R253" s="274"/>
      <c r="S253" s="274"/>
      <c r="T253" s="274"/>
      <c r="U253" s="274"/>
      <c r="V253" s="274"/>
      <c r="W253" s="274"/>
      <c r="X253" s="274"/>
      <c r="Y253" s="274"/>
      <c r="Z253" s="274"/>
      <c r="AA253" s="274"/>
      <c r="AB253" s="274"/>
      <c r="AC253" s="274"/>
      <c r="AD253" s="274"/>
      <c r="AE253" s="274"/>
      <c r="AF253" s="274"/>
    </row>
    <row r="254" spans="1:32" ht="14" x14ac:dyDescent="0.2">
      <c r="A254" s="274"/>
      <c r="B254" s="274"/>
      <c r="C254" s="274"/>
      <c r="D254" s="274"/>
      <c r="E254" s="274"/>
      <c r="F254" s="274"/>
      <c r="G254" s="274"/>
      <c r="H254" s="274"/>
      <c r="I254" s="274"/>
      <c r="J254" s="274"/>
      <c r="K254" s="274"/>
      <c r="L254" s="274"/>
      <c r="M254" s="275"/>
      <c r="N254" s="275"/>
      <c r="O254" s="275"/>
      <c r="P254" s="275"/>
      <c r="Q254" s="274"/>
      <c r="R254" s="274"/>
      <c r="S254" s="274"/>
      <c r="T254" s="274"/>
      <c r="U254" s="274"/>
      <c r="V254" s="274"/>
      <c r="W254" s="274"/>
      <c r="X254" s="274"/>
      <c r="Y254" s="274"/>
      <c r="Z254" s="274"/>
      <c r="AA254" s="274"/>
      <c r="AB254" s="274"/>
      <c r="AC254" s="274"/>
      <c r="AD254" s="274"/>
      <c r="AE254" s="274"/>
      <c r="AF254" s="274"/>
    </row>
    <row r="255" spans="1:32" ht="14" x14ac:dyDescent="0.2">
      <c r="A255" s="274"/>
      <c r="B255" s="274"/>
      <c r="C255" s="274"/>
      <c r="D255" s="274"/>
      <c r="E255" s="274"/>
      <c r="F255" s="274"/>
      <c r="G255" s="274"/>
      <c r="H255" s="274"/>
      <c r="I255" s="274"/>
      <c r="J255" s="274"/>
      <c r="K255" s="274"/>
      <c r="L255" s="274"/>
      <c r="M255" s="275"/>
      <c r="N255" s="275"/>
      <c r="O255" s="275"/>
      <c r="P255" s="275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  <c r="AA255" s="274"/>
      <c r="AB255" s="274"/>
      <c r="AC255" s="274"/>
      <c r="AD255" s="274"/>
      <c r="AE255" s="274"/>
      <c r="AF255" s="274"/>
    </row>
    <row r="256" spans="1:32" ht="14" x14ac:dyDescent="0.2">
      <c r="A256" s="274"/>
      <c r="B256" s="274"/>
      <c r="C256" s="274"/>
      <c r="D256" s="274"/>
      <c r="E256" s="274"/>
      <c r="F256" s="274"/>
      <c r="G256" s="274"/>
      <c r="H256" s="274"/>
      <c r="I256" s="274"/>
      <c r="J256" s="274"/>
      <c r="K256" s="274"/>
      <c r="L256" s="274"/>
      <c r="M256" s="275"/>
      <c r="N256" s="275"/>
      <c r="O256" s="275"/>
      <c r="P256" s="275"/>
      <c r="Q256" s="274"/>
      <c r="R256" s="274"/>
      <c r="S256" s="274"/>
      <c r="T256" s="274"/>
      <c r="U256" s="274"/>
      <c r="V256" s="274"/>
      <c r="W256" s="274"/>
      <c r="X256" s="274"/>
      <c r="Y256" s="274"/>
      <c r="Z256" s="274"/>
      <c r="AA256" s="274"/>
      <c r="AB256" s="274"/>
      <c r="AC256" s="274"/>
      <c r="AD256" s="274"/>
      <c r="AE256" s="274"/>
      <c r="AF256" s="274"/>
    </row>
    <row r="257" spans="1:32" ht="14" x14ac:dyDescent="0.2">
      <c r="A257" s="274"/>
      <c r="B257" s="274"/>
      <c r="C257" s="274"/>
      <c r="D257" s="274"/>
      <c r="E257" s="274"/>
      <c r="F257" s="274"/>
      <c r="G257" s="274"/>
      <c r="H257" s="274"/>
      <c r="I257" s="274"/>
      <c r="J257" s="274"/>
      <c r="K257" s="274"/>
      <c r="L257" s="274"/>
      <c r="M257" s="275"/>
      <c r="N257" s="275"/>
      <c r="O257" s="275"/>
      <c r="P257" s="275"/>
      <c r="Q257" s="274"/>
      <c r="R257" s="274"/>
      <c r="S257" s="274"/>
      <c r="T257" s="274"/>
      <c r="U257" s="274"/>
      <c r="V257" s="274"/>
      <c r="W257" s="274"/>
      <c r="X257" s="274"/>
      <c r="Y257" s="274"/>
      <c r="Z257" s="274"/>
      <c r="AA257" s="274"/>
      <c r="AB257" s="274"/>
      <c r="AC257" s="274"/>
      <c r="AD257" s="274"/>
      <c r="AE257" s="274"/>
      <c r="AF257" s="274"/>
    </row>
    <row r="258" spans="1:32" ht="14" x14ac:dyDescent="0.2">
      <c r="A258" s="274"/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5"/>
      <c r="N258" s="275"/>
      <c r="O258" s="275"/>
      <c r="P258" s="275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  <c r="AA258" s="274"/>
      <c r="AB258" s="274"/>
      <c r="AC258" s="274"/>
      <c r="AD258" s="274"/>
      <c r="AE258" s="274"/>
      <c r="AF258" s="274"/>
    </row>
    <row r="259" spans="1:32" ht="14" x14ac:dyDescent="0.2">
      <c r="A259" s="274"/>
      <c r="B259" s="274"/>
      <c r="C259" s="274"/>
      <c r="D259" s="274"/>
      <c r="E259" s="274"/>
      <c r="F259" s="274"/>
      <c r="G259" s="274"/>
      <c r="H259" s="274"/>
      <c r="I259" s="274"/>
      <c r="J259" s="274"/>
      <c r="K259" s="274"/>
      <c r="L259" s="274"/>
      <c r="M259" s="275"/>
      <c r="N259" s="275"/>
      <c r="O259" s="275"/>
      <c r="P259" s="275"/>
      <c r="Q259" s="274"/>
      <c r="R259" s="274"/>
      <c r="S259" s="274"/>
      <c r="T259" s="274"/>
      <c r="U259" s="274"/>
      <c r="V259" s="274"/>
      <c r="W259" s="274"/>
      <c r="X259" s="274"/>
      <c r="Y259" s="274"/>
      <c r="Z259" s="274"/>
      <c r="AA259" s="274"/>
      <c r="AB259" s="274"/>
      <c r="AC259" s="274"/>
      <c r="AD259" s="274"/>
      <c r="AE259" s="274"/>
      <c r="AF259" s="274"/>
    </row>
    <row r="260" spans="1:32" ht="14" x14ac:dyDescent="0.2">
      <c r="A260" s="274"/>
      <c r="B260" s="274"/>
      <c r="C260" s="274"/>
      <c r="D260" s="274"/>
      <c r="E260" s="274"/>
      <c r="F260" s="274"/>
      <c r="G260" s="274"/>
      <c r="H260" s="274"/>
      <c r="I260" s="274"/>
      <c r="J260" s="274"/>
      <c r="K260" s="274"/>
      <c r="L260" s="274"/>
      <c r="M260" s="275"/>
      <c r="N260" s="275"/>
      <c r="O260" s="275"/>
      <c r="P260" s="275"/>
      <c r="Q260" s="274"/>
      <c r="R260" s="274"/>
      <c r="S260" s="274"/>
      <c r="T260" s="274"/>
      <c r="U260" s="274"/>
      <c r="V260" s="274"/>
      <c r="W260" s="274"/>
      <c r="X260" s="274"/>
      <c r="Y260" s="274"/>
      <c r="Z260" s="274"/>
      <c r="AA260" s="274"/>
      <c r="AB260" s="274"/>
      <c r="AC260" s="274"/>
      <c r="AD260" s="274"/>
      <c r="AE260" s="274"/>
      <c r="AF260" s="274"/>
    </row>
    <row r="261" spans="1:32" ht="14" x14ac:dyDescent="0.2">
      <c r="A261" s="274"/>
      <c r="B261" s="274"/>
      <c r="C261" s="274"/>
      <c r="D261" s="274"/>
      <c r="E261" s="274"/>
      <c r="F261" s="274"/>
      <c r="G261" s="274"/>
      <c r="H261" s="274"/>
      <c r="I261" s="274"/>
      <c r="J261" s="274"/>
      <c r="K261" s="274"/>
      <c r="L261" s="274"/>
      <c r="M261" s="275"/>
      <c r="N261" s="275"/>
      <c r="O261" s="275"/>
      <c r="P261" s="275"/>
      <c r="Q261" s="274"/>
      <c r="R261" s="274"/>
      <c r="S261" s="274"/>
      <c r="T261" s="274"/>
      <c r="U261" s="274"/>
      <c r="V261" s="274"/>
      <c r="W261" s="274"/>
      <c r="X261" s="274"/>
      <c r="Y261" s="274"/>
      <c r="Z261" s="274"/>
      <c r="AA261" s="274"/>
      <c r="AB261" s="274"/>
      <c r="AC261" s="274"/>
      <c r="AD261" s="274"/>
      <c r="AE261" s="274"/>
      <c r="AF261" s="274"/>
    </row>
    <row r="262" spans="1:32" ht="14" x14ac:dyDescent="0.2">
      <c r="A262" s="274"/>
      <c r="B262" s="274"/>
      <c r="C262" s="274"/>
      <c r="D262" s="274"/>
      <c r="E262" s="274"/>
      <c r="F262" s="274"/>
      <c r="G262" s="274"/>
      <c r="H262" s="274"/>
      <c r="I262" s="274"/>
      <c r="J262" s="274"/>
      <c r="K262" s="274"/>
      <c r="L262" s="274"/>
      <c r="M262" s="275"/>
      <c r="N262" s="275"/>
      <c r="O262" s="275"/>
      <c r="P262" s="275"/>
      <c r="Q262" s="274"/>
      <c r="R262" s="274"/>
      <c r="S262" s="274"/>
      <c r="T262" s="274"/>
      <c r="U262" s="274"/>
      <c r="V262" s="274"/>
      <c r="W262" s="274"/>
      <c r="X262" s="274"/>
      <c r="Y262" s="274"/>
      <c r="Z262" s="274"/>
      <c r="AA262" s="274"/>
      <c r="AB262" s="274"/>
      <c r="AC262" s="274"/>
      <c r="AD262" s="274"/>
      <c r="AE262" s="274"/>
      <c r="AF262" s="274"/>
    </row>
    <row r="263" spans="1:32" ht="14" x14ac:dyDescent="0.2">
      <c r="A263" s="274"/>
      <c r="B263" s="274"/>
      <c r="C263" s="274"/>
      <c r="D263" s="274"/>
      <c r="E263" s="274"/>
      <c r="F263" s="274"/>
      <c r="G263" s="274"/>
      <c r="H263" s="274"/>
      <c r="I263" s="274"/>
      <c r="J263" s="274"/>
      <c r="K263" s="274"/>
      <c r="L263" s="274"/>
      <c r="M263" s="275"/>
      <c r="N263" s="275"/>
      <c r="O263" s="275"/>
      <c r="P263" s="275"/>
      <c r="Q263" s="274"/>
      <c r="R263" s="274"/>
      <c r="S263" s="274"/>
      <c r="T263" s="274"/>
      <c r="U263" s="274"/>
      <c r="V263" s="274"/>
      <c r="W263" s="274"/>
      <c r="X263" s="274"/>
      <c r="Y263" s="274"/>
      <c r="Z263" s="274"/>
      <c r="AA263" s="274"/>
      <c r="AB263" s="274"/>
      <c r="AC263" s="274"/>
      <c r="AD263" s="274"/>
      <c r="AE263" s="274"/>
      <c r="AF263" s="274"/>
    </row>
    <row r="264" spans="1:32" ht="14" x14ac:dyDescent="0.2">
      <c r="A264" s="274"/>
      <c r="B264" s="274"/>
      <c r="C264" s="274"/>
      <c r="D264" s="274"/>
      <c r="E264" s="274"/>
      <c r="F264" s="274"/>
      <c r="G264" s="274"/>
      <c r="H264" s="274"/>
      <c r="I264" s="274"/>
      <c r="J264" s="274"/>
      <c r="K264" s="274"/>
      <c r="L264" s="274"/>
      <c r="M264" s="275"/>
      <c r="N264" s="275"/>
      <c r="O264" s="275"/>
      <c r="P264" s="275"/>
      <c r="Q264" s="274"/>
      <c r="R264" s="274"/>
      <c r="S264" s="274"/>
      <c r="T264" s="274"/>
      <c r="U264" s="274"/>
      <c r="V264" s="274"/>
      <c r="W264" s="274"/>
      <c r="X264" s="274"/>
      <c r="Y264" s="274"/>
      <c r="Z264" s="274"/>
      <c r="AA264" s="274"/>
      <c r="AB264" s="274"/>
      <c r="AC264" s="274"/>
      <c r="AD264" s="274"/>
      <c r="AE264" s="274"/>
      <c r="AF264" s="274"/>
    </row>
    <row r="265" spans="1:32" ht="14" x14ac:dyDescent="0.2">
      <c r="A265" s="274"/>
      <c r="B265" s="274"/>
      <c r="C265" s="274"/>
      <c r="D265" s="274"/>
      <c r="E265" s="274"/>
      <c r="F265" s="274"/>
      <c r="G265" s="274"/>
      <c r="H265" s="274"/>
      <c r="I265" s="274"/>
      <c r="J265" s="274"/>
      <c r="K265" s="274"/>
      <c r="L265" s="274"/>
      <c r="M265" s="275"/>
      <c r="N265" s="275"/>
      <c r="O265" s="275"/>
      <c r="P265" s="275"/>
      <c r="Q265" s="274"/>
      <c r="R265" s="274"/>
      <c r="S265" s="274"/>
      <c r="T265" s="274"/>
      <c r="U265" s="274"/>
      <c r="V265" s="274"/>
      <c r="W265" s="274"/>
      <c r="X265" s="274"/>
      <c r="Y265" s="274"/>
      <c r="Z265" s="274"/>
      <c r="AA265" s="274"/>
      <c r="AB265" s="274"/>
      <c r="AC265" s="274"/>
      <c r="AD265" s="274"/>
      <c r="AE265" s="274"/>
      <c r="AF265" s="274"/>
    </row>
    <row r="266" spans="1:32" ht="14" x14ac:dyDescent="0.2">
      <c r="A266" s="274"/>
      <c r="B266" s="274"/>
      <c r="C266" s="274"/>
      <c r="D266" s="274"/>
      <c r="E266" s="274"/>
      <c r="F266" s="274"/>
      <c r="G266" s="274"/>
      <c r="H266" s="274"/>
      <c r="I266" s="274"/>
      <c r="J266" s="274"/>
      <c r="K266" s="274"/>
      <c r="L266" s="274"/>
      <c r="M266" s="275"/>
      <c r="N266" s="275"/>
      <c r="O266" s="275"/>
      <c r="P266" s="275"/>
      <c r="Q266" s="274"/>
      <c r="R266" s="274"/>
      <c r="S266" s="274"/>
      <c r="T266" s="274"/>
      <c r="U266" s="274"/>
      <c r="V266" s="274"/>
      <c r="W266" s="274"/>
      <c r="X266" s="274"/>
      <c r="Y266" s="274"/>
      <c r="Z266" s="274"/>
      <c r="AA266" s="274"/>
      <c r="AB266" s="274"/>
      <c r="AC266" s="274"/>
      <c r="AD266" s="274"/>
      <c r="AE266" s="274"/>
      <c r="AF266" s="274"/>
    </row>
    <row r="267" spans="1:32" ht="14" x14ac:dyDescent="0.2">
      <c r="A267" s="274"/>
      <c r="B267" s="274"/>
      <c r="C267" s="274"/>
      <c r="D267" s="274"/>
      <c r="E267" s="274"/>
      <c r="F267" s="274"/>
      <c r="G267" s="274"/>
      <c r="H267" s="274"/>
      <c r="I267" s="274"/>
      <c r="J267" s="274"/>
      <c r="K267" s="274"/>
      <c r="L267" s="274"/>
      <c r="M267" s="275"/>
      <c r="N267" s="275"/>
      <c r="O267" s="275"/>
      <c r="P267" s="275"/>
      <c r="Q267" s="274"/>
      <c r="R267" s="274"/>
      <c r="S267" s="274"/>
      <c r="T267" s="274"/>
      <c r="U267" s="274"/>
      <c r="V267" s="274"/>
      <c r="W267" s="274"/>
      <c r="X267" s="274"/>
      <c r="Y267" s="274"/>
      <c r="Z267" s="274"/>
      <c r="AA267" s="274"/>
      <c r="AB267" s="274"/>
      <c r="AC267" s="274"/>
      <c r="AD267" s="274"/>
      <c r="AE267" s="274"/>
      <c r="AF267" s="274"/>
    </row>
    <row r="268" spans="1:32" ht="14" x14ac:dyDescent="0.2">
      <c r="A268" s="274"/>
      <c r="B268" s="274"/>
      <c r="C268" s="274"/>
      <c r="D268" s="274"/>
      <c r="E268" s="274"/>
      <c r="F268" s="274"/>
      <c r="G268" s="274"/>
      <c r="H268" s="274"/>
      <c r="I268" s="274"/>
      <c r="J268" s="274"/>
      <c r="K268" s="274"/>
      <c r="L268" s="274"/>
      <c r="M268" s="275"/>
      <c r="N268" s="275"/>
      <c r="O268" s="275"/>
      <c r="P268" s="275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  <c r="AA268" s="274"/>
      <c r="AB268" s="274"/>
      <c r="AC268" s="274"/>
      <c r="AD268" s="274"/>
      <c r="AE268" s="274"/>
      <c r="AF268" s="274"/>
    </row>
    <row r="269" spans="1:32" ht="14" x14ac:dyDescent="0.2">
      <c r="A269" s="274"/>
      <c r="B269" s="274"/>
      <c r="C269" s="274"/>
      <c r="D269" s="274"/>
      <c r="E269" s="274"/>
      <c r="F269" s="274"/>
      <c r="G269" s="274"/>
      <c r="H269" s="274"/>
      <c r="I269" s="274"/>
      <c r="J269" s="274"/>
      <c r="K269" s="274"/>
      <c r="L269" s="274"/>
      <c r="M269" s="275"/>
      <c r="N269" s="275"/>
      <c r="O269" s="275"/>
      <c r="P269" s="275"/>
      <c r="Q269" s="274"/>
      <c r="R269" s="274"/>
      <c r="S269" s="274"/>
      <c r="T269" s="274"/>
      <c r="U269" s="274"/>
      <c r="V269" s="274"/>
      <c r="W269" s="274"/>
      <c r="X269" s="274"/>
      <c r="Y269" s="274"/>
      <c r="Z269" s="274"/>
      <c r="AA269" s="274"/>
      <c r="AB269" s="274"/>
      <c r="AC269" s="274"/>
      <c r="AD269" s="274"/>
      <c r="AE269" s="274"/>
      <c r="AF269" s="274"/>
    </row>
    <row r="270" spans="1:32" ht="14" x14ac:dyDescent="0.2">
      <c r="A270" s="274"/>
      <c r="B270" s="274"/>
      <c r="C270" s="274"/>
      <c r="D270" s="274"/>
      <c r="E270" s="274"/>
      <c r="F270" s="274"/>
      <c r="G270" s="274"/>
      <c r="H270" s="274"/>
      <c r="I270" s="274"/>
      <c r="J270" s="274"/>
      <c r="K270" s="274"/>
      <c r="L270" s="274"/>
      <c r="M270" s="275"/>
      <c r="N270" s="275"/>
      <c r="O270" s="275"/>
      <c r="P270" s="275"/>
      <c r="Q270" s="274"/>
      <c r="R270" s="274"/>
      <c r="S270" s="274"/>
      <c r="T270" s="274"/>
      <c r="U270" s="274"/>
      <c r="V270" s="274"/>
      <c r="W270" s="274"/>
      <c r="X270" s="274"/>
      <c r="Y270" s="274"/>
      <c r="Z270" s="274"/>
      <c r="AA270" s="274"/>
      <c r="AB270" s="274"/>
      <c r="AC270" s="274"/>
      <c r="AD270" s="274"/>
      <c r="AE270" s="274"/>
      <c r="AF270" s="274"/>
    </row>
    <row r="271" spans="1:32" ht="14" x14ac:dyDescent="0.2">
      <c r="A271" s="274"/>
      <c r="B271" s="274"/>
      <c r="C271" s="274"/>
      <c r="D271" s="274"/>
      <c r="E271" s="274"/>
      <c r="F271" s="274"/>
      <c r="G271" s="274"/>
      <c r="H271" s="274"/>
      <c r="I271" s="274"/>
      <c r="J271" s="274"/>
      <c r="K271" s="274"/>
      <c r="L271" s="274"/>
      <c r="M271" s="275"/>
      <c r="N271" s="275"/>
      <c r="O271" s="275"/>
      <c r="P271" s="275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  <c r="AA271" s="274"/>
      <c r="AB271" s="274"/>
      <c r="AC271" s="274"/>
      <c r="AD271" s="274"/>
      <c r="AE271" s="274"/>
      <c r="AF271" s="274"/>
    </row>
    <row r="272" spans="1:32" ht="14" x14ac:dyDescent="0.2">
      <c r="A272" s="274"/>
      <c r="B272" s="274"/>
      <c r="C272" s="274"/>
      <c r="D272" s="274"/>
      <c r="E272" s="274"/>
      <c r="F272" s="274"/>
      <c r="G272" s="274"/>
      <c r="H272" s="274"/>
      <c r="I272" s="274"/>
      <c r="J272" s="274"/>
      <c r="K272" s="274"/>
      <c r="L272" s="274"/>
      <c r="M272" s="275"/>
      <c r="N272" s="275"/>
      <c r="O272" s="275"/>
      <c r="P272" s="275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  <c r="AA272" s="274"/>
      <c r="AB272" s="274"/>
      <c r="AC272" s="274"/>
      <c r="AD272" s="274"/>
      <c r="AE272" s="274"/>
      <c r="AF272" s="274"/>
    </row>
    <row r="273" spans="1:32" ht="14" x14ac:dyDescent="0.2">
      <c r="A273" s="274"/>
      <c r="B273" s="274"/>
      <c r="C273" s="274"/>
      <c r="D273" s="274"/>
      <c r="E273" s="274"/>
      <c r="F273" s="274"/>
      <c r="G273" s="274"/>
      <c r="H273" s="274"/>
      <c r="I273" s="274"/>
      <c r="J273" s="274"/>
      <c r="K273" s="274"/>
      <c r="L273" s="274"/>
      <c r="M273" s="275"/>
      <c r="N273" s="275"/>
      <c r="O273" s="275"/>
      <c r="P273" s="275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  <c r="AA273" s="274"/>
      <c r="AB273" s="274"/>
      <c r="AC273" s="274"/>
      <c r="AD273" s="274"/>
      <c r="AE273" s="274"/>
      <c r="AF273" s="274"/>
    </row>
    <row r="274" spans="1:32" ht="14" x14ac:dyDescent="0.2">
      <c r="A274" s="274"/>
      <c r="B274" s="274"/>
      <c r="C274" s="274"/>
      <c r="D274" s="274"/>
      <c r="E274" s="274"/>
      <c r="F274" s="274"/>
      <c r="G274" s="274"/>
      <c r="H274" s="274"/>
      <c r="I274" s="274"/>
      <c r="J274" s="274"/>
      <c r="K274" s="274"/>
      <c r="L274" s="274"/>
      <c r="M274" s="275"/>
      <c r="N274" s="275"/>
      <c r="O274" s="275"/>
      <c r="P274" s="275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  <c r="AA274" s="274"/>
      <c r="AB274" s="274"/>
      <c r="AC274" s="274"/>
      <c r="AD274" s="274"/>
      <c r="AE274" s="274"/>
      <c r="AF274" s="274"/>
    </row>
    <row r="275" spans="1:32" ht="14" x14ac:dyDescent="0.2">
      <c r="A275" s="274"/>
      <c r="B275" s="274"/>
      <c r="C275" s="274"/>
      <c r="D275" s="274"/>
      <c r="E275" s="274"/>
      <c r="F275" s="274"/>
      <c r="G275" s="274"/>
      <c r="H275" s="274"/>
      <c r="I275" s="274"/>
      <c r="J275" s="274"/>
      <c r="K275" s="274"/>
      <c r="L275" s="274"/>
      <c r="M275" s="275"/>
      <c r="N275" s="275"/>
      <c r="O275" s="275"/>
      <c r="P275" s="275"/>
      <c r="Q275" s="274"/>
      <c r="R275" s="274"/>
      <c r="S275" s="274"/>
      <c r="T275" s="274"/>
      <c r="U275" s="274"/>
      <c r="V275" s="274"/>
      <c r="W275" s="274"/>
      <c r="X275" s="274"/>
      <c r="Y275" s="274"/>
      <c r="Z275" s="274"/>
      <c r="AA275" s="274"/>
      <c r="AB275" s="274"/>
      <c r="AC275" s="274"/>
      <c r="AD275" s="274"/>
      <c r="AE275" s="274"/>
      <c r="AF275" s="274"/>
    </row>
    <row r="276" spans="1:32" ht="14" x14ac:dyDescent="0.2">
      <c r="A276" s="274"/>
      <c r="B276" s="274"/>
      <c r="C276" s="274"/>
      <c r="D276" s="274"/>
      <c r="E276" s="274"/>
      <c r="F276" s="274"/>
      <c r="G276" s="274"/>
      <c r="H276" s="274"/>
      <c r="I276" s="274"/>
      <c r="J276" s="274"/>
      <c r="K276" s="274"/>
      <c r="L276" s="274"/>
      <c r="M276" s="275"/>
      <c r="N276" s="275"/>
      <c r="O276" s="275"/>
      <c r="P276" s="275"/>
      <c r="Q276" s="274"/>
      <c r="R276" s="274"/>
      <c r="S276" s="274"/>
      <c r="T276" s="274"/>
      <c r="U276" s="274"/>
      <c r="V276" s="274"/>
      <c r="W276" s="274"/>
      <c r="X276" s="274"/>
      <c r="Y276" s="274"/>
      <c r="Z276" s="274"/>
      <c r="AA276" s="274"/>
      <c r="AB276" s="274"/>
      <c r="AC276" s="274"/>
      <c r="AD276" s="274"/>
      <c r="AE276" s="274"/>
      <c r="AF276" s="274"/>
    </row>
    <row r="277" spans="1:32" ht="14" x14ac:dyDescent="0.2">
      <c r="A277" s="274"/>
      <c r="B277" s="274"/>
      <c r="C277" s="274"/>
      <c r="D277" s="274"/>
      <c r="E277" s="274"/>
      <c r="F277" s="274"/>
      <c r="G277" s="274"/>
      <c r="H277" s="274"/>
      <c r="I277" s="274"/>
      <c r="J277" s="274"/>
      <c r="K277" s="274"/>
      <c r="L277" s="274"/>
      <c r="M277" s="275"/>
      <c r="N277" s="275"/>
      <c r="O277" s="275"/>
      <c r="P277" s="275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  <c r="AA277" s="274"/>
      <c r="AB277" s="274"/>
      <c r="AC277" s="274"/>
      <c r="AD277" s="274"/>
      <c r="AE277" s="274"/>
      <c r="AF277" s="274"/>
    </row>
    <row r="278" spans="1:32" ht="14" x14ac:dyDescent="0.2">
      <c r="A278" s="274"/>
      <c r="B278" s="274"/>
      <c r="C278" s="274"/>
      <c r="D278" s="274"/>
      <c r="E278" s="274"/>
      <c r="F278" s="274"/>
      <c r="G278" s="274"/>
      <c r="H278" s="274"/>
      <c r="I278" s="274"/>
      <c r="J278" s="274"/>
      <c r="K278" s="274"/>
      <c r="L278" s="274"/>
      <c r="M278" s="275"/>
      <c r="N278" s="275"/>
      <c r="O278" s="275"/>
      <c r="P278" s="275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  <c r="AA278" s="274"/>
      <c r="AB278" s="274"/>
      <c r="AC278" s="274"/>
      <c r="AD278" s="274"/>
      <c r="AE278" s="274"/>
      <c r="AF278" s="274"/>
    </row>
    <row r="279" spans="1:32" ht="14" x14ac:dyDescent="0.2">
      <c r="A279" s="274"/>
      <c r="B279" s="274"/>
      <c r="C279" s="274"/>
      <c r="D279" s="274"/>
      <c r="E279" s="274"/>
      <c r="F279" s="274"/>
      <c r="G279" s="274"/>
      <c r="H279" s="274"/>
      <c r="I279" s="274"/>
      <c r="J279" s="274"/>
      <c r="K279" s="274"/>
      <c r="L279" s="274"/>
      <c r="M279" s="275"/>
      <c r="N279" s="275"/>
      <c r="O279" s="275"/>
      <c r="P279" s="275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  <c r="AA279" s="274"/>
      <c r="AB279" s="274"/>
      <c r="AC279" s="274"/>
      <c r="AD279" s="274"/>
      <c r="AE279" s="274"/>
      <c r="AF279" s="274"/>
    </row>
    <row r="280" spans="1:32" ht="14" x14ac:dyDescent="0.2">
      <c r="A280" s="27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5"/>
      <c r="N280" s="275"/>
      <c r="O280" s="275"/>
      <c r="P280" s="275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E280" s="274"/>
      <c r="AF280" s="274"/>
    </row>
    <row r="281" spans="1:32" ht="14" x14ac:dyDescent="0.2">
      <c r="A281" s="274"/>
      <c r="B281" s="274"/>
      <c r="C281" s="274"/>
      <c r="D281" s="274"/>
      <c r="E281" s="274"/>
      <c r="F281" s="274"/>
      <c r="G281" s="274"/>
      <c r="H281" s="274"/>
      <c r="I281" s="274"/>
      <c r="J281" s="274"/>
      <c r="K281" s="274"/>
      <c r="L281" s="274"/>
      <c r="M281" s="275"/>
      <c r="N281" s="275"/>
      <c r="O281" s="275"/>
      <c r="P281" s="275"/>
      <c r="Q281" s="274"/>
      <c r="R281" s="274"/>
      <c r="S281" s="274"/>
      <c r="T281" s="274"/>
      <c r="U281" s="274"/>
      <c r="V281" s="274"/>
      <c r="W281" s="274"/>
      <c r="X281" s="274"/>
      <c r="Y281" s="274"/>
      <c r="Z281" s="274"/>
      <c r="AA281" s="274"/>
      <c r="AB281" s="274"/>
      <c r="AC281" s="274"/>
      <c r="AD281" s="274"/>
      <c r="AE281" s="274"/>
      <c r="AF281" s="274"/>
    </row>
    <row r="282" spans="1:32" ht="14" x14ac:dyDescent="0.2">
      <c r="A282" s="274"/>
      <c r="B282" s="274"/>
      <c r="C282" s="274"/>
      <c r="D282" s="274"/>
      <c r="E282" s="274"/>
      <c r="F282" s="274"/>
      <c r="G282" s="274"/>
      <c r="H282" s="274"/>
      <c r="I282" s="274"/>
      <c r="J282" s="274"/>
      <c r="K282" s="274"/>
      <c r="L282" s="274"/>
      <c r="M282" s="275"/>
      <c r="N282" s="275"/>
      <c r="O282" s="275"/>
      <c r="P282" s="275"/>
      <c r="Q282" s="274"/>
      <c r="R282" s="274"/>
      <c r="S282" s="274"/>
      <c r="T282" s="274"/>
      <c r="U282" s="274"/>
      <c r="V282" s="274"/>
      <c r="W282" s="274"/>
      <c r="X282" s="274"/>
      <c r="Y282" s="274"/>
      <c r="Z282" s="274"/>
      <c r="AA282" s="274"/>
      <c r="AB282" s="274"/>
      <c r="AC282" s="274"/>
      <c r="AD282" s="274"/>
      <c r="AE282" s="274"/>
      <c r="AF282" s="274"/>
    </row>
    <row r="283" spans="1:32" ht="14" x14ac:dyDescent="0.2">
      <c r="A283" s="274"/>
      <c r="B283" s="274"/>
      <c r="C283" s="274"/>
      <c r="D283" s="274"/>
      <c r="E283" s="274"/>
      <c r="F283" s="274"/>
      <c r="G283" s="274"/>
      <c r="H283" s="274"/>
      <c r="I283" s="274"/>
      <c r="J283" s="274"/>
      <c r="K283" s="274"/>
      <c r="L283" s="274"/>
      <c r="M283" s="275"/>
      <c r="N283" s="275"/>
      <c r="O283" s="275"/>
      <c r="P283" s="275"/>
      <c r="Q283" s="274"/>
      <c r="R283" s="274"/>
      <c r="S283" s="274"/>
      <c r="T283" s="274"/>
      <c r="U283" s="274"/>
      <c r="V283" s="274"/>
      <c r="W283" s="274"/>
      <c r="X283" s="274"/>
      <c r="Y283" s="274"/>
      <c r="Z283" s="274"/>
      <c r="AA283" s="274"/>
      <c r="AB283" s="274"/>
      <c r="AC283" s="274"/>
      <c r="AD283" s="274"/>
      <c r="AE283" s="274"/>
      <c r="AF283" s="274"/>
    </row>
    <row r="284" spans="1:32" ht="14" x14ac:dyDescent="0.2">
      <c r="A284" s="274"/>
      <c r="B284" s="274"/>
      <c r="C284" s="274"/>
      <c r="D284" s="274"/>
      <c r="E284" s="274"/>
      <c r="F284" s="274"/>
      <c r="G284" s="274"/>
      <c r="H284" s="274"/>
      <c r="I284" s="274"/>
      <c r="J284" s="274"/>
      <c r="K284" s="274"/>
      <c r="L284" s="274"/>
      <c r="M284" s="275"/>
      <c r="N284" s="275"/>
      <c r="O284" s="275"/>
      <c r="P284" s="275"/>
      <c r="Q284" s="274"/>
      <c r="R284" s="274"/>
      <c r="S284" s="274"/>
      <c r="T284" s="274"/>
      <c r="U284" s="274"/>
      <c r="V284" s="274"/>
      <c r="W284" s="274"/>
      <c r="X284" s="274"/>
      <c r="Y284" s="274"/>
      <c r="Z284" s="274"/>
      <c r="AA284" s="274"/>
      <c r="AB284" s="274"/>
      <c r="AC284" s="274"/>
      <c r="AD284" s="274"/>
      <c r="AE284" s="274"/>
      <c r="AF284" s="274"/>
    </row>
    <row r="285" spans="1:32" ht="14" x14ac:dyDescent="0.2">
      <c r="A285" s="274"/>
      <c r="B285" s="274"/>
      <c r="C285" s="274"/>
      <c r="D285" s="274"/>
      <c r="E285" s="274"/>
      <c r="F285" s="274"/>
      <c r="G285" s="274"/>
      <c r="H285" s="274"/>
      <c r="I285" s="274"/>
      <c r="J285" s="274"/>
      <c r="K285" s="274"/>
      <c r="L285" s="274"/>
      <c r="M285" s="275"/>
      <c r="N285" s="275"/>
      <c r="O285" s="275"/>
      <c r="P285" s="275"/>
      <c r="Q285" s="274"/>
      <c r="R285" s="274"/>
      <c r="S285" s="274"/>
      <c r="T285" s="274"/>
      <c r="U285" s="274"/>
      <c r="V285" s="274"/>
      <c r="W285" s="274"/>
      <c r="X285" s="274"/>
      <c r="Y285" s="274"/>
      <c r="Z285" s="274"/>
      <c r="AA285" s="274"/>
      <c r="AB285" s="274"/>
      <c r="AC285" s="274"/>
      <c r="AD285" s="274"/>
      <c r="AE285" s="274"/>
      <c r="AF285" s="274"/>
    </row>
    <row r="286" spans="1:32" ht="14" x14ac:dyDescent="0.2">
      <c r="A286" s="274"/>
      <c r="B286" s="274"/>
      <c r="C286" s="274"/>
      <c r="D286" s="274"/>
      <c r="E286" s="274"/>
      <c r="F286" s="274"/>
      <c r="G286" s="274"/>
      <c r="H286" s="274"/>
      <c r="I286" s="274"/>
      <c r="J286" s="274"/>
      <c r="K286" s="274"/>
      <c r="L286" s="274"/>
      <c r="M286" s="275"/>
      <c r="N286" s="275"/>
      <c r="O286" s="275"/>
      <c r="P286" s="275"/>
      <c r="Q286" s="274"/>
      <c r="R286" s="274"/>
      <c r="S286" s="274"/>
      <c r="T286" s="274"/>
      <c r="U286" s="274"/>
      <c r="V286" s="274"/>
      <c r="W286" s="274"/>
      <c r="X286" s="274"/>
      <c r="Y286" s="274"/>
      <c r="Z286" s="274"/>
      <c r="AA286" s="274"/>
      <c r="AB286" s="274"/>
      <c r="AC286" s="274"/>
      <c r="AD286" s="274"/>
      <c r="AE286" s="274"/>
      <c r="AF286" s="274"/>
    </row>
    <row r="287" spans="1:32" ht="14" x14ac:dyDescent="0.2">
      <c r="A287" s="274"/>
      <c r="B287" s="274"/>
      <c r="C287" s="274"/>
      <c r="D287" s="274"/>
      <c r="E287" s="274"/>
      <c r="F287" s="274"/>
      <c r="G287" s="274"/>
      <c r="H287" s="274"/>
      <c r="I287" s="274"/>
      <c r="J287" s="274"/>
      <c r="K287" s="274"/>
      <c r="L287" s="274"/>
      <c r="M287" s="275"/>
      <c r="N287" s="275"/>
      <c r="O287" s="275"/>
      <c r="P287" s="275"/>
      <c r="Q287" s="274"/>
      <c r="R287" s="274"/>
      <c r="S287" s="274"/>
      <c r="T287" s="274"/>
      <c r="U287" s="274"/>
      <c r="V287" s="274"/>
      <c r="W287" s="274"/>
      <c r="X287" s="274"/>
      <c r="Y287" s="274"/>
      <c r="Z287" s="274"/>
      <c r="AA287" s="274"/>
      <c r="AB287" s="274"/>
      <c r="AC287" s="274"/>
      <c r="AD287" s="274"/>
      <c r="AE287" s="274"/>
      <c r="AF287" s="274"/>
    </row>
    <row r="288" spans="1:32" ht="14" x14ac:dyDescent="0.2">
      <c r="A288" s="274"/>
      <c r="B288" s="274"/>
      <c r="C288" s="274"/>
      <c r="D288" s="274"/>
      <c r="E288" s="274"/>
      <c r="F288" s="274"/>
      <c r="G288" s="274"/>
      <c r="H288" s="274"/>
      <c r="I288" s="274"/>
      <c r="J288" s="274"/>
      <c r="K288" s="274"/>
      <c r="L288" s="274"/>
      <c r="M288" s="275"/>
      <c r="N288" s="275"/>
      <c r="O288" s="275"/>
      <c r="P288" s="275"/>
      <c r="Q288" s="274"/>
      <c r="R288" s="274"/>
      <c r="S288" s="274"/>
      <c r="T288" s="274"/>
      <c r="U288" s="274"/>
      <c r="V288" s="274"/>
      <c r="W288" s="274"/>
      <c r="X288" s="274"/>
      <c r="Y288" s="274"/>
      <c r="Z288" s="274"/>
      <c r="AA288" s="274"/>
      <c r="AB288" s="274"/>
      <c r="AC288" s="274"/>
      <c r="AD288" s="274"/>
      <c r="AE288" s="274"/>
      <c r="AF288" s="274"/>
    </row>
    <row r="289" spans="1:32" ht="14" x14ac:dyDescent="0.2">
      <c r="A289" s="274"/>
      <c r="B289" s="274"/>
      <c r="C289" s="274"/>
      <c r="D289" s="274"/>
      <c r="E289" s="274"/>
      <c r="F289" s="274"/>
      <c r="G289" s="274"/>
      <c r="H289" s="274"/>
      <c r="I289" s="274"/>
      <c r="J289" s="274"/>
      <c r="K289" s="274"/>
      <c r="L289" s="274"/>
      <c r="M289" s="275"/>
      <c r="N289" s="275"/>
      <c r="O289" s="275"/>
      <c r="P289" s="275"/>
      <c r="Q289" s="274"/>
      <c r="R289" s="274"/>
      <c r="S289" s="274"/>
      <c r="T289" s="274"/>
      <c r="U289" s="274"/>
      <c r="V289" s="274"/>
      <c r="W289" s="274"/>
      <c r="X289" s="274"/>
      <c r="Y289" s="274"/>
      <c r="Z289" s="274"/>
      <c r="AA289" s="274"/>
      <c r="AB289" s="274"/>
      <c r="AC289" s="274"/>
      <c r="AD289" s="274"/>
      <c r="AE289" s="274"/>
      <c r="AF289" s="274"/>
    </row>
    <row r="290" spans="1:32" ht="14" x14ac:dyDescent="0.2">
      <c r="A290" s="274"/>
      <c r="B290" s="274"/>
      <c r="C290" s="274"/>
      <c r="D290" s="274"/>
      <c r="E290" s="274"/>
      <c r="F290" s="274"/>
      <c r="G290" s="274"/>
      <c r="H290" s="274"/>
      <c r="I290" s="274"/>
      <c r="J290" s="274"/>
      <c r="K290" s="274"/>
      <c r="L290" s="274"/>
      <c r="M290" s="275"/>
      <c r="N290" s="275"/>
      <c r="O290" s="275"/>
      <c r="P290" s="275"/>
      <c r="Q290" s="274"/>
      <c r="R290" s="274"/>
      <c r="S290" s="274"/>
      <c r="T290" s="274"/>
      <c r="U290" s="274"/>
      <c r="V290" s="274"/>
      <c r="W290" s="274"/>
      <c r="X290" s="274"/>
      <c r="Y290" s="274"/>
      <c r="Z290" s="274"/>
      <c r="AA290" s="274"/>
      <c r="AB290" s="274"/>
      <c r="AC290" s="274"/>
      <c r="AD290" s="274"/>
      <c r="AE290" s="274"/>
      <c r="AF290" s="274"/>
    </row>
    <row r="291" spans="1:32" ht="14" x14ac:dyDescent="0.2">
      <c r="A291" s="274"/>
      <c r="B291" s="274"/>
      <c r="C291" s="274"/>
      <c r="D291" s="274"/>
      <c r="E291" s="274"/>
      <c r="F291" s="274"/>
      <c r="G291" s="274"/>
      <c r="H291" s="274"/>
      <c r="I291" s="274"/>
      <c r="J291" s="274"/>
      <c r="K291" s="274"/>
      <c r="L291" s="274"/>
      <c r="M291" s="275"/>
      <c r="N291" s="275"/>
      <c r="O291" s="275"/>
      <c r="P291" s="275"/>
      <c r="Q291" s="274"/>
      <c r="R291" s="274"/>
      <c r="S291" s="274"/>
      <c r="T291" s="274"/>
      <c r="U291" s="274"/>
      <c r="V291" s="274"/>
      <c r="W291" s="274"/>
      <c r="X291" s="274"/>
      <c r="Y291" s="274"/>
      <c r="Z291" s="274"/>
      <c r="AA291" s="274"/>
      <c r="AB291" s="274"/>
      <c r="AC291" s="274"/>
      <c r="AD291" s="274"/>
      <c r="AE291" s="274"/>
      <c r="AF291" s="274"/>
    </row>
    <row r="292" spans="1:32" ht="14" x14ac:dyDescent="0.2">
      <c r="A292" s="274"/>
      <c r="B292" s="274"/>
      <c r="C292" s="274"/>
      <c r="D292" s="274"/>
      <c r="E292" s="274"/>
      <c r="F292" s="274"/>
      <c r="G292" s="274"/>
      <c r="H292" s="274"/>
      <c r="I292" s="274"/>
      <c r="J292" s="274"/>
      <c r="K292" s="274"/>
      <c r="L292" s="274"/>
      <c r="M292" s="275"/>
      <c r="N292" s="275"/>
      <c r="O292" s="275"/>
      <c r="P292" s="275"/>
      <c r="Q292" s="274"/>
      <c r="R292" s="274"/>
      <c r="S292" s="274"/>
      <c r="T292" s="274"/>
      <c r="U292" s="274"/>
      <c r="V292" s="274"/>
      <c r="W292" s="274"/>
      <c r="X292" s="274"/>
      <c r="Y292" s="274"/>
      <c r="Z292" s="274"/>
      <c r="AA292" s="274"/>
      <c r="AB292" s="274"/>
      <c r="AC292" s="274"/>
      <c r="AD292" s="274"/>
      <c r="AE292" s="274"/>
      <c r="AF292" s="274"/>
    </row>
    <row r="293" spans="1:32" ht="14" x14ac:dyDescent="0.2">
      <c r="A293" s="274"/>
      <c r="B293" s="274"/>
      <c r="C293" s="274"/>
      <c r="D293" s="274"/>
      <c r="E293" s="274"/>
      <c r="F293" s="274"/>
      <c r="G293" s="274"/>
      <c r="H293" s="274"/>
      <c r="I293" s="274"/>
      <c r="J293" s="274"/>
      <c r="K293" s="274"/>
      <c r="L293" s="274"/>
      <c r="M293" s="275"/>
      <c r="N293" s="275"/>
      <c r="O293" s="275"/>
      <c r="P293" s="275"/>
      <c r="Q293" s="274"/>
      <c r="R293" s="274"/>
      <c r="S293" s="274"/>
      <c r="T293" s="274"/>
      <c r="U293" s="274"/>
      <c r="V293" s="274"/>
      <c r="W293" s="274"/>
      <c r="X293" s="274"/>
      <c r="Y293" s="274"/>
      <c r="Z293" s="274"/>
      <c r="AA293" s="274"/>
      <c r="AB293" s="274"/>
      <c r="AC293" s="274"/>
      <c r="AD293" s="274"/>
      <c r="AE293" s="274"/>
      <c r="AF293" s="274"/>
    </row>
    <row r="294" spans="1:32" ht="14" x14ac:dyDescent="0.2">
      <c r="A294" s="274"/>
      <c r="B294" s="274"/>
      <c r="C294" s="274"/>
      <c r="D294" s="274"/>
      <c r="E294" s="274"/>
      <c r="F294" s="274"/>
      <c r="G294" s="274"/>
      <c r="H294" s="274"/>
      <c r="I294" s="274"/>
      <c r="J294" s="274"/>
      <c r="K294" s="274"/>
      <c r="L294" s="274"/>
      <c r="M294" s="275"/>
      <c r="N294" s="275"/>
      <c r="O294" s="275"/>
      <c r="P294" s="275"/>
      <c r="Q294" s="274"/>
      <c r="R294" s="274"/>
      <c r="S294" s="274"/>
      <c r="T294" s="274"/>
      <c r="U294" s="274"/>
      <c r="V294" s="274"/>
      <c r="W294" s="274"/>
      <c r="X294" s="274"/>
      <c r="Y294" s="274"/>
      <c r="Z294" s="274"/>
      <c r="AA294" s="274"/>
      <c r="AB294" s="274"/>
      <c r="AC294" s="274"/>
      <c r="AD294" s="274"/>
      <c r="AE294" s="274"/>
      <c r="AF294" s="274"/>
    </row>
    <row r="295" spans="1:32" ht="14" x14ac:dyDescent="0.2">
      <c r="A295" s="274"/>
      <c r="B295" s="274"/>
      <c r="C295" s="274"/>
      <c r="D295" s="274"/>
      <c r="E295" s="274"/>
      <c r="F295" s="274"/>
      <c r="G295" s="274"/>
      <c r="H295" s="274"/>
      <c r="I295" s="274"/>
      <c r="J295" s="274"/>
      <c r="K295" s="274"/>
      <c r="L295" s="274"/>
      <c r="M295" s="275"/>
      <c r="N295" s="275"/>
      <c r="O295" s="275"/>
      <c r="P295" s="275"/>
      <c r="Q295" s="274"/>
      <c r="R295" s="274"/>
      <c r="S295" s="274"/>
      <c r="T295" s="274"/>
      <c r="U295" s="274"/>
      <c r="V295" s="274"/>
      <c r="W295" s="274"/>
      <c r="X295" s="274"/>
      <c r="Y295" s="274"/>
      <c r="Z295" s="274"/>
      <c r="AA295" s="274"/>
      <c r="AB295" s="274"/>
      <c r="AC295" s="274"/>
      <c r="AD295" s="274"/>
      <c r="AE295" s="274"/>
      <c r="AF295" s="274"/>
    </row>
    <row r="296" spans="1:32" ht="14" x14ac:dyDescent="0.2">
      <c r="A296" s="274"/>
      <c r="B296" s="274"/>
      <c r="C296" s="274"/>
      <c r="D296" s="274"/>
      <c r="E296" s="274"/>
      <c r="F296" s="274"/>
      <c r="G296" s="274"/>
      <c r="H296" s="274"/>
      <c r="I296" s="274"/>
      <c r="J296" s="274"/>
      <c r="K296" s="274"/>
      <c r="L296" s="274"/>
      <c r="M296" s="275"/>
      <c r="N296" s="275"/>
      <c r="O296" s="275"/>
      <c r="P296" s="275"/>
      <c r="Q296" s="274"/>
      <c r="R296" s="274"/>
      <c r="S296" s="274"/>
      <c r="T296" s="274"/>
      <c r="U296" s="274"/>
      <c r="V296" s="274"/>
      <c r="W296" s="274"/>
      <c r="X296" s="274"/>
      <c r="Y296" s="274"/>
      <c r="Z296" s="274"/>
      <c r="AA296" s="274"/>
      <c r="AB296" s="274"/>
      <c r="AC296" s="274"/>
      <c r="AD296" s="274"/>
      <c r="AE296" s="274"/>
      <c r="AF296" s="274"/>
    </row>
    <row r="297" spans="1:32" ht="14" x14ac:dyDescent="0.2">
      <c r="A297" s="274"/>
      <c r="B297" s="274"/>
      <c r="C297" s="274"/>
      <c r="D297" s="274"/>
      <c r="E297" s="274"/>
      <c r="F297" s="274"/>
      <c r="G297" s="274"/>
      <c r="H297" s="274"/>
      <c r="I297" s="274"/>
      <c r="J297" s="274"/>
      <c r="K297" s="274"/>
      <c r="L297" s="274"/>
      <c r="M297" s="275"/>
      <c r="N297" s="275"/>
      <c r="O297" s="275"/>
      <c r="P297" s="275"/>
      <c r="Q297" s="274"/>
      <c r="R297" s="274"/>
      <c r="S297" s="274"/>
      <c r="T297" s="274"/>
      <c r="U297" s="274"/>
      <c r="V297" s="274"/>
      <c r="W297" s="274"/>
      <c r="X297" s="274"/>
      <c r="Y297" s="274"/>
      <c r="Z297" s="274"/>
      <c r="AA297" s="274"/>
      <c r="AB297" s="274"/>
      <c r="AC297" s="274"/>
      <c r="AD297" s="274"/>
      <c r="AE297" s="274"/>
      <c r="AF297" s="274"/>
    </row>
    <row r="298" spans="1:32" ht="14" x14ac:dyDescent="0.2">
      <c r="A298" s="274"/>
      <c r="B298" s="274"/>
      <c r="C298" s="274"/>
      <c r="D298" s="274"/>
      <c r="E298" s="274"/>
      <c r="F298" s="274"/>
      <c r="G298" s="274"/>
      <c r="H298" s="274"/>
      <c r="I298" s="274"/>
      <c r="J298" s="274"/>
      <c r="K298" s="274"/>
      <c r="L298" s="274"/>
      <c r="M298" s="275"/>
      <c r="N298" s="275"/>
      <c r="O298" s="275"/>
      <c r="P298" s="275"/>
      <c r="Q298" s="274"/>
      <c r="R298" s="274"/>
      <c r="S298" s="274"/>
      <c r="T298" s="274"/>
      <c r="U298" s="274"/>
      <c r="V298" s="274"/>
      <c r="W298" s="274"/>
      <c r="X298" s="274"/>
      <c r="Y298" s="274"/>
      <c r="Z298" s="274"/>
      <c r="AA298" s="274"/>
      <c r="AB298" s="274"/>
      <c r="AC298" s="274"/>
      <c r="AD298" s="274"/>
      <c r="AE298" s="274"/>
      <c r="AF298" s="274"/>
    </row>
    <row r="299" spans="1:32" ht="14" x14ac:dyDescent="0.2">
      <c r="A299" s="274"/>
      <c r="B299" s="274"/>
      <c r="C299" s="274"/>
      <c r="D299" s="274"/>
      <c r="E299" s="274"/>
      <c r="F299" s="274"/>
      <c r="G299" s="274"/>
      <c r="H299" s="274"/>
      <c r="I299" s="274"/>
      <c r="J299" s="274"/>
      <c r="K299" s="274"/>
      <c r="L299" s="274"/>
      <c r="M299" s="275"/>
      <c r="N299" s="275"/>
      <c r="O299" s="275"/>
      <c r="P299" s="275"/>
      <c r="Q299" s="274"/>
      <c r="R299" s="274"/>
      <c r="S299" s="274"/>
      <c r="T299" s="274"/>
      <c r="U299" s="274"/>
      <c r="V299" s="274"/>
      <c r="W299" s="274"/>
      <c r="X299" s="274"/>
      <c r="Y299" s="274"/>
      <c r="Z299" s="274"/>
      <c r="AA299" s="274"/>
      <c r="AB299" s="274"/>
      <c r="AC299" s="274"/>
      <c r="AD299" s="274"/>
      <c r="AE299" s="274"/>
      <c r="AF299" s="274"/>
    </row>
    <row r="300" spans="1:32" ht="14" x14ac:dyDescent="0.2">
      <c r="A300" s="274"/>
      <c r="B300" s="274"/>
      <c r="C300" s="274"/>
      <c r="D300" s="274"/>
      <c r="E300" s="274"/>
      <c r="F300" s="274"/>
      <c r="G300" s="274"/>
      <c r="H300" s="274"/>
      <c r="I300" s="274"/>
      <c r="J300" s="274"/>
      <c r="K300" s="274"/>
      <c r="L300" s="274"/>
      <c r="M300" s="275"/>
      <c r="N300" s="275"/>
      <c r="O300" s="275"/>
      <c r="P300" s="275"/>
      <c r="Q300" s="274"/>
      <c r="R300" s="274"/>
      <c r="S300" s="274"/>
      <c r="T300" s="274"/>
      <c r="U300" s="274"/>
      <c r="V300" s="274"/>
      <c r="W300" s="274"/>
      <c r="X300" s="274"/>
      <c r="Y300" s="274"/>
      <c r="Z300" s="274"/>
      <c r="AA300" s="274"/>
      <c r="AB300" s="274"/>
      <c r="AC300" s="274"/>
      <c r="AD300" s="274"/>
      <c r="AE300" s="274"/>
      <c r="AF300" s="274"/>
    </row>
    <row r="301" spans="1:32" ht="14" x14ac:dyDescent="0.2">
      <c r="A301" s="274"/>
      <c r="B301" s="274"/>
      <c r="C301" s="274"/>
      <c r="D301" s="274"/>
      <c r="E301" s="274"/>
      <c r="F301" s="274"/>
      <c r="G301" s="274"/>
      <c r="H301" s="274"/>
      <c r="I301" s="274"/>
      <c r="J301" s="274"/>
      <c r="K301" s="274"/>
      <c r="L301" s="274"/>
      <c r="M301" s="275"/>
      <c r="N301" s="275"/>
      <c r="O301" s="275"/>
      <c r="P301" s="275"/>
      <c r="Q301" s="274"/>
      <c r="R301" s="274"/>
      <c r="S301" s="274"/>
      <c r="T301" s="274"/>
      <c r="U301" s="274"/>
      <c r="V301" s="274"/>
      <c r="W301" s="274"/>
      <c r="X301" s="274"/>
      <c r="Y301" s="274"/>
      <c r="Z301" s="274"/>
      <c r="AA301" s="274"/>
      <c r="AB301" s="274"/>
      <c r="AC301" s="274"/>
      <c r="AD301" s="274"/>
      <c r="AE301" s="274"/>
      <c r="AF301" s="274"/>
    </row>
    <row r="302" spans="1:32" ht="14" x14ac:dyDescent="0.2">
      <c r="A302" s="274"/>
      <c r="B302" s="274"/>
      <c r="C302" s="274"/>
      <c r="D302" s="274"/>
      <c r="E302" s="274"/>
      <c r="F302" s="274"/>
      <c r="G302" s="274"/>
      <c r="H302" s="274"/>
      <c r="I302" s="274"/>
      <c r="J302" s="274"/>
      <c r="K302" s="274"/>
      <c r="L302" s="274"/>
      <c r="M302" s="275"/>
      <c r="N302" s="275"/>
      <c r="O302" s="275"/>
      <c r="P302" s="275"/>
      <c r="Q302" s="274"/>
      <c r="R302" s="274"/>
      <c r="S302" s="274"/>
      <c r="T302" s="274"/>
      <c r="U302" s="274"/>
      <c r="V302" s="274"/>
      <c r="W302" s="274"/>
      <c r="X302" s="274"/>
      <c r="Y302" s="274"/>
      <c r="Z302" s="274"/>
      <c r="AA302" s="274"/>
      <c r="AB302" s="274"/>
      <c r="AC302" s="274"/>
      <c r="AD302" s="274"/>
      <c r="AE302" s="274"/>
      <c r="AF302" s="274"/>
    </row>
    <row r="303" spans="1:32" ht="14" x14ac:dyDescent="0.2">
      <c r="A303" s="274"/>
      <c r="B303" s="274"/>
      <c r="C303" s="274"/>
      <c r="D303" s="274"/>
      <c r="E303" s="274"/>
      <c r="F303" s="274"/>
      <c r="G303" s="274"/>
      <c r="H303" s="274"/>
      <c r="I303" s="274"/>
      <c r="J303" s="274"/>
      <c r="K303" s="274"/>
      <c r="L303" s="274"/>
      <c r="M303" s="275"/>
      <c r="N303" s="275"/>
      <c r="O303" s="275"/>
      <c r="P303" s="275"/>
      <c r="Q303" s="274"/>
      <c r="R303" s="274"/>
      <c r="S303" s="274"/>
      <c r="T303" s="274"/>
      <c r="U303" s="274"/>
      <c r="V303" s="274"/>
      <c r="W303" s="274"/>
      <c r="X303" s="274"/>
      <c r="Y303" s="274"/>
      <c r="Z303" s="274"/>
      <c r="AA303" s="274"/>
      <c r="AB303" s="274"/>
      <c r="AC303" s="274"/>
      <c r="AD303" s="274"/>
      <c r="AE303" s="274"/>
      <c r="AF303" s="274"/>
    </row>
    <row r="304" spans="1:32" ht="14" x14ac:dyDescent="0.2">
      <c r="A304" s="274"/>
      <c r="B304" s="274"/>
      <c r="C304" s="274"/>
      <c r="D304" s="274"/>
      <c r="E304" s="274"/>
      <c r="F304" s="274"/>
      <c r="G304" s="274"/>
      <c r="H304" s="274"/>
      <c r="I304" s="274"/>
      <c r="J304" s="274"/>
      <c r="K304" s="274"/>
      <c r="L304" s="274"/>
      <c r="M304" s="275"/>
      <c r="N304" s="275"/>
      <c r="O304" s="275"/>
      <c r="P304" s="275"/>
      <c r="Q304" s="274"/>
      <c r="R304" s="274"/>
      <c r="S304" s="274"/>
      <c r="T304" s="274"/>
      <c r="U304" s="274"/>
      <c r="V304" s="274"/>
      <c r="W304" s="274"/>
      <c r="X304" s="274"/>
      <c r="Y304" s="274"/>
      <c r="Z304" s="274"/>
      <c r="AA304" s="274"/>
      <c r="AB304" s="274"/>
      <c r="AC304" s="274"/>
      <c r="AD304" s="274"/>
      <c r="AE304" s="274"/>
      <c r="AF304" s="274"/>
    </row>
    <row r="305" spans="1:32" ht="14" x14ac:dyDescent="0.2">
      <c r="A305" s="274"/>
      <c r="B305" s="274"/>
      <c r="C305" s="274"/>
      <c r="D305" s="274"/>
      <c r="E305" s="274"/>
      <c r="F305" s="274"/>
      <c r="G305" s="274"/>
      <c r="H305" s="274"/>
      <c r="I305" s="274"/>
      <c r="J305" s="274"/>
      <c r="K305" s="274"/>
      <c r="L305" s="274"/>
      <c r="M305" s="275"/>
      <c r="N305" s="275"/>
      <c r="O305" s="275"/>
      <c r="P305" s="275"/>
      <c r="Q305" s="274"/>
      <c r="R305" s="274"/>
      <c r="S305" s="274"/>
      <c r="T305" s="274"/>
      <c r="U305" s="274"/>
      <c r="V305" s="274"/>
      <c r="W305" s="274"/>
      <c r="X305" s="274"/>
      <c r="Y305" s="274"/>
      <c r="Z305" s="274"/>
      <c r="AA305" s="274"/>
      <c r="AB305" s="274"/>
      <c r="AC305" s="274"/>
      <c r="AD305" s="274"/>
      <c r="AE305" s="274"/>
      <c r="AF305" s="274"/>
    </row>
    <row r="306" spans="1:32" ht="14" x14ac:dyDescent="0.2">
      <c r="A306" s="274"/>
      <c r="B306" s="274"/>
      <c r="C306" s="274"/>
      <c r="D306" s="274"/>
      <c r="E306" s="274"/>
      <c r="F306" s="274"/>
      <c r="G306" s="274"/>
      <c r="H306" s="274"/>
      <c r="I306" s="274"/>
      <c r="J306" s="274"/>
      <c r="K306" s="274"/>
      <c r="L306" s="274"/>
      <c r="M306" s="275"/>
      <c r="N306" s="275"/>
      <c r="O306" s="275"/>
      <c r="P306" s="275"/>
      <c r="Q306" s="274"/>
      <c r="R306" s="274"/>
      <c r="S306" s="274"/>
      <c r="T306" s="274"/>
      <c r="U306" s="274"/>
      <c r="V306" s="274"/>
      <c r="W306" s="274"/>
      <c r="X306" s="274"/>
      <c r="Y306" s="274"/>
      <c r="Z306" s="274"/>
      <c r="AA306" s="274"/>
      <c r="AB306" s="274"/>
      <c r="AC306" s="274"/>
      <c r="AD306" s="274"/>
      <c r="AE306" s="274"/>
      <c r="AF306" s="274"/>
    </row>
    <row r="307" spans="1:32" ht="14" x14ac:dyDescent="0.2">
      <c r="A307" s="274"/>
      <c r="B307" s="274"/>
      <c r="C307" s="274"/>
      <c r="D307" s="274"/>
      <c r="E307" s="274"/>
      <c r="F307" s="274"/>
      <c r="G307" s="274"/>
      <c r="H307" s="274"/>
      <c r="I307" s="274"/>
      <c r="J307" s="274"/>
      <c r="K307" s="274"/>
      <c r="L307" s="274"/>
      <c r="M307" s="275"/>
      <c r="N307" s="275"/>
      <c r="O307" s="275"/>
      <c r="P307" s="275"/>
      <c r="Q307" s="274"/>
      <c r="R307" s="274"/>
      <c r="S307" s="274"/>
      <c r="T307" s="274"/>
      <c r="U307" s="274"/>
      <c r="V307" s="274"/>
      <c r="W307" s="274"/>
      <c r="X307" s="274"/>
      <c r="Y307" s="274"/>
      <c r="Z307" s="274"/>
      <c r="AA307" s="274"/>
      <c r="AB307" s="274"/>
      <c r="AC307" s="274"/>
      <c r="AD307" s="274"/>
      <c r="AE307" s="274"/>
      <c r="AF307" s="274"/>
    </row>
    <row r="308" spans="1:32" ht="14" x14ac:dyDescent="0.2">
      <c r="A308" s="274"/>
      <c r="B308" s="274"/>
      <c r="C308" s="274"/>
      <c r="D308" s="274"/>
      <c r="E308" s="274"/>
      <c r="F308" s="274"/>
      <c r="G308" s="274"/>
      <c r="H308" s="274"/>
      <c r="I308" s="274"/>
      <c r="J308" s="274"/>
      <c r="K308" s="274"/>
      <c r="L308" s="274"/>
      <c r="M308" s="275"/>
      <c r="N308" s="275"/>
      <c r="O308" s="275"/>
      <c r="P308" s="275"/>
      <c r="Q308" s="274"/>
      <c r="R308" s="274"/>
      <c r="S308" s="274"/>
      <c r="T308" s="274"/>
      <c r="U308" s="274"/>
      <c r="V308" s="274"/>
      <c r="W308" s="274"/>
      <c r="X308" s="274"/>
      <c r="Y308" s="274"/>
      <c r="Z308" s="274"/>
      <c r="AA308" s="274"/>
      <c r="AB308" s="274"/>
      <c r="AC308" s="274"/>
      <c r="AD308" s="274"/>
      <c r="AE308" s="274"/>
      <c r="AF308" s="274"/>
    </row>
    <row r="309" spans="1:32" ht="14" x14ac:dyDescent="0.2">
      <c r="A309" s="274"/>
      <c r="B309" s="274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5"/>
      <c r="N309" s="275"/>
      <c r="O309" s="275"/>
      <c r="P309" s="275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</row>
    <row r="310" spans="1:32" ht="14" x14ac:dyDescent="0.2">
      <c r="A310" s="274"/>
      <c r="B310" s="274"/>
      <c r="C310" s="274"/>
      <c r="D310" s="274"/>
      <c r="E310" s="274"/>
      <c r="F310" s="274"/>
      <c r="G310" s="274"/>
      <c r="H310" s="274"/>
      <c r="I310" s="274"/>
      <c r="J310" s="274"/>
      <c r="K310" s="274"/>
      <c r="L310" s="274"/>
      <c r="M310" s="275"/>
      <c r="N310" s="275"/>
      <c r="O310" s="275"/>
      <c r="P310" s="275"/>
      <c r="Q310" s="274"/>
      <c r="R310" s="274"/>
      <c r="S310" s="274"/>
      <c r="T310" s="274"/>
      <c r="U310" s="274"/>
      <c r="V310" s="274"/>
      <c r="W310" s="274"/>
      <c r="X310" s="274"/>
      <c r="Y310" s="274"/>
      <c r="Z310" s="274"/>
      <c r="AA310" s="274"/>
      <c r="AB310" s="274"/>
      <c r="AC310" s="274"/>
      <c r="AD310" s="274"/>
      <c r="AE310" s="274"/>
      <c r="AF310" s="274"/>
    </row>
    <row r="311" spans="1:32" ht="14" x14ac:dyDescent="0.2">
      <c r="A311" s="274"/>
      <c r="B311" s="274"/>
      <c r="C311" s="274"/>
      <c r="D311" s="274"/>
      <c r="E311" s="274"/>
      <c r="F311" s="274"/>
      <c r="G311" s="274"/>
      <c r="H311" s="274"/>
      <c r="I311" s="274"/>
      <c r="J311" s="274"/>
      <c r="K311" s="274"/>
      <c r="L311" s="274"/>
      <c r="M311" s="275"/>
      <c r="N311" s="275"/>
      <c r="O311" s="275"/>
      <c r="P311" s="275"/>
      <c r="Q311" s="274"/>
      <c r="R311" s="274"/>
      <c r="S311" s="274"/>
      <c r="T311" s="274"/>
      <c r="U311" s="274"/>
      <c r="V311" s="274"/>
      <c r="W311" s="274"/>
      <c r="X311" s="274"/>
      <c r="Y311" s="274"/>
      <c r="Z311" s="274"/>
      <c r="AA311" s="274"/>
      <c r="AB311" s="274"/>
      <c r="AC311" s="274"/>
      <c r="AD311" s="274"/>
      <c r="AE311" s="274"/>
      <c r="AF311" s="274"/>
    </row>
    <row r="312" spans="1:32" ht="14" x14ac:dyDescent="0.2">
      <c r="A312" s="274"/>
      <c r="B312" s="274"/>
      <c r="C312" s="274"/>
      <c r="D312" s="274"/>
      <c r="E312" s="274"/>
      <c r="F312" s="274"/>
      <c r="G312" s="274"/>
      <c r="H312" s="274"/>
      <c r="I312" s="274"/>
      <c r="J312" s="274"/>
      <c r="K312" s="274"/>
      <c r="L312" s="274"/>
      <c r="M312" s="275"/>
      <c r="N312" s="275"/>
      <c r="O312" s="275"/>
      <c r="P312" s="275"/>
      <c r="Q312" s="274"/>
      <c r="R312" s="274"/>
      <c r="S312" s="274"/>
      <c r="T312" s="274"/>
      <c r="U312" s="274"/>
      <c r="V312" s="274"/>
      <c r="W312" s="274"/>
      <c r="X312" s="274"/>
      <c r="Y312" s="274"/>
      <c r="Z312" s="274"/>
      <c r="AA312" s="274"/>
      <c r="AB312" s="274"/>
      <c r="AC312" s="274"/>
      <c r="AD312" s="274"/>
      <c r="AE312" s="274"/>
      <c r="AF312" s="274"/>
    </row>
    <row r="313" spans="1:32" ht="14" x14ac:dyDescent="0.2">
      <c r="A313" s="274"/>
      <c r="B313" s="274"/>
      <c r="C313" s="274"/>
      <c r="D313" s="274"/>
      <c r="E313" s="274"/>
      <c r="F313" s="274"/>
      <c r="G313" s="274"/>
      <c r="H313" s="274"/>
      <c r="I313" s="274"/>
      <c r="J313" s="274"/>
      <c r="K313" s="274"/>
      <c r="L313" s="274"/>
      <c r="M313" s="275"/>
      <c r="N313" s="275"/>
      <c r="O313" s="275"/>
      <c r="P313" s="275"/>
      <c r="Q313" s="274"/>
      <c r="R313" s="274"/>
      <c r="S313" s="274"/>
      <c r="T313" s="274"/>
      <c r="U313" s="274"/>
      <c r="V313" s="274"/>
      <c r="W313" s="274"/>
      <c r="X313" s="274"/>
      <c r="Y313" s="274"/>
      <c r="Z313" s="274"/>
      <c r="AA313" s="274"/>
      <c r="AB313" s="274"/>
      <c r="AC313" s="274"/>
      <c r="AD313" s="274"/>
      <c r="AE313" s="274"/>
      <c r="AF313" s="274"/>
    </row>
    <row r="314" spans="1:32" ht="14" x14ac:dyDescent="0.2">
      <c r="A314" s="274"/>
      <c r="B314" s="274"/>
      <c r="C314" s="274"/>
      <c r="D314" s="274"/>
      <c r="E314" s="274"/>
      <c r="F314" s="274"/>
      <c r="G314" s="274"/>
      <c r="H314" s="274"/>
      <c r="I314" s="274"/>
      <c r="J314" s="274"/>
      <c r="K314" s="274"/>
      <c r="L314" s="274"/>
      <c r="M314" s="275"/>
      <c r="N314" s="275"/>
      <c r="O314" s="275"/>
      <c r="P314" s="275"/>
      <c r="Q314" s="274"/>
      <c r="R314" s="274"/>
      <c r="S314" s="274"/>
      <c r="T314" s="274"/>
      <c r="U314" s="274"/>
      <c r="V314" s="274"/>
      <c r="W314" s="274"/>
      <c r="X314" s="274"/>
      <c r="Y314" s="274"/>
      <c r="Z314" s="274"/>
      <c r="AA314" s="274"/>
      <c r="AB314" s="274"/>
      <c r="AC314" s="274"/>
      <c r="AD314" s="274"/>
      <c r="AE314" s="274"/>
      <c r="AF314" s="274"/>
    </row>
    <row r="315" spans="1:32" ht="14" x14ac:dyDescent="0.2">
      <c r="A315" s="274"/>
      <c r="B315" s="274"/>
      <c r="C315" s="274"/>
      <c r="D315" s="274"/>
      <c r="E315" s="274"/>
      <c r="F315" s="274"/>
      <c r="G315" s="274"/>
      <c r="H315" s="274"/>
      <c r="I315" s="274"/>
      <c r="J315" s="274"/>
      <c r="K315" s="274"/>
      <c r="L315" s="274"/>
      <c r="M315" s="275"/>
      <c r="N315" s="275"/>
      <c r="O315" s="275"/>
      <c r="P315" s="275"/>
      <c r="Q315" s="274"/>
      <c r="R315" s="274"/>
      <c r="S315" s="274"/>
      <c r="T315" s="274"/>
      <c r="U315" s="274"/>
      <c r="V315" s="274"/>
      <c r="W315" s="274"/>
      <c r="X315" s="274"/>
      <c r="Y315" s="274"/>
      <c r="Z315" s="274"/>
      <c r="AA315" s="274"/>
      <c r="AB315" s="274"/>
      <c r="AC315" s="274"/>
      <c r="AD315" s="274"/>
      <c r="AE315" s="274"/>
      <c r="AF315" s="274"/>
    </row>
    <row r="316" spans="1:32" ht="14" x14ac:dyDescent="0.2">
      <c r="A316" s="274"/>
      <c r="B316" s="274"/>
      <c r="C316" s="274"/>
      <c r="D316" s="274"/>
      <c r="E316" s="274"/>
      <c r="F316" s="274"/>
      <c r="G316" s="274"/>
      <c r="H316" s="274"/>
      <c r="I316" s="274"/>
      <c r="J316" s="274"/>
      <c r="K316" s="274"/>
      <c r="L316" s="274"/>
      <c r="M316" s="275"/>
      <c r="N316" s="275"/>
      <c r="O316" s="275"/>
      <c r="P316" s="275"/>
      <c r="Q316" s="274"/>
      <c r="R316" s="274"/>
      <c r="S316" s="274"/>
      <c r="T316" s="274"/>
      <c r="U316" s="274"/>
      <c r="V316" s="274"/>
      <c r="W316" s="274"/>
      <c r="X316" s="274"/>
      <c r="Y316" s="274"/>
      <c r="Z316" s="274"/>
      <c r="AA316" s="274"/>
      <c r="AB316" s="274"/>
      <c r="AC316" s="274"/>
      <c r="AD316" s="274"/>
      <c r="AE316" s="274"/>
      <c r="AF316" s="274"/>
    </row>
    <row r="317" spans="1:32" ht="14" x14ac:dyDescent="0.2">
      <c r="A317" s="274"/>
      <c r="B317" s="274"/>
      <c r="C317" s="274"/>
      <c r="D317" s="274"/>
      <c r="E317" s="274"/>
      <c r="F317" s="274"/>
      <c r="G317" s="274"/>
      <c r="H317" s="274"/>
      <c r="I317" s="274"/>
      <c r="J317" s="274"/>
      <c r="K317" s="274"/>
      <c r="L317" s="274"/>
      <c r="M317" s="275"/>
      <c r="N317" s="275"/>
      <c r="O317" s="275"/>
      <c r="P317" s="275"/>
      <c r="Q317" s="274"/>
      <c r="R317" s="274"/>
      <c r="S317" s="274"/>
      <c r="T317" s="274"/>
      <c r="U317" s="274"/>
      <c r="V317" s="274"/>
      <c r="W317" s="274"/>
      <c r="X317" s="274"/>
      <c r="Y317" s="274"/>
      <c r="Z317" s="274"/>
      <c r="AA317" s="274"/>
      <c r="AB317" s="274"/>
      <c r="AC317" s="274"/>
      <c r="AD317" s="274"/>
      <c r="AE317" s="274"/>
      <c r="AF317" s="274"/>
    </row>
    <row r="318" spans="1:32" ht="14" x14ac:dyDescent="0.2">
      <c r="A318" s="274"/>
      <c r="B318" s="274"/>
      <c r="C318" s="274"/>
      <c r="D318" s="274"/>
      <c r="E318" s="274"/>
      <c r="F318" s="274"/>
      <c r="G318" s="274"/>
      <c r="H318" s="274"/>
      <c r="I318" s="274"/>
      <c r="J318" s="274"/>
      <c r="K318" s="274"/>
      <c r="L318" s="274"/>
      <c r="M318" s="275"/>
      <c r="N318" s="275"/>
      <c r="O318" s="275"/>
      <c r="P318" s="275"/>
      <c r="Q318" s="274"/>
      <c r="R318" s="274"/>
      <c r="S318" s="274"/>
      <c r="T318" s="274"/>
      <c r="U318" s="274"/>
      <c r="V318" s="274"/>
      <c r="W318" s="274"/>
      <c r="X318" s="274"/>
      <c r="Y318" s="274"/>
      <c r="Z318" s="274"/>
      <c r="AA318" s="274"/>
      <c r="AB318" s="274"/>
      <c r="AC318" s="274"/>
      <c r="AD318" s="274"/>
      <c r="AE318" s="274"/>
      <c r="AF318" s="274"/>
    </row>
    <row r="319" spans="1:32" ht="14" x14ac:dyDescent="0.2">
      <c r="A319" s="274"/>
      <c r="B319" s="274"/>
      <c r="C319" s="274"/>
      <c r="D319" s="274"/>
      <c r="E319" s="274"/>
      <c r="F319" s="274"/>
      <c r="G319" s="274"/>
      <c r="H319" s="274"/>
      <c r="I319" s="274"/>
      <c r="J319" s="274"/>
      <c r="K319" s="274"/>
      <c r="L319" s="274"/>
      <c r="M319" s="275"/>
      <c r="N319" s="275"/>
      <c r="O319" s="275"/>
      <c r="P319" s="275"/>
      <c r="Q319" s="274"/>
      <c r="R319" s="274"/>
      <c r="S319" s="274"/>
      <c r="T319" s="274"/>
      <c r="U319" s="274"/>
      <c r="V319" s="274"/>
      <c r="W319" s="274"/>
      <c r="X319" s="274"/>
      <c r="Y319" s="274"/>
      <c r="Z319" s="274"/>
      <c r="AA319" s="274"/>
      <c r="AB319" s="274"/>
      <c r="AC319" s="274"/>
      <c r="AD319" s="274"/>
      <c r="AE319" s="274"/>
      <c r="AF319" s="274"/>
    </row>
    <row r="320" spans="1:32" ht="14" x14ac:dyDescent="0.2">
      <c r="A320" s="274"/>
      <c r="B320" s="274"/>
      <c r="C320" s="274"/>
      <c r="D320" s="274"/>
      <c r="E320" s="274"/>
      <c r="F320" s="274"/>
      <c r="G320" s="274"/>
      <c r="H320" s="274"/>
      <c r="I320" s="274"/>
      <c r="J320" s="274"/>
      <c r="K320" s="274"/>
      <c r="L320" s="274"/>
      <c r="M320" s="275"/>
      <c r="N320" s="275"/>
      <c r="O320" s="275"/>
      <c r="P320" s="275"/>
      <c r="Q320" s="274"/>
      <c r="R320" s="274"/>
      <c r="S320" s="274"/>
      <c r="T320" s="274"/>
      <c r="U320" s="274"/>
      <c r="V320" s="274"/>
      <c r="W320" s="274"/>
      <c r="X320" s="274"/>
      <c r="Y320" s="274"/>
      <c r="Z320" s="274"/>
      <c r="AA320" s="274"/>
      <c r="AB320" s="274"/>
      <c r="AC320" s="274"/>
      <c r="AD320" s="274"/>
      <c r="AE320" s="274"/>
      <c r="AF320" s="274"/>
    </row>
    <row r="321" spans="1:32" ht="14" x14ac:dyDescent="0.2">
      <c r="A321" s="274"/>
      <c r="B321" s="274"/>
      <c r="C321" s="274"/>
      <c r="D321" s="274"/>
      <c r="E321" s="274"/>
      <c r="F321" s="274"/>
      <c r="G321" s="274"/>
      <c r="H321" s="274"/>
      <c r="I321" s="274"/>
      <c r="J321" s="274"/>
      <c r="K321" s="274"/>
      <c r="L321" s="274"/>
      <c r="M321" s="275"/>
      <c r="N321" s="275"/>
      <c r="O321" s="275"/>
      <c r="P321" s="275"/>
      <c r="Q321" s="274"/>
      <c r="R321" s="274"/>
      <c r="S321" s="274"/>
      <c r="T321" s="274"/>
      <c r="U321" s="274"/>
      <c r="V321" s="274"/>
      <c r="W321" s="274"/>
      <c r="X321" s="274"/>
      <c r="Y321" s="274"/>
      <c r="Z321" s="274"/>
      <c r="AA321" s="274"/>
      <c r="AB321" s="274"/>
      <c r="AC321" s="274"/>
      <c r="AD321" s="274"/>
      <c r="AE321" s="274"/>
      <c r="AF321" s="274"/>
    </row>
    <row r="322" spans="1:32" ht="14" x14ac:dyDescent="0.2">
      <c r="A322" s="274"/>
      <c r="B322" s="274"/>
      <c r="C322" s="274"/>
      <c r="D322" s="274"/>
      <c r="E322" s="274"/>
      <c r="F322" s="274"/>
      <c r="G322" s="274"/>
      <c r="H322" s="274"/>
      <c r="I322" s="274"/>
      <c r="J322" s="274"/>
      <c r="K322" s="274"/>
      <c r="L322" s="274"/>
      <c r="M322" s="275"/>
      <c r="N322" s="275"/>
      <c r="O322" s="275"/>
      <c r="P322" s="275"/>
      <c r="Q322" s="274"/>
      <c r="R322" s="274"/>
      <c r="S322" s="274"/>
      <c r="T322" s="274"/>
      <c r="U322" s="274"/>
      <c r="V322" s="274"/>
      <c r="W322" s="274"/>
      <c r="X322" s="274"/>
      <c r="Y322" s="274"/>
      <c r="Z322" s="274"/>
      <c r="AA322" s="274"/>
      <c r="AB322" s="274"/>
      <c r="AC322" s="274"/>
      <c r="AD322" s="274"/>
      <c r="AE322" s="274"/>
      <c r="AF322" s="274"/>
    </row>
    <row r="323" spans="1:32" ht="14" x14ac:dyDescent="0.2">
      <c r="A323" s="274"/>
      <c r="B323" s="274"/>
      <c r="C323" s="274"/>
      <c r="D323" s="274"/>
      <c r="E323" s="274"/>
      <c r="F323" s="274"/>
      <c r="G323" s="274"/>
      <c r="H323" s="274"/>
      <c r="I323" s="274"/>
      <c r="J323" s="274"/>
      <c r="K323" s="274"/>
      <c r="L323" s="274"/>
      <c r="M323" s="275"/>
      <c r="N323" s="275"/>
      <c r="O323" s="275"/>
      <c r="P323" s="275"/>
      <c r="Q323" s="274"/>
      <c r="R323" s="274"/>
      <c r="S323" s="274"/>
      <c r="T323" s="274"/>
      <c r="U323" s="274"/>
      <c r="V323" s="274"/>
      <c r="W323" s="274"/>
      <c r="X323" s="274"/>
      <c r="Y323" s="274"/>
      <c r="Z323" s="274"/>
      <c r="AA323" s="274"/>
      <c r="AB323" s="274"/>
      <c r="AC323" s="274"/>
      <c r="AD323" s="274"/>
      <c r="AE323" s="274"/>
      <c r="AF323" s="274"/>
    </row>
    <row r="324" spans="1:32" ht="14" x14ac:dyDescent="0.2">
      <c r="A324" s="274"/>
      <c r="B324" s="274"/>
      <c r="C324" s="274"/>
      <c r="D324" s="274"/>
      <c r="E324" s="274"/>
      <c r="F324" s="274"/>
      <c r="G324" s="274"/>
      <c r="H324" s="274"/>
      <c r="I324" s="274"/>
      <c r="J324" s="274"/>
      <c r="K324" s="274"/>
      <c r="L324" s="274"/>
      <c r="M324" s="275"/>
      <c r="N324" s="275"/>
      <c r="O324" s="275"/>
      <c r="P324" s="275"/>
      <c r="Q324" s="274"/>
      <c r="R324" s="274"/>
      <c r="S324" s="274"/>
      <c r="T324" s="274"/>
      <c r="U324" s="274"/>
      <c r="V324" s="274"/>
      <c r="W324" s="274"/>
      <c r="X324" s="274"/>
      <c r="Y324" s="274"/>
      <c r="Z324" s="274"/>
      <c r="AA324" s="274"/>
      <c r="AB324" s="274"/>
      <c r="AC324" s="274"/>
      <c r="AD324" s="274"/>
      <c r="AE324" s="274"/>
      <c r="AF324" s="274"/>
    </row>
    <row r="325" spans="1:32" ht="14" x14ac:dyDescent="0.2">
      <c r="A325" s="274"/>
      <c r="B325" s="274"/>
      <c r="C325" s="274"/>
      <c r="D325" s="274"/>
      <c r="E325" s="274"/>
      <c r="F325" s="274"/>
      <c r="G325" s="274"/>
      <c r="H325" s="274"/>
      <c r="I325" s="274"/>
      <c r="J325" s="274"/>
      <c r="K325" s="274"/>
      <c r="L325" s="274"/>
      <c r="M325" s="275"/>
      <c r="N325" s="275"/>
      <c r="O325" s="275"/>
      <c r="P325" s="275"/>
      <c r="Q325" s="274"/>
      <c r="R325" s="274"/>
      <c r="S325" s="274"/>
      <c r="T325" s="274"/>
      <c r="U325" s="274"/>
      <c r="V325" s="274"/>
      <c r="W325" s="274"/>
      <c r="X325" s="274"/>
      <c r="Y325" s="274"/>
      <c r="Z325" s="274"/>
      <c r="AA325" s="274"/>
      <c r="AB325" s="274"/>
      <c r="AC325" s="274"/>
      <c r="AD325" s="274"/>
      <c r="AE325" s="274"/>
      <c r="AF325" s="274"/>
    </row>
    <row r="326" spans="1:32" ht="14" x14ac:dyDescent="0.2">
      <c r="A326" s="274"/>
      <c r="B326" s="274"/>
      <c r="C326" s="274"/>
      <c r="D326" s="274"/>
      <c r="E326" s="274"/>
      <c r="F326" s="274"/>
      <c r="G326" s="274"/>
      <c r="H326" s="274"/>
      <c r="I326" s="274"/>
      <c r="J326" s="274"/>
      <c r="K326" s="274"/>
      <c r="L326" s="274"/>
      <c r="M326" s="275"/>
      <c r="N326" s="275"/>
      <c r="O326" s="275"/>
      <c r="P326" s="275"/>
      <c r="Q326" s="274"/>
      <c r="R326" s="274"/>
      <c r="S326" s="274"/>
      <c r="T326" s="274"/>
      <c r="U326" s="274"/>
      <c r="V326" s="274"/>
      <c r="W326" s="274"/>
      <c r="X326" s="274"/>
      <c r="Y326" s="274"/>
      <c r="Z326" s="274"/>
      <c r="AA326" s="274"/>
      <c r="AB326" s="274"/>
      <c r="AC326" s="274"/>
      <c r="AD326" s="274"/>
      <c r="AE326" s="274"/>
      <c r="AF326" s="274"/>
    </row>
    <row r="327" spans="1:32" ht="14" x14ac:dyDescent="0.2">
      <c r="A327" s="274"/>
      <c r="B327" s="274"/>
      <c r="C327" s="274"/>
      <c r="D327" s="274"/>
      <c r="E327" s="274"/>
      <c r="F327" s="274"/>
      <c r="G327" s="274"/>
      <c r="H327" s="274"/>
      <c r="I327" s="274"/>
      <c r="J327" s="274"/>
      <c r="K327" s="274"/>
      <c r="L327" s="274"/>
      <c r="M327" s="275"/>
      <c r="N327" s="275"/>
      <c r="O327" s="275"/>
      <c r="P327" s="275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  <c r="AA327" s="274"/>
      <c r="AB327" s="274"/>
      <c r="AC327" s="274"/>
      <c r="AD327" s="274"/>
      <c r="AE327" s="274"/>
      <c r="AF327" s="274"/>
    </row>
    <row r="328" spans="1:32" ht="14" x14ac:dyDescent="0.2">
      <c r="A328" s="274"/>
      <c r="B328" s="274"/>
      <c r="C328" s="274"/>
      <c r="D328" s="274"/>
      <c r="E328" s="274"/>
      <c r="F328" s="274"/>
      <c r="G328" s="274"/>
      <c r="H328" s="274"/>
      <c r="I328" s="274"/>
      <c r="J328" s="274"/>
      <c r="K328" s="274"/>
      <c r="L328" s="274"/>
      <c r="M328" s="275"/>
      <c r="N328" s="275"/>
      <c r="O328" s="275"/>
      <c r="P328" s="275"/>
      <c r="Q328" s="274"/>
      <c r="R328" s="274"/>
      <c r="S328" s="274"/>
      <c r="T328" s="274"/>
      <c r="U328" s="274"/>
      <c r="V328" s="274"/>
      <c r="W328" s="274"/>
      <c r="X328" s="274"/>
      <c r="Y328" s="274"/>
      <c r="Z328" s="274"/>
      <c r="AA328" s="274"/>
      <c r="AB328" s="274"/>
      <c r="AC328" s="274"/>
      <c r="AD328" s="274"/>
      <c r="AE328" s="274"/>
      <c r="AF328" s="274"/>
    </row>
    <row r="329" spans="1:32" ht="14" x14ac:dyDescent="0.2">
      <c r="A329" s="274"/>
      <c r="B329" s="274"/>
      <c r="C329" s="274"/>
      <c r="D329" s="274"/>
      <c r="E329" s="274"/>
      <c r="F329" s="274"/>
      <c r="G329" s="274"/>
      <c r="H329" s="274"/>
      <c r="I329" s="274"/>
      <c r="J329" s="274"/>
      <c r="K329" s="274"/>
      <c r="L329" s="274"/>
      <c r="M329" s="275"/>
      <c r="N329" s="275"/>
      <c r="O329" s="275"/>
      <c r="P329" s="275"/>
      <c r="Q329" s="274"/>
      <c r="R329" s="274"/>
      <c r="S329" s="274"/>
      <c r="T329" s="274"/>
      <c r="U329" s="274"/>
      <c r="V329" s="274"/>
      <c r="W329" s="274"/>
      <c r="X329" s="274"/>
      <c r="Y329" s="274"/>
      <c r="Z329" s="274"/>
      <c r="AA329" s="274"/>
      <c r="AB329" s="274"/>
      <c r="AC329" s="274"/>
      <c r="AD329" s="274"/>
      <c r="AE329" s="274"/>
      <c r="AF329" s="274"/>
    </row>
    <row r="330" spans="1:32" ht="14" x14ac:dyDescent="0.2">
      <c r="A330" s="274"/>
      <c r="B330" s="274"/>
      <c r="C330" s="274"/>
      <c r="D330" s="274"/>
      <c r="E330" s="274"/>
      <c r="F330" s="274"/>
      <c r="G330" s="274"/>
      <c r="H330" s="274"/>
      <c r="I330" s="274"/>
      <c r="J330" s="274"/>
      <c r="K330" s="274"/>
      <c r="L330" s="274"/>
      <c r="M330" s="275"/>
      <c r="N330" s="275"/>
      <c r="O330" s="275"/>
      <c r="P330" s="275"/>
      <c r="Q330" s="274"/>
      <c r="R330" s="274"/>
      <c r="S330" s="274"/>
      <c r="T330" s="274"/>
      <c r="U330" s="274"/>
      <c r="V330" s="274"/>
      <c r="W330" s="274"/>
      <c r="X330" s="274"/>
      <c r="Y330" s="274"/>
      <c r="Z330" s="274"/>
      <c r="AA330" s="274"/>
      <c r="AB330" s="274"/>
      <c r="AC330" s="274"/>
      <c r="AD330" s="274"/>
      <c r="AE330" s="274"/>
      <c r="AF330" s="274"/>
    </row>
    <row r="331" spans="1:32" ht="14" x14ac:dyDescent="0.2">
      <c r="A331" s="274"/>
      <c r="B331" s="274"/>
      <c r="C331" s="274"/>
      <c r="D331" s="274"/>
      <c r="E331" s="274"/>
      <c r="F331" s="274"/>
      <c r="G331" s="274"/>
      <c r="H331" s="274"/>
      <c r="I331" s="274"/>
      <c r="J331" s="274"/>
      <c r="K331" s="274"/>
      <c r="L331" s="274"/>
      <c r="M331" s="275"/>
      <c r="N331" s="275"/>
      <c r="O331" s="275"/>
      <c r="P331" s="275"/>
      <c r="Q331" s="274"/>
      <c r="R331" s="274"/>
      <c r="S331" s="274"/>
      <c r="T331" s="274"/>
      <c r="U331" s="274"/>
      <c r="V331" s="274"/>
      <c r="W331" s="274"/>
      <c r="X331" s="274"/>
      <c r="Y331" s="274"/>
      <c r="Z331" s="274"/>
      <c r="AA331" s="274"/>
      <c r="AB331" s="274"/>
      <c r="AC331" s="274"/>
      <c r="AD331" s="274"/>
      <c r="AE331" s="274"/>
      <c r="AF331" s="274"/>
    </row>
    <row r="332" spans="1:32" ht="14" x14ac:dyDescent="0.2">
      <c r="A332" s="274"/>
      <c r="B332" s="274"/>
      <c r="C332" s="274"/>
      <c r="D332" s="274"/>
      <c r="E332" s="274"/>
      <c r="F332" s="274"/>
      <c r="G332" s="274"/>
      <c r="H332" s="274"/>
      <c r="I332" s="274"/>
      <c r="J332" s="274"/>
      <c r="K332" s="274"/>
      <c r="L332" s="274"/>
      <c r="M332" s="275"/>
      <c r="N332" s="275"/>
      <c r="O332" s="275"/>
      <c r="P332" s="275"/>
      <c r="Q332" s="274"/>
      <c r="R332" s="274"/>
      <c r="S332" s="274"/>
      <c r="T332" s="274"/>
      <c r="U332" s="274"/>
      <c r="V332" s="274"/>
      <c r="W332" s="274"/>
      <c r="X332" s="274"/>
      <c r="Y332" s="274"/>
      <c r="Z332" s="274"/>
      <c r="AA332" s="274"/>
      <c r="AB332" s="274"/>
      <c r="AC332" s="274"/>
      <c r="AD332" s="274"/>
      <c r="AE332" s="274"/>
      <c r="AF332" s="274"/>
    </row>
    <row r="333" spans="1:32" ht="14" x14ac:dyDescent="0.2">
      <c r="A333" s="274"/>
      <c r="B333" s="274"/>
      <c r="C333" s="274"/>
      <c r="D333" s="274"/>
      <c r="E333" s="274"/>
      <c r="F333" s="274"/>
      <c r="G333" s="274"/>
      <c r="H333" s="274"/>
      <c r="I333" s="274"/>
      <c r="J333" s="274"/>
      <c r="K333" s="274"/>
      <c r="L333" s="274"/>
      <c r="M333" s="275"/>
      <c r="N333" s="275"/>
      <c r="O333" s="275"/>
      <c r="P333" s="275"/>
      <c r="Q333" s="274"/>
      <c r="R333" s="274"/>
      <c r="S333" s="274"/>
      <c r="T333" s="274"/>
      <c r="U333" s="274"/>
      <c r="V333" s="274"/>
      <c r="W333" s="274"/>
      <c r="X333" s="274"/>
      <c r="Y333" s="274"/>
      <c r="Z333" s="274"/>
      <c r="AA333" s="274"/>
      <c r="AB333" s="274"/>
      <c r="AC333" s="274"/>
      <c r="AD333" s="274"/>
      <c r="AE333" s="274"/>
      <c r="AF333" s="274"/>
    </row>
    <row r="334" spans="1:32" ht="14" x14ac:dyDescent="0.2">
      <c r="A334" s="274"/>
      <c r="B334" s="274"/>
      <c r="C334" s="274"/>
      <c r="D334" s="274"/>
      <c r="E334" s="274"/>
      <c r="F334" s="274"/>
      <c r="G334" s="274"/>
      <c r="H334" s="274"/>
      <c r="I334" s="274"/>
      <c r="J334" s="274"/>
      <c r="K334" s="274"/>
      <c r="L334" s="274"/>
      <c r="M334" s="275"/>
      <c r="N334" s="275"/>
      <c r="O334" s="275"/>
      <c r="P334" s="275"/>
      <c r="Q334" s="274"/>
      <c r="R334" s="274"/>
      <c r="S334" s="274"/>
      <c r="T334" s="274"/>
      <c r="U334" s="274"/>
      <c r="V334" s="274"/>
      <c r="W334" s="274"/>
      <c r="X334" s="274"/>
      <c r="Y334" s="274"/>
      <c r="Z334" s="274"/>
      <c r="AA334" s="274"/>
      <c r="AB334" s="274"/>
      <c r="AC334" s="274"/>
      <c r="AD334" s="274"/>
      <c r="AE334" s="274"/>
      <c r="AF334" s="274"/>
    </row>
    <row r="335" spans="1:32" ht="14" x14ac:dyDescent="0.2">
      <c r="A335" s="274"/>
      <c r="B335" s="274"/>
      <c r="C335" s="274"/>
      <c r="D335" s="274"/>
      <c r="E335" s="274"/>
      <c r="F335" s="274"/>
      <c r="G335" s="274"/>
      <c r="H335" s="274"/>
      <c r="I335" s="274"/>
      <c r="J335" s="274"/>
      <c r="K335" s="274"/>
      <c r="L335" s="274"/>
      <c r="M335" s="275"/>
      <c r="N335" s="275"/>
      <c r="O335" s="275"/>
      <c r="P335" s="275"/>
      <c r="Q335" s="274"/>
      <c r="R335" s="274"/>
      <c r="S335" s="274"/>
      <c r="T335" s="274"/>
      <c r="U335" s="274"/>
      <c r="V335" s="274"/>
      <c r="W335" s="274"/>
      <c r="X335" s="274"/>
      <c r="Y335" s="274"/>
      <c r="Z335" s="274"/>
      <c r="AA335" s="274"/>
      <c r="AB335" s="274"/>
      <c r="AC335" s="274"/>
      <c r="AD335" s="274"/>
      <c r="AE335" s="274"/>
      <c r="AF335" s="274"/>
    </row>
    <row r="336" spans="1:32" ht="14" x14ac:dyDescent="0.2">
      <c r="A336" s="274"/>
      <c r="B336" s="274"/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5"/>
      <c r="N336" s="275"/>
      <c r="O336" s="275"/>
      <c r="P336" s="275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274"/>
      <c r="AE336" s="274"/>
      <c r="AF336" s="274"/>
    </row>
    <row r="337" spans="1:32" ht="14" x14ac:dyDescent="0.2">
      <c r="A337" s="274"/>
      <c r="B337" s="274"/>
      <c r="C337" s="274"/>
      <c r="D337" s="274"/>
      <c r="E337" s="274"/>
      <c r="F337" s="274"/>
      <c r="G337" s="274"/>
      <c r="H337" s="274"/>
      <c r="I337" s="274"/>
      <c r="J337" s="274"/>
      <c r="K337" s="274"/>
      <c r="L337" s="274"/>
      <c r="M337" s="275"/>
      <c r="N337" s="275"/>
      <c r="O337" s="275"/>
      <c r="P337" s="275"/>
      <c r="Q337" s="274"/>
      <c r="R337" s="274"/>
      <c r="S337" s="274"/>
      <c r="T337" s="274"/>
      <c r="U337" s="274"/>
      <c r="V337" s="274"/>
      <c r="W337" s="274"/>
      <c r="X337" s="274"/>
      <c r="Y337" s="274"/>
      <c r="Z337" s="274"/>
      <c r="AA337" s="274"/>
      <c r="AB337" s="274"/>
      <c r="AC337" s="274"/>
      <c r="AD337" s="274"/>
      <c r="AE337" s="274"/>
      <c r="AF337" s="274"/>
    </row>
    <row r="338" spans="1:32" ht="14" x14ac:dyDescent="0.2">
      <c r="A338" s="274"/>
      <c r="B338" s="274"/>
      <c r="C338" s="274"/>
      <c r="D338" s="274"/>
      <c r="E338" s="274"/>
      <c r="F338" s="274"/>
      <c r="G338" s="274"/>
      <c r="H338" s="274"/>
      <c r="I338" s="274"/>
      <c r="J338" s="274"/>
      <c r="K338" s="274"/>
      <c r="L338" s="274"/>
      <c r="M338" s="275"/>
      <c r="N338" s="275"/>
      <c r="O338" s="275"/>
      <c r="P338" s="275"/>
      <c r="Q338" s="274"/>
      <c r="R338" s="274"/>
      <c r="S338" s="274"/>
      <c r="T338" s="274"/>
      <c r="U338" s="274"/>
      <c r="V338" s="274"/>
      <c r="W338" s="274"/>
      <c r="X338" s="274"/>
      <c r="Y338" s="274"/>
      <c r="Z338" s="274"/>
      <c r="AA338" s="274"/>
      <c r="AB338" s="274"/>
      <c r="AC338" s="274"/>
      <c r="AD338" s="274"/>
      <c r="AE338" s="274"/>
      <c r="AF338" s="274"/>
    </row>
    <row r="339" spans="1:32" ht="14" x14ac:dyDescent="0.2">
      <c r="A339" s="274"/>
      <c r="B339" s="274"/>
      <c r="C339" s="274"/>
      <c r="D339" s="274"/>
      <c r="E339" s="274"/>
      <c r="F339" s="274"/>
      <c r="G339" s="274"/>
      <c r="H339" s="274"/>
      <c r="I339" s="274"/>
      <c r="J339" s="274"/>
      <c r="K339" s="274"/>
      <c r="L339" s="274"/>
      <c r="M339" s="275"/>
      <c r="N339" s="275"/>
      <c r="O339" s="275"/>
      <c r="P339" s="275"/>
      <c r="Q339" s="274"/>
      <c r="R339" s="274"/>
      <c r="S339" s="274"/>
      <c r="T339" s="274"/>
      <c r="U339" s="274"/>
      <c r="V339" s="274"/>
      <c r="W339" s="274"/>
      <c r="X339" s="274"/>
      <c r="Y339" s="274"/>
      <c r="Z339" s="274"/>
      <c r="AA339" s="274"/>
      <c r="AB339" s="274"/>
      <c r="AC339" s="274"/>
      <c r="AD339" s="274"/>
      <c r="AE339" s="274"/>
      <c r="AF339" s="274"/>
    </row>
    <row r="340" spans="1:32" ht="14" x14ac:dyDescent="0.2">
      <c r="A340" s="274"/>
      <c r="B340" s="274"/>
      <c r="C340" s="274"/>
      <c r="D340" s="274"/>
      <c r="E340" s="274"/>
      <c r="F340" s="274"/>
      <c r="G340" s="274"/>
      <c r="H340" s="274"/>
      <c r="I340" s="274"/>
      <c r="J340" s="274"/>
      <c r="K340" s="274"/>
      <c r="L340" s="274"/>
      <c r="M340" s="275"/>
      <c r="N340" s="275"/>
      <c r="O340" s="275"/>
      <c r="P340" s="275"/>
      <c r="Q340" s="274"/>
      <c r="R340" s="274"/>
      <c r="S340" s="274"/>
      <c r="T340" s="274"/>
      <c r="U340" s="274"/>
      <c r="V340" s="274"/>
      <c r="W340" s="274"/>
      <c r="X340" s="274"/>
      <c r="Y340" s="274"/>
      <c r="Z340" s="274"/>
      <c r="AA340" s="274"/>
      <c r="AB340" s="274"/>
      <c r="AC340" s="274"/>
      <c r="AD340" s="274"/>
      <c r="AE340" s="274"/>
      <c r="AF340" s="274"/>
    </row>
    <row r="341" spans="1:32" ht="14" x14ac:dyDescent="0.2">
      <c r="A341" s="274"/>
      <c r="B341" s="274"/>
      <c r="C341" s="274"/>
      <c r="D341" s="274"/>
      <c r="E341" s="274"/>
      <c r="F341" s="274"/>
      <c r="G341" s="274"/>
      <c r="H341" s="274"/>
      <c r="I341" s="274"/>
      <c r="J341" s="274"/>
      <c r="K341" s="274"/>
      <c r="L341" s="274"/>
      <c r="M341" s="275"/>
      <c r="N341" s="275"/>
      <c r="O341" s="275"/>
      <c r="P341" s="275"/>
      <c r="Q341" s="274"/>
      <c r="R341" s="274"/>
      <c r="S341" s="274"/>
      <c r="T341" s="274"/>
      <c r="U341" s="274"/>
      <c r="V341" s="274"/>
      <c r="W341" s="274"/>
      <c r="X341" s="274"/>
      <c r="Y341" s="274"/>
      <c r="Z341" s="274"/>
      <c r="AA341" s="274"/>
      <c r="AB341" s="274"/>
      <c r="AC341" s="274"/>
      <c r="AD341" s="274"/>
      <c r="AE341" s="274"/>
      <c r="AF341" s="274"/>
    </row>
    <row r="342" spans="1:32" ht="14" x14ac:dyDescent="0.2">
      <c r="A342" s="274"/>
      <c r="B342" s="274"/>
      <c r="C342" s="274"/>
      <c r="D342" s="274"/>
      <c r="E342" s="274"/>
      <c r="F342" s="274"/>
      <c r="G342" s="274"/>
      <c r="H342" s="274"/>
      <c r="I342" s="274"/>
      <c r="J342" s="274"/>
      <c r="K342" s="274"/>
      <c r="L342" s="274"/>
      <c r="M342" s="275"/>
      <c r="N342" s="275"/>
      <c r="O342" s="275"/>
      <c r="P342" s="275"/>
      <c r="Q342" s="274"/>
      <c r="R342" s="274"/>
      <c r="S342" s="274"/>
      <c r="T342" s="274"/>
      <c r="U342" s="274"/>
      <c r="V342" s="274"/>
      <c r="W342" s="274"/>
      <c r="X342" s="274"/>
      <c r="Y342" s="274"/>
      <c r="Z342" s="274"/>
      <c r="AA342" s="274"/>
      <c r="AB342" s="274"/>
      <c r="AC342" s="274"/>
      <c r="AD342" s="274"/>
      <c r="AE342" s="274"/>
      <c r="AF342" s="274"/>
    </row>
    <row r="343" spans="1:32" ht="14" x14ac:dyDescent="0.2">
      <c r="A343" s="274"/>
      <c r="B343" s="274"/>
      <c r="C343" s="274"/>
      <c r="D343" s="274"/>
      <c r="E343" s="274"/>
      <c r="F343" s="274"/>
      <c r="G343" s="274"/>
      <c r="H343" s="274"/>
      <c r="I343" s="274"/>
      <c r="J343" s="274"/>
      <c r="K343" s="274"/>
      <c r="L343" s="274"/>
      <c r="M343" s="275"/>
      <c r="N343" s="275"/>
      <c r="O343" s="275"/>
      <c r="P343" s="275"/>
      <c r="Q343" s="274"/>
      <c r="R343" s="274"/>
      <c r="S343" s="274"/>
      <c r="T343" s="274"/>
      <c r="U343" s="274"/>
      <c r="V343" s="274"/>
      <c r="W343" s="274"/>
      <c r="X343" s="274"/>
      <c r="Y343" s="274"/>
      <c r="Z343" s="274"/>
      <c r="AA343" s="274"/>
      <c r="AB343" s="274"/>
      <c r="AC343" s="274"/>
      <c r="AD343" s="274"/>
      <c r="AE343" s="274"/>
      <c r="AF343" s="274"/>
    </row>
    <row r="344" spans="1:32" ht="14" x14ac:dyDescent="0.2">
      <c r="A344" s="274"/>
      <c r="B344" s="274"/>
      <c r="C344" s="274"/>
      <c r="D344" s="274"/>
      <c r="E344" s="274"/>
      <c r="F344" s="274"/>
      <c r="G344" s="274"/>
      <c r="H344" s="274"/>
      <c r="I344" s="274"/>
      <c r="J344" s="274"/>
      <c r="K344" s="274"/>
      <c r="L344" s="274"/>
      <c r="M344" s="275"/>
      <c r="N344" s="275"/>
      <c r="O344" s="275"/>
      <c r="P344" s="275"/>
      <c r="Q344" s="274"/>
      <c r="R344" s="274"/>
      <c r="S344" s="274"/>
      <c r="T344" s="274"/>
      <c r="U344" s="274"/>
      <c r="V344" s="274"/>
      <c r="W344" s="274"/>
      <c r="X344" s="274"/>
      <c r="Y344" s="274"/>
      <c r="Z344" s="274"/>
      <c r="AA344" s="274"/>
      <c r="AB344" s="274"/>
      <c r="AC344" s="274"/>
      <c r="AD344" s="274"/>
      <c r="AE344" s="274"/>
      <c r="AF344" s="274"/>
    </row>
    <row r="345" spans="1:32" ht="14" x14ac:dyDescent="0.2">
      <c r="A345" s="274"/>
      <c r="B345" s="274"/>
      <c r="C345" s="274"/>
      <c r="D345" s="274"/>
      <c r="E345" s="274"/>
      <c r="F345" s="274"/>
      <c r="G345" s="274"/>
      <c r="H345" s="274"/>
      <c r="I345" s="274"/>
      <c r="J345" s="274"/>
      <c r="K345" s="274"/>
      <c r="L345" s="274"/>
      <c r="M345" s="275"/>
      <c r="N345" s="275"/>
      <c r="O345" s="275"/>
      <c r="P345" s="275"/>
      <c r="Q345" s="274"/>
      <c r="R345" s="274"/>
      <c r="S345" s="274"/>
      <c r="T345" s="274"/>
      <c r="U345" s="274"/>
      <c r="V345" s="274"/>
      <c r="W345" s="274"/>
      <c r="X345" s="274"/>
      <c r="Y345" s="274"/>
      <c r="Z345" s="274"/>
      <c r="AA345" s="274"/>
      <c r="AB345" s="274"/>
      <c r="AC345" s="274"/>
      <c r="AD345" s="274"/>
      <c r="AE345" s="274"/>
      <c r="AF345" s="274"/>
    </row>
    <row r="346" spans="1:32" ht="14" x14ac:dyDescent="0.2">
      <c r="A346" s="274"/>
      <c r="B346" s="274"/>
      <c r="C346" s="274"/>
      <c r="D346" s="274"/>
      <c r="E346" s="274"/>
      <c r="F346" s="274"/>
      <c r="G346" s="274"/>
      <c r="H346" s="274"/>
      <c r="I346" s="274"/>
      <c r="J346" s="274"/>
      <c r="K346" s="274"/>
      <c r="L346" s="274"/>
      <c r="M346" s="275"/>
      <c r="N346" s="275"/>
      <c r="O346" s="275"/>
      <c r="P346" s="275"/>
      <c r="Q346" s="274"/>
      <c r="R346" s="274"/>
      <c r="S346" s="274"/>
      <c r="T346" s="274"/>
      <c r="U346" s="274"/>
      <c r="V346" s="274"/>
      <c r="W346" s="274"/>
      <c r="X346" s="274"/>
      <c r="Y346" s="274"/>
      <c r="Z346" s="274"/>
      <c r="AA346" s="274"/>
      <c r="AB346" s="274"/>
      <c r="AC346" s="274"/>
      <c r="AD346" s="274"/>
      <c r="AE346" s="274"/>
      <c r="AF346" s="274"/>
    </row>
    <row r="347" spans="1:32" ht="14" x14ac:dyDescent="0.2">
      <c r="A347" s="274"/>
      <c r="B347" s="274"/>
      <c r="C347" s="274"/>
      <c r="D347" s="274"/>
      <c r="E347" s="274"/>
      <c r="F347" s="274"/>
      <c r="G347" s="274"/>
      <c r="H347" s="274"/>
      <c r="I347" s="274"/>
      <c r="J347" s="274"/>
      <c r="K347" s="274"/>
      <c r="L347" s="274"/>
      <c r="M347" s="275"/>
      <c r="N347" s="275"/>
      <c r="O347" s="275"/>
      <c r="P347" s="275"/>
      <c r="Q347" s="274"/>
      <c r="R347" s="274"/>
      <c r="S347" s="274"/>
      <c r="T347" s="274"/>
      <c r="U347" s="274"/>
      <c r="V347" s="274"/>
      <c r="W347" s="274"/>
      <c r="X347" s="274"/>
      <c r="Y347" s="274"/>
      <c r="Z347" s="274"/>
      <c r="AA347" s="274"/>
      <c r="AB347" s="274"/>
      <c r="AC347" s="274"/>
      <c r="AD347" s="274"/>
      <c r="AE347" s="274"/>
      <c r="AF347" s="274"/>
    </row>
    <row r="348" spans="1:32" ht="14" x14ac:dyDescent="0.2">
      <c r="A348" s="274"/>
      <c r="B348" s="274"/>
      <c r="C348" s="274"/>
      <c r="D348" s="274"/>
      <c r="E348" s="274"/>
      <c r="F348" s="274"/>
      <c r="G348" s="274"/>
      <c r="H348" s="274"/>
      <c r="I348" s="274"/>
      <c r="J348" s="274"/>
      <c r="K348" s="274"/>
      <c r="L348" s="274"/>
      <c r="M348" s="275"/>
      <c r="N348" s="275"/>
      <c r="O348" s="275"/>
      <c r="P348" s="275"/>
      <c r="Q348" s="274"/>
      <c r="R348" s="274"/>
      <c r="S348" s="274"/>
      <c r="T348" s="274"/>
      <c r="U348" s="274"/>
      <c r="V348" s="274"/>
      <c r="W348" s="274"/>
      <c r="X348" s="274"/>
      <c r="Y348" s="274"/>
      <c r="Z348" s="274"/>
      <c r="AA348" s="274"/>
      <c r="AB348" s="274"/>
      <c r="AC348" s="274"/>
      <c r="AD348" s="274"/>
      <c r="AE348" s="274"/>
      <c r="AF348" s="274"/>
    </row>
    <row r="349" spans="1:32" ht="14" x14ac:dyDescent="0.2">
      <c r="A349" s="274"/>
      <c r="B349" s="274"/>
      <c r="C349" s="274"/>
      <c r="D349" s="274"/>
      <c r="E349" s="274"/>
      <c r="F349" s="274"/>
      <c r="G349" s="274"/>
      <c r="H349" s="274"/>
      <c r="I349" s="274"/>
      <c r="J349" s="274"/>
      <c r="K349" s="274"/>
      <c r="L349" s="274"/>
      <c r="M349" s="275"/>
      <c r="N349" s="275"/>
      <c r="O349" s="275"/>
      <c r="P349" s="275"/>
      <c r="Q349" s="274"/>
      <c r="R349" s="274"/>
      <c r="S349" s="274"/>
      <c r="T349" s="274"/>
      <c r="U349" s="274"/>
      <c r="V349" s="274"/>
      <c r="W349" s="274"/>
      <c r="X349" s="274"/>
      <c r="Y349" s="274"/>
      <c r="Z349" s="274"/>
      <c r="AA349" s="274"/>
      <c r="AB349" s="274"/>
      <c r="AC349" s="274"/>
      <c r="AD349" s="274"/>
      <c r="AE349" s="274"/>
      <c r="AF349" s="274"/>
    </row>
    <row r="350" spans="1:32" ht="14" x14ac:dyDescent="0.2">
      <c r="A350" s="274"/>
      <c r="B350" s="274"/>
      <c r="C350" s="274"/>
      <c r="D350" s="274"/>
      <c r="E350" s="274"/>
      <c r="F350" s="274"/>
      <c r="G350" s="274"/>
      <c r="H350" s="274"/>
      <c r="I350" s="274"/>
      <c r="J350" s="274"/>
      <c r="K350" s="274"/>
      <c r="L350" s="274"/>
      <c r="M350" s="275"/>
      <c r="N350" s="275"/>
      <c r="O350" s="275"/>
      <c r="P350" s="275"/>
      <c r="Q350" s="274"/>
      <c r="R350" s="274"/>
      <c r="S350" s="274"/>
      <c r="T350" s="274"/>
      <c r="U350" s="274"/>
      <c r="V350" s="274"/>
      <c r="W350" s="274"/>
      <c r="X350" s="274"/>
      <c r="Y350" s="274"/>
      <c r="Z350" s="274"/>
      <c r="AA350" s="274"/>
      <c r="AB350" s="274"/>
      <c r="AC350" s="274"/>
      <c r="AD350" s="274"/>
      <c r="AE350" s="274"/>
      <c r="AF350" s="274"/>
    </row>
    <row r="351" spans="1:32" ht="14" x14ac:dyDescent="0.2">
      <c r="A351" s="274"/>
      <c r="B351" s="274"/>
      <c r="C351" s="274"/>
      <c r="D351" s="274"/>
      <c r="E351" s="274"/>
      <c r="F351" s="274"/>
      <c r="G351" s="274"/>
      <c r="H351" s="274"/>
      <c r="I351" s="274"/>
      <c r="J351" s="274"/>
      <c r="K351" s="274"/>
      <c r="L351" s="274"/>
      <c r="M351" s="275"/>
      <c r="N351" s="275"/>
      <c r="O351" s="275"/>
      <c r="P351" s="275"/>
      <c r="Q351" s="274"/>
      <c r="R351" s="274"/>
      <c r="S351" s="274"/>
      <c r="T351" s="274"/>
      <c r="U351" s="274"/>
      <c r="V351" s="274"/>
      <c r="W351" s="274"/>
      <c r="X351" s="274"/>
      <c r="Y351" s="274"/>
      <c r="Z351" s="274"/>
      <c r="AA351" s="274"/>
      <c r="AB351" s="274"/>
      <c r="AC351" s="274"/>
      <c r="AD351" s="274"/>
      <c r="AE351" s="274"/>
      <c r="AF351" s="274"/>
    </row>
    <row r="352" spans="1:32" ht="14" x14ac:dyDescent="0.2">
      <c r="A352" s="274"/>
      <c r="B352" s="274"/>
      <c r="C352" s="274"/>
      <c r="D352" s="274"/>
      <c r="E352" s="274"/>
      <c r="F352" s="274"/>
      <c r="G352" s="274"/>
      <c r="H352" s="274"/>
      <c r="I352" s="274"/>
      <c r="J352" s="274"/>
      <c r="K352" s="274"/>
      <c r="L352" s="274"/>
      <c r="M352" s="275"/>
      <c r="N352" s="275"/>
      <c r="O352" s="275"/>
      <c r="P352" s="275"/>
      <c r="Q352" s="274"/>
      <c r="R352" s="274"/>
      <c r="S352" s="274"/>
      <c r="T352" s="274"/>
      <c r="U352" s="274"/>
      <c r="V352" s="274"/>
      <c r="W352" s="274"/>
      <c r="X352" s="274"/>
      <c r="Y352" s="274"/>
      <c r="Z352" s="274"/>
      <c r="AA352" s="274"/>
      <c r="AB352" s="274"/>
      <c r="AC352" s="274"/>
      <c r="AD352" s="274"/>
      <c r="AE352" s="274"/>
      <c r="AF352" s="274"/>
    </row>
    <row r="353" spans="1:32" ht="14" x14ac:dyDescent="0.2">
      <c r="A353" s="274"/>
      <c r="B353" s="274"/>
      <c r="C353" s="274"/>
      <c r="D353" s="274"/>
      <c r="E353" s="274"/>
      <c r="F353" s="274"/>
      <c r="G353" s="274"/>
      <c r="H353" s="274"/>
      <c r="I353" s="274"/>
      <c r="J353" s="274"/>
      <c r="K353" s="274"/>
      <c r="L353" s="274"/>
      <c r="M353" s="275"/>
      <c r="N353" s="275"/>
      <c r="O353" s="275"/>
      <c r="P353" s="275"/>
      <c r="Q353" s="274"/>
      <c r="R353" s="274"/>
      <c r="S353" s="274"/>
      <c r="T353" s="274"/>
      <c r="U353" s="274"/>
      <c r="V353" s="274"/>
      <c r="W353" s="274"/>
      <c r="X353" s="274"/>
      <c r="Y353" s="274"/>
      <c r="Z353" s="274"/>
      <c r="AA353" s="274"/>
      <c r="AB353" s="274"/>
      <c r="AC353" s="274"/>
      <c r="AD353" s="274"/>
      <c r="AE353" s="274"/>
      <c r="AF353" s="274"/>
    </row>
    <row r="354" spans="1:32" ht="14" x14ac:dyDescent="0.2">
      <c r="A354" s="274"/>
      <c r="B354" s="274"/>
      <c r="C354" s="274"/>
      <c r="D354" s="274"/>
      <c r="E354" s="274"/>
      <c r="F354" s="274"/>
      <c r="G354" s="274"/>
      <c r="H354" s="274"/>
      <c r="I354" s="274"/>
      <c r="J354" s="274"/>
      <c r="K354" s="274"/>
      <c r="L354" s="274"/>
      <c r="M354" s="275"/>
      <c r="N354" s="275"/>
      <c r="O354" s="275"/>
      <c r="P354" s="275"/>
      <c r="Q354" s="274"/>
      <c r="R354" s="274"/>
      <c r="S354" s="274"/>
      <c r="T354" s="274"/>
      <c r="U354" s="274"/>
      <c r="V354" s="274"/>
      <c r="W354" s="274"/>
      <c r="X354" s="274"/>
      <c r="Y354" s="274"/>
      <c r="Z354" s="274"/>
      <c r="AA354" s="274"/>
      <c r="AB354" s="274"/>
      <c r="AC354" s="274"/>
      <c r="AD354" s="274"/>
      <c r="AE354" s="274"/>
      <c r="AF354" s="274"/>
    </row>
    <row r="355" spans="1:32" ht="14" x14ac:dyDescent="0.2">
      <c r="A355" s="274"/>
      <c r="B355" s="274"/>
      <c r="C355" s="274"/>
      <c r="D355" s="274"/>
      <c r="E355" s="274"/>
      <c r="F355" s="274"/>
      <c r="G355" s="274"/>
      <c r="H355" s="274"/>
      <c r="I355" s="274"/>
      <c r="J355" s="274"/>
      <c r="K355" s="274"/>
      <c r="L355" s="274"/>
      <c r="M355" s="275"/>
      <c r="N355" s="275"/>
      <c r="O355" s="275"/>
      <c r="P355" s="275"/>
      <c r="Q355" s="274"/>
      <c r="R355" s="274"/>
      <c r="S355" s="274"/>
      <c r="T355" s="274"/>
      <c r="U355" s="274"/>
      <c r="V355" s="274"/>
      <c r="W355" s="274"/>
      <c r="X355" s="274"/>
      <c r="Y355" s="274"/>
      <c r="Z355" s="274"/>
      <c r="AA355" s="274"/>
      <c r="AB355" s="274"/>
      <c r="AC355" s="274"/>
      <c r="AD355" s="274"/>
      <c r="AE355" s="274"/>
      <c r="AF355" s="274"/>
    </row>
    <row r="356" spans="1:32" ht="14" x14ac:dyDescent="0.2">
      <c r="A356" s="274"/>
      <c r="B356" s="274"/>
      <c r="C356" s="274"/>
      <c r="D356" s="274"/>
      <c r="E356" s="274"/>
      <c r="F356" s="274"/>
      <c r="G356" s="274"/>
      <c r="H356" s="274"/>
      <c r="I356" s="274"/>
      <c r="J356" s="274"/>
      <c r="K356" s="274"/>
      <c r="L356" s="274"/>
      <c r="M356" s="275"/>
      <c r="N356" s="275"/>
      <c r="O356" s="275"/>
      <c r="P356" s="275"/>
      <c r="Q356" s="274"/>
      <c r="R356" s="274"/>
      <c r="S356" s="274"/>
      <c r="T356" s="274"/>
      <c r="U356" s="274"/>
      <c r="V356" s="274"/>
      <c r="W356" s="274"/>
      <c r="X356" s="274"/>
      <c r="Y356" s="274"/>
      <c r="Z356" s="274"/>
      <c r="AA356" s="274"/>
      <c r="AB356" s="274"/>
      <c r="AC356" s="274"/>
      <c r="AD356" s="274"/>
      <c r="AE356" s="274"/>
      <c r="AF356" s="274"/>
    </row>
    <row r="357" spans="1:32" ht="14" x14ac:dyDescent="0.2">
      <c r="A357" s="274"/>
      <c r="B357" s="274"/>
      <c r="C357" s="274"/>
      <c r="D357" s="274"/>
      <c r="E357" s="274"/>
      <c r="F357" s="274"/>
      <c r="G357" s="274"/>
      <c r="H357" s="274"/>
      <c r="I357" s="274"/>
      <c r="J357" s="274"/>
      <c r="K357" s="274"/>
      <c r="L357" s="274"/>
      <c r="M357" s="275"/>
      <c r="N357" s="275"/>
      <c r="O357" s="275"/>
      <c r="P357" s="275"/>
      <c r="Q357" s="274"/>
      <c r="R357" s="274"/>
      <c r="S357" s="274"/>
      <c r="T357" s="274"/>
      <c r="U357" s="274"/>
      <c r="V357" s="274"/>
      <c r="W357" s="274"/>
      <c r="X357" s="274"/>
      <c r="Y357" s="274"/>
      <c r="Z357" s="274"/>
      <c r="AA357" s="274"/>
      <c r="AB357" s="274"/>
      <c r="AC357" s="274"/>
      <c r="AD357" s="274"/>
      <c r="AE357" s="274"/>
      <c r="AF357" s="274"/>
    </row>
    <row r="358" spans="1:32" ht="14" x14ac:dyDescent="0.2">
      <c r="A358" s="274"/>
      <c r="B358" s="274"/>
      <c r="C358" s="274"/>
      <c r="D358" s="274"/>
      <c r="E358" s="274"/>
      <c r="F358" s="274"/>
      <c r="G358" s="274"/>
      <c r="H358" s="274"/>
      <c r="I358" s="274"/>
      <c r="J358" s="274"/>
      <c r="K358" s="274"/>
      <c r="L358" s="274"/>
      <c r="M358" s="275"/>
      <c r="N358" s="275"/>
      <c r="O358" s="275"/>
      <c r="P358" s="275"/>
      <c r="Q358" s="274"/>
      <c r="R358" s="274"/>
      <c r="S358" s="274"/>
      <c r="T358" s="274"/>
      <c r="U358" s="274"/>
      <c r="V358" s="274"/>
      <c r="W358" s="274"/>
      <c r="X358" s="274"/>
      <c r="Y358" s="274"/>
      <c r="Z358" s="274"/>
      <c r="AA358" s="274"/>
      <c r="AB358" s="274"/>
      <c r="AC358" s="274"/>
      <c r="AD358" s="274"/>
      <c r="AE358" s="274"/>
      <c r="AF358" s="274"/>
    </row>
    <row r="359" spans="1:32" ht="14" x14ac:dyDescent="0.2">
      <c r="A359" s="274"/>
      <c r="B359" s="274"/>
      <c r="C359" s="274"/>
      <c r="D359" s="274"/>
      <c r="E359" s="274"/>
      <c r="F359" s="274"/>
      <c r="G359" s="274"/>
      <c r="H359" s="274"/>
      <c r="I359" s="274"/>
      <c r="J359" s="274"/>
      <c r="K359" s="274"/>
      <c r="L359" s="274"/>
      <c r="M359" s="275"/>
      <c r="N359" s="275"/>
      <c r="O359" s="275"/>
      <c r="P359" s="275"/>
      <c r="Q359" s="274"/>
      <c r="R359" s="274"/>
      <c r="S359" s="274"/>
      <c r="T359" s="274"/>
      <c r="U359" s="274"/>
      <c r="V359" s="274"/>
      <c r="W359" s="274"/>
      <c r="X359" s="274"/>
      <c r="Y359" s="274"/>
      <c r="Z359" s="274"/>
      <c r="AA359" s="274"/>
      <c r="AB359" s="274"/>
      <c r="AC359" s="274"/>
      <c r="AD359" s="274"/>
      <c r="AE359" s="274"/>
      <c r="AF359" s="274"/>
    </row>
    <row r="360" spans="1:32" ht="14" x14ac:dyDescent="0.2">
      <c r="A360" s="274"/>
      <c r="B360" s="274"/>
      <c r="C360" s="274"/>
      <c r="D360" s="274"/>
      <c r="E360" s="274"/>
      <c r="F360" s="274"/>
      <c r="G360" s="274"/>
      <c r="H360" s="274"/>
      <c r="I360" s="274"/>
      <c r="J360" s="274"/>
      <c r="K360" s="274"/>
      <c r="L360" s="274"/>
      <c r="M360" s="275"/>
      <c r="N360" s="275"/>
      <c r="O360" s="275"/>
      <c r="P360" s="275"/>
      <c r="Q360" s="274"/>
      <c r="R360" s="274"/>
      <c r="S360" s="274"/>
      <c r="T360" s="274"/>
      <c r="U360" s="274"/>
      <c r="V360" s="274"/>
      <c r="W360" s="274"/>
      <c r="X360" s="274"/>
      <c r="Y360" s="274"/>
      <c r="Z360" s="274"/>
      <c r="AA360" s="274"/>
      <c r="AB360" s="274"/>
      <c r="AC360" s="274"/>
      <c r="AD360" s="274"/>
      <c r="AE360" s="274"/>
      <c r="AF360" s="274"/>
    </row>
    <row r="361" spans="1:32" ht="14" x14ac:dyDescent="0.2">
      <c r="A361" s="274"/>
      <c r="B361" s="274"/>
      <c r="C361" s="274"/>
      <c r="D361" s="274"/>
      <c r="E361" s="274"/>
      <c r="F361" s="274"/>
      <c r="G361" s="274"/>
      <c r="H361" s="274"/>
      <c r="I361" s="274"/>
      <c r="J361" s="274"/>
      <c r="K361" s="274"/>
      <c r="L361" s="274"/>
      <c r="M361" s="275"/>
      <c r="N361" s="275"/>
      <c r="O361" s="275"/>
      <c r="P361" s="275"/>
      <c r="Q361" s="274"/>
      <c r="R361" s="274"/>
      <c r="S361" s="274"/>
      <c r="T361" s="274"/>
      <c r="U361" s="274"/>
      <c r="V361" s="274"/>
      <c r="W361" s="274"/>
      <c r="X361" s="274"/>
      <c r="Y361" s="274"/>
      <c r="Z361" s="274"/>
      <c r="AA361" s="274"/>
      <c r="AB361" s="274"/>
      <c r="AC361" s="274"/>
      <c r="AD361" s="274"/>
      <c r="AE361" s="274"/>
      <c r="AF361" s="274"/>
    </row>
    <row r="362" spans="1:32" ht="14" x14ac:dyDescent="0.2">
      <c r="A362" s="274"/>
      <c r="B362" s="274"/>
      <c r="C362" s="274"/>
      <c r="D362" s="274"/>
      <c r="E362" s="274"/>
      <c r="F362" s="274"/>
      <c r="G362" s="274"/>
      <c r="H362" s="274"/>
      <c r="I362" s="274"/>
      <c r="J362" s="274"/>
      <c r="K362" s="274"/>
      <c r="L362" s="274"/>
      <c r="M362" s="275"/>
      <c r="N362" s="275"/>
      <c r="O362" s="275"/>
      <c r="P362" s="275"/>
      <c r="Q362" s="274"/>
      <c r="R362" s="274"/>
      <c r="S362" s="274"/>
      <c r="T362" s="274"/>
      <c r="U362" s="274"/>
      <c r="V362" s="274"/>
      <c r="W362" s="274"/>
      <c r="X362" s="274"/>
      <c r="Y362" s="274"/>
      <c r="Z362" s="274"/>
      <c r="AA362" s="274"/>
      <c r="AB362" s="274"/>
      <c r="AC362" s="274"/>
      <c r="AD362" s="274"/>
      <c r="AE362" s="274"/>
      <c r="AF362" s="274"/>
    </row>
    <row r="363" spans="1:32" ht="14" x14ac:dyDescent="0.2">
      <c r="A363" s="274"/>
      <c r="B363" s="274"/>
      <c r="C363" s="274"/>
      <c r="D363" s="274"/>
      <c r="E363" s="274"/>
      <c r="F363" s="274"/>
      <c r="G363" s="274"/>
      <c r="H363" s="274"/>
      <c r="I363" s="274"/>
      <c r="J363" s="274"/>
      <c r="K363" s="274"/>
      <c r="L363" s="274"/>
      <c r="M363" s="275"/>
      <c r="N363" s="275"/>
      <c r="O363" s="275"/>
      <c r="P363" s="275"/>
      <c r="Q363" s="274"/>
      <c r="R363" s="274"/>
      <c r="S363" s="274"/>
      <c r="T363" s="274"/>
      <c r="U363" s="274"/>
      <c r="V363" s="274"/>
      <c r="W363" s="274"/>
      <c r="X363" s="274"/>
      <c r="Y363" s="274"/>
      <c r="Z363" s="274"/>
      <c r="AA363" s="274"/>
      <c r="AB363" s="274"/>
      <c r="AC363" s="274"/>
      <c r="AD363" s="274"/>
      <c r="AE363" s="274"/>
      <c r="AF363" s="274"/>
    </row>
    <row r="364" spans="1:32" ht="14" x14ac:dyDescent="0.2">
      <c r="A364" s="274"/>
      <c r="B364" s="274"/>
      <c r="C364" s="274"/>
      <c r="D364" s="274"/>
      <c r="E364" s="274"/>
      <c r="F364" s="274"/>
      <c r="G364" s="274"/>
      <c r="H364" s="274"/>
      <c r="I364" s="274"/>
      <c r="J364" s="274"/>
      <c r="K364" s="274"/>
      <c r="L364" s="274"/>
      <c r="M364" s="275"/>
      <c r="N364" s="275"/>
      <c r="O364" s="275"/>
      <c r="P364" s="275"/>
      <c r="Q364" s="274"/>
      <c r="R364" s="274"/>
      <c r="S364" s="274"/>
      <c r="T364" s="274"/>
      <c r="U364" s="274"/>
      <c r="V364" s="274"/>
      <c r="W364" s="274"/>
      <c r="X364" s="274"/>
      <c r="Y364" s="274"/>
      <c r="Z364" s="274"/>
      <c r="AA364" s="274"/>
      <c r="AB364" s="274"/>
      <c r="AC364" s="274"/>
      <c r="AD364" s="274"/>
      <c r="AE364" s="274"/>
      <c r="AF364" s="274"/>
    </row>
    <row r="365" spans="1:32" ht="14" x14ac:dyDescent="0.2">
      <c r="A365" s="274"/>
      <c r="B365" s="274"/>
      <c r="C365" s="274"/>
      <c r="D365" s="274"/>
      <c r="E365" s="274"/>
      <c r="F365" s="274"/>
      <c r="G365" s="274"/>
      <c r="H365" s="274"/>
      <c r="I365" s="274"/>
      <c r="J365" s="274"/>
      <c r="K365" s="274"/>
      <c r="L365" s="274"/>
      <c r="M365" s="275"/>
      <c r="N365" s="275"/>
      <c r="O365" s="275"/>
      <c r="P365" s="275"/>
      <c r="Q365" s="274"/>
      <c r="R365" s="274"/>
      <c r="S365" s="274"/>
      <c r="T365" s="274"/>
      <c r="U365" s="274"/>
      <c r="V365" s="274"/>
      <c r="W365" s="274"/>
      <c r="X365" s="274"/>
      <c r="Y365" s="274"/>
      <c r="Z365" s="274"/>
      <c r="AA365" s="274"/>
      <c r="AB365" s="274"/>
      <c r="AC365" s="274"/>
      <c r="AD365" s="274"/>
      <c r="AE365" s="274"/>
      <c r="AF365" s="274"/>
    </row>
    <row r="366" spans="1:32" ht="14" x14ac:dyDescent="0.2">
      <c r="A366" s="274"/>
      <c r="B366" s="274"/>
      <c r="C366" s="274"/>
      <c r="D366" s="274"/>
      <c r="E366" s="274"/>
      <c r="F366" s="274"/>
      <c r="G366" s="274"/>
      <c r="H366" s="274"/>
      <c r="I366" s="274"/>
      <c r="J366" s="274"/>
      <c r="K366" s="274"/>
      <c r="L366" s="274"/>
      <c r="M366" s="275"/>
      <c r="N366" s="275"/>
      <c r="O366" s="275"/>
      <c r="P366" s="275"/>
      <c r="Q366" s="274"/>
      <c r="R366" s="274"/>
      <c r="S366" s="274"/>
      <c r="T366" s="274"/>
      <c r="U366" s="274"/>
      <c r="V366" s="274"/>
      <c r="W366" s="274"/>
      <c r="X366" s="274"/>
      <c r="Y366" s="274"/>
      <c r="Z366" s="274"/>
      <c r="AA366" s="274"/>
      <c r="AB366" s="274"/>
      <c r="AC366" s="274"/>
      <c r="AD366" s="274"/>
      <c r="AE366" s="274"/>
      <c r="AF366" s="274"/>
    </row>
    <row r="367" spans="1:32" ht="14" x14ac:dyDescent="0.2">
      <c r="A367" s="274"/>
      <c r="B367" s="274"/>
      <c r="C367" s="274"/>
      <c r="D367" s="274"/>
      <c r="E367" s="274"/>
      <c r="F367" s="274"/>
      <c r="G367" s="274"/>
      <c r="H367" s="274"/>
      <c r="I367" s="274"/>
      <c r="J367" s="274"/>
      <c r="K367" s="274"/>
      <c r="L367" s="274"/>
      <c r="M367" s="275"/>
      <c r="N367" s="275"/>
      <c r="O367" s="275"/>
      <c r="P367" s="275"/>
      <c r="Q367" s="274"/>
      <c r="R367" s="274"/>
      <c r="S367" s="274"/>
      <c r="T367" s="274"/>
      <c r="U367" s="274"/>
      <c r="V367" s="274"/>
      <c r="W367" s="274"/>
      <c r="X367" s="274"/>
      <c r="Y367" s="274"/>
      <c r="Z367" s="274"/>
      <c r="AA367" s="274"/>
      <c r="AB367" s="274"/>
      <c r="AC367" s="274"/>
      <c r="AD367" s="274"/>
      <c r="AE367" s="274"/>
      <c r="AF367" s="274"/>
    </row>
    <row r="368" spans="1:32" ht="14" x14ac:dyDescent="0.2">
      <c r="A368" s="274"/>
      <c r="B368" s="274"/>
      <c r="C368" s="274"/>
      <c r="D368" s="274"/>
      <c r="E368" s="274"/>
      <c r="F368" s="274"/>
      <c r="G368" s="274"/>
      <c r="H368" s="274"/>
      <c r="I368" s="274"/>
      <c r="J368" s="274"/>
      <c r="K368" s="274"/>
      <c r="L368" s="274"/>
      <c r="M368" s="275"/>
      <c r="N368" s="275"/>
      <c r="O368" s="275"/>
      <c r="P368" s="275"/>
      <c r="Q368" s="274"/>
      <c r="R368" s="274"/>
      <c r="S368" s="274"/>
      <c r="T368" s="274"/>
      <c r="U368" s="274"/>
      <c r="V368" s="274"/>
      <c r="W368" s="274"/>
      <c r="X368" s="274"/>
      <c r="Y368" s="274"/>
      <c r="Z368" s="274"/>
      <c r="AA368" s="274"/>
      <c r="AB368" s="274"/>
      <c r="AC368" s="274"/>
      <c r="AD368" s="274"/>
      <c r="AE368" s="274"/>
      <c r="AF368" s="274"/>
    </row>
    <row r="369" spans="1:32" ht="14" x14ac:dyDescent="0.2">
      <c r="A369" s="274"/>
      <c r="B369" s="274"/>
      <c r="C369" s="274"/>
      <c r="D369" s="274"/>
      <c r="E369" s="274"/>
      <c r="F369" s="274"/>
      <c r="G369" s="274"/>
      <c r="H369" s="274"/>
      <c r="I369" s="274"/>
      <c r="J369" s="274"/>
      <c r="K369" s="274"/>
      <c r="L369" s="274"/>
      <c r="M369" s="275"/>
      <c r="N369" s="275"/>
      <c r="O369" s="275"/>
      <c r="P369" s="275"/>
      <c r="Q369" s="274"/>
      <c r="R369" s="274"/>
      <c r="S369" s="274"/>
      <c r="T369" s="274"/>
      <c r="U369" s="274"/>
      <c r="V369" s="274"/>
      <c r="W369" s="274"/>
      <c r="X369" s="274"/>
      <c r="Y369" s="274"/>
      <c r="Z369" s="274"/>
      <c r="AA369" s="274"/>
      <c r="AB369" s="274"/>
      <c r="AC369" s="274"/>
      <c r="AD369" s="274"/>
      <c r="AE369" s="274"/>
      <c r="AF369" s="274"/>
    </row>
    <row r="370" spans="1:32" ht="14" x14ac:dyDescent="0.2">
      <c r="A370" s="274"/>
      <c r="B370" s="274"/>
      <c r="C370" s="274"/>
      <c r="D370" s="274"/>
      <c r="E370" s="274"/>
      <c r="F370" s="274"/>
      <c r="G370" s="274"/>
      <c r="H370" s="274"/>
      <c r="I370" s="274"/>
      <c r="J370" s="274"/>
      <c r="K370" s="274"/>
      <c r="L370" s="274"/>
      <c r="M370" s="275"/>
      <c r="N370" s="275"/>
      <c r="O370" s="275"/>
      <c r="P370" s="275"/>
      <c r="Q370" s="274"/>
      <c r="R370" s="274"/>
      <c r="S370" s="274"/>
      <c r="T370" s="274"/>
      <c r="U370" s="274"/>
      <c r="V370" s="274"/>
      <c r="W370" s="274"/>
      <c r="X370" s="274"/>
      <c r="Y370" s="274"/>
      <c r="Z370" s="274"/>
      <c r="AA370" s="274"/>
      <c r="AB370" s="274"/>
      <c r="AC370" s="274"/>
      <c r="AD370" s="274"/>
      <c r="AE370" s="274"/>
      <c r="AF370" s="274"/>
    </row>
    <row r="371" spans="1:32" ht="14" x14ac:dyDescent="0.2">
      <c r="A371" s="274"/>
      <c r="B371" s="274"/>
      <c r="C371" s="274"/>
      <c r="D371" s="274"/>
      <c r="E371" s="274"/>
      <c r="F371" s="274"/>
      <c r="G371" s="274"/>
      <c r="H371" s="274"/>
      <c r="I371" s="274"/>
      <c r="J371" s="274"/>
      <c r="K371" s="274"/>
      <c r="L371" s="274"/>
      <c r="M371" s="275"/>
      <c r="N371" s="275"/>
      <c r="O371" s="275"/>
      <c r="P371" s="275"/>
      <c r="Q371" s="274"/>
      <c r="R371" s="274"/>
      <c r="S371" s="274"/>
      <c r="T371" s="274"/>
      <c r="U371" s="274"/>
      <c r="V371" s="274"/>
      <c r="W371" s="274"/>
      <c r="X371" s="274"/>
      <c r="Y371" s="274"/>
      <c r="Z371" s="274"/>
      <c r="AA371" s="274"/>
      <c r="AB371" s="274"/>
      <c r="AC371" s="274"/>
      <c r="AD371" s="274"/>
      <c r="AE371" s="274"/>
      <c r="AF371" s="274"/>
    </row>
    <row r="372" spans="1:32" ht="14" x14ac:dyDescent="0.2">
      <c r="A372" s="274"/>
      <c r="B372" s="274"/>
      <c r="C372" s="274"/>
      <c r="D372" s="274"/>
      <c r="E372" s="274"/>
      <c r="F372" s="274"/>
      <c r="G372" s="274"/>
      <c r="H372" s="274"/>
      <c r="I372" s="274"/>
      <c r="J372" s="274"/>
      <c r="K372" s="274"/>
      <c r="L372" s="274"/>
      <c r="M372" s="275"/>
      <c r="N372" s="275"/>
      <c r="O372" s="275"/>
      <c r="P372" s="275"/>
      <c r="Q372" s="274"/>
      <c r="R372" s="274"/>
      <c r="S372" s="274"/>
      <c r="T372" s="274"/>
      <c r="U372" s="274"/>
      <c r="V372" s="274"/>
      <c r="W372" s="274"/>
      <c r="X372" s="274"/>
      <c r="Y372" s="274"/>
      <c r="Z372" s="274"/>
      <c r="AA372" s="274"/>
      <c r="AB372" s="274"/>
      <c r="AC372" s="274"/>
      <c r="AD372" s="274"/>
      <c r="AE372" s="274"/>
      <c r="AF372" s="274"/>
    </row>
    <row r="373" spans="1:32" ht="14" x14ac:dyDescent="0.2">
      <c r="A373" s="274"/>
      <c r="B373" s="274"/>
      <c r="C373" s="274"/>
      <c r="D373" s="274"/>
      <c r="E373" s="274"/>
      <c r="F373" s="274"/>
      <c r="G373" s="274"/>
      <c r="H373" s="274"/>
      <c r="I373" s="274"/>
      <c r="J373" s="274"/>
      <c r="K373" s="274"/>
      <c r="L373" s="274"/>
      <c r="M373" s="275"/>
      <c r="N373" s="275"/>
      <c r="O373" s="275"/>
      <c r="P373" s="275"/>
      <c r="Q373" s="274"/>
      <c r="R373" s="274"/>
      <c r="S373" s="274"/>
      <c r="T373" s="274"/>
      <c r="U373" s="274"/>
      <c r="V373" s="274"/>
      <c r="W373" s="274"/>
      <c r="X373" s="274"/>
      <c r="Y373" s="274"/>
      <c r="Z373" s="274"/>
      <c r="AA373" s="274"/>
      <c r="AB373" s="274"/>
      <c r="AC373" s="274"/>
      <c r="AD373" s="274"/>
      <c r="AE373" s="274"/>
      <c r="AF373" s="274"/>
    </row>
    <row r="374" spans="1:32" ht="14" x14ac:dyDescent="0.2">
      <c r="A374" s="274"/>
      <c r="B374" s="274"/>
      <c r="C374" s="274"/>
      <c r="D374" s="274"/>
      <c r="E374" s="274"/>
      <c r="F374" s="274"/>
      <c r="G374" s="274"/>
      <c r="H374" s="274"/>
      <c r="I374" s="274"/>
      <c r="J374" s="274"/>
      <c r="K374" s="274"/>
      <c r="L374" s="274"/>
      <c r="M374" s="275"/>
      <c r="N374" s="275"/>
      <c r="O374" s="275"/>
      <c r="P374" s="275"/>
      <c r="Q374" s="274"/>
      <c r="R374" s="274"/>
      <c r="S374" s="274"/>
      <c r="T374" s="274"/>
      <c r="U374" s="274"/>
      <c r="V374" s="274"/>
      <c r="W374" s="274"/>
      <c r="X374" s="274"/>
      <c r="Y374" s="274"/>
      <c r="Z374" s="274"/>
      <c r="AA374" s="274"/>
      <c r="AB374" s="274"/>
      <c r="AC374" s="274"/>
      <c r="AD374" s="274"/>
      <c r="AE374" s="274"/>
      <c r="AF374" s="274"/>
    </row>
    <row r="375" spans="1:32" ht="14" x14ac:dyDescent="0.2">
      <c r="A375" s="274"/>
      <c r="B375" s="274"/>
      <c r="C375" s="274"/>
      <c r="D375" s="274"/>
      <c r="E375" s="274"/>
      <c r="F375" s="274"/>
      <c r="G375" s="274"/>
      <c r="H375" s="274"/>
      <c r="I375" s="274"/>
      <c r="J375" s="274"/>
      <c r="K375" s="274"/>
      <c r="L375" s="274"/>
      <c r="M375" s="275"/>
      <c r="N375" s="275"/>
      <c r="O375" s="275"/>
      <c r="P375" s="275"/>
      <c r="Q375" s="274"/>
      <c r="R375" s="274"/>
      <c r="S375" s="274"/>
      <c r="T375" s="274"/>
      <c r="U375" s="274"/>
      <c r="V375" s="274"/>
      <c r="W375" s="274"/>
      <c r="X375" s="274"/>
      <c r="Y375" s="274"/>
      <c r="Z375" s="274"/>
      <c r="AA375" s="274"/>
      <c r="AB375" s="274"/>
      <c r="AC375" s="274"/>
      <c r="AD375" s="274"/>
      <c r="AE375" s="274"/>
      <c r="AF375" s="274"/>
    </row>
    <row r="376" spans="1:32" ht="14" x14ac:dyDescent="0.2">
      <c r="A376" s="274"/>
      <c r="B376" s="274"/>
      <c r="C376" s="274"/>
      <c r="D376" s="274"/>
      <c r="E376" s="274"/>
      <c r="F376" s="274"/>
      <c r="G376" s="274"/>
      <c r="H376" s="274"/>
      <c r="I376" s="274"/>
      <c r="J376" s="274"/>
      <c r="K376" s="274"/>
      <c r="L376" s="274"/>
      <c r="M376" s="275"/>
      <c r="N376" s="275"/>
      <c r="O376" s="275"/>
      <c r="P376" s="275"/>
      <c r="Q376" s="274"/>
      <c r="R376" s="274"/>
      <c r="S376" s="274"/>
      <c r="T376" s="274"/>
      <c r="U376" s="274"/>
      <c r="V376" s="274"/>
      <c r="W376" s="274"/>
      <c r="X376" s="274"/>
      <c r="Y376" s="274"/>
      <c r="Z376" s="274"/>
      <c r="AA376" s="274"/>
      <c r="AB376" s="274"/>
      <c r="AC376" s="274"/>
      <c r="AD376" s="274"/>
      <c r="AE376" s="274"/>
      <c r="AF376" s="274"/>
    </row>
    <row r="377" spans="1:32" ht="14" x14ac:dyDescent="0.2">
      <c r="A377" s="274"/>
      <c r="B377" s="274"/>
      <c r="C377" s="274"/>
      <c r="D377" s="274"/>
      <c r="E377" s="274"/>
      <c r="F377" s="274"/>
      <c r="G377" s="274"/>
      <c r="H377" s="274"/>
      <c r="I377" s="274"/>
      <c r="J377" s="274"/>
      <c r="K377" s="274"/>
      <c r="L377" s="274"/>
      <c r="M377" s="275"/>
      <c r="N377" s="275"/>
      <c r="O377" s="275"/>
      <c r="P377" s="275"/>
      <c r="Q377" s="274"/>
      <c r="R377" s="274"/>
      <c r="S377" s="274"/>
      <c r="T377" s="274"/>
      <c r="U377" s="274"/>
      <c r="V377" s="274"/>
      <c r="W377" s="274"/>
      <c r="X377" s="274"/>
      <c r="Y377" s="274"/>
      <c r="Z377" s="274"/>
      <c r="AA377" s="274"/>
      <c r="AB377" s="274"/>
      <c r="AC377" s="274"/>
      <c r="AD377" s="274"/>
      <c r="AE377" s="274"/>
      <c r="AF377" s="274"/>
    </row>
    <row r="378" spans="1:32" ht="14" x14ac:dyDescent="0.2">
      <c r="A378" s="274"/>
      <c r="B378" s="274"/>
      <c r="C378" s="274"/>
      <c r="D378" s="274"/>
      <c r="E378" s="274"/>
      <c r="F378" s="274"/>
      <c r="G378" s="274"/>
      <c r="H378" s="274"/>
      <c r="I378" s="274"/>
      <c r="J378" s="274"/>
      <c r="K378" s="274"/>
      <c r="L378" s="274"/>
      <c r="M378" s="275"/>
      <c r="N378" s="275"/>
      <c r="O378" s="275"/>
      <c r="P378" s="275"/>
      <c r="Q378" s="274"/>
      <c r="R378" s="274"/>
      <c r="S378" s="274"/>
      <c r="T378" s="274"/>
      <c r="U378" s="274"/>
      <c r="V378" s="274"/>
      <c r="W378" s="274"/>
      <c r="X378" s="274"/>
      <c r="Y378" s="274"/>
      <c r="Z378" s="274"/>
      <c r="AA378" s="274"/>
      <c r="AB378" s="274"/>
      <c r="AC378" s="274"/>
      <c r="AD378" s="274"/>
      <c r="AE378" s="274"/>
      <c r="AF378" s="274"/>
    </row>
    <row r="379" spans="1:32" ht="14" x14ac:dyDescent="0.2">
      <c r="A379" s="274"/>
      <c r="B379" s="274"/>
      <c r="C379" s="274"/>
      <c r="D379" s="274"/>
      <c r="E379" s="274"/>
      <c r="F379" s="274"/>
      <c r="G379" s="274"/>
      <c r="H379" s="274"/>
      <c r="I379" s="274"/>
      <c r="J379" s="274"/>
      <c r="K379" s="274"/>
      <c r="L379" s="274"/>
      <c r="M379" s="275"/>
      <c r="N379" s="275"/>
      <c r="O379" s="275"/>
      <c r="P379" s="275"/>
      <c r="Q379" s="274"/>
      <c r="R379" s="274"/>
      <c r="S379" s="274"/>
      <c r="T379" s="274"/>
      <c r="U379" s="274"/>
      <c r="V379" s="274"/>
      <c r="W379" s="274"/>
      <c r="X379" s="274"/>
      <c r="Y379" s="274"/>
      <c r="Z379" s="274"/>
      <c r="AA379" s="274"/>
      <c r="AB379" s="274"/>
      <c r="AC379" s="274"/>
      <c r="AD379" s="274"/>
      <c r="AE379" s="274"/>
      <c r="AF379" s="274"/>
    </row>
    <row r="380" spans="1:32" ht="14" x14ac:dyDescent="0.2">
      <c r="A380" s="274"/>
      <c r="B380" s="274"/>
      <c r="C380" s="274"/>
      <c r="D380" s="274"/>
      <c r="E380" s="274"/>
      <c r="F380" s="274"/>
      <c r="G380" s="274"/>
      <c r="H380" s="274"/>
      <c r="I380" s="274"/>
      <c r="J380" s="274"/>
      <c r="K380" s="274"/>
      <c r="L380" s="274"/>
      <c r="M380" s="275"/>
      <c r="N380" s="275"/>
      <c r="O380" s="275"/>
      <c r="P380" s="275"/>
      <c r="Q380" s="274"/>
      <c r="R380" s="274"/>
      <c r="S380" s="274"/>
      <c r="T380" s="274"/>
      <c r="U380" s="274"/>
      <c r="V380" s="274"/>
      <c r="W380" s="274"/>
      <c r="X380" s="274"/>
      <c r="Y380" s="274"/>
      <c r="Z380" s="274"/>
      <c r="AA380" s="274"/>
      <c r="AB380" s="274"/>
      <c r="AC380" s="274"/>
      <c r="AD380" s="274"/>
      <c r="AE380" s="274"/>
      <c r="AF380" s="274"/>
    </row>
    <row r="381" spans="1:32" ht="14" x14ac:dyDescent="0.2">
      <c r="A381" s="274"/>
      <c r="B381" s="274"/>
      <c r="C381" s="274"/>
      <c r="D381" s="274"/>
      <c r="E381" s="274"/>
      <c r="F381" s="274"/>
      <c r="G381" s="274"/>
      <c r="H381" s="274"/>
      <c r="I381" s="274"/>
      <c r="J381" s="274"/>
      <c r="K381" s="274"/>
      <c r="L381" s="274"/>
      <c r="M381" s="275"/>
      <c r="N381" s="275"/>
      <c r="O381" s="275"/>
      <c r="P381" s="275"/>
      <c r="Q381" s="274"/>
      <c r="R381" s="274"/>
      <c r="S381" s="274"/>
      <c r="T381" s="274"/>
      <c r="U381" s="274"/>
      <c r="V381" s="274"/>
      <c r="W381" s="274"/>
      <c r="X381" s="274"/>
      <c r="Y381" s="274"/>
      <c r="Z381" s="274"/>
      <c r="AA381" s="274"/>
      <c r="AB381" s="274"/>
      <c r="AC381" s="274"/>
      <c r="AD381" s="274"/>
      <c r="AE381" s="274"/>
      <c r="AF381" s="274"/>
    </row>
    <row r="382" spans="1:32" ht="14" x14ac:dyDescent="0.2">
      <c r="A382" s="274"/>
      <c r="B382" s="274"/>
      <c r="C382" s="274"/>
      <c r="D382" s="274"/>
      <c r="E382" s="274"/>
      <c r="F382" s="274"/>
      <c r="G382" s="274"/>
      <c r="H382" s="274"/>
      <c r="I382" s="274"/>
      <c r="J382" s="274"/>
      <c r="K382" s="274"/>
      <c r="L382" s="274"/>
      <c r="M382" s="275"/>
      <c r="N382" s="275"/>
      <c r="O382" s="275"/>
      <c r="P382" s="275"/>
      <c r="Q382" s="274"/>
      <c r="R382" s="274"/>
      <c r="S382" s="274"/>
      <c r="T382" s="274"/>
      <c r="U382" s="274"/>
      <c r="V382" s="274"/>
      <c r="W382" s="274"/>
      <c r="X382" s="274"/>
      <c r="Y382" s="274"/>
      <c r="Z382" s="274"/>
      <c r="AA382" s="274"/>
      <c r="AB382" s="274"/>
      <c r="AC382" s="274"/>
      <c r="AD382" s="274"/>
      <c r="AE382" s="274"/>
      <c r="AF382" s="274"/>
    </row>
    <row r="383" spans="1:32" ht="14" x14ac:dyDescent="0.2">
      <c r="A383" s="274"/>
      <c r="B383" s="274"/>
      <c r="C383" s="274"/>
      <c r="D383" s="274"/>
      <c r="E383" s="274"/>
      <c r="F383" s="274"/>
      <c r="G383" s="274"/>
      <c r="H383" s="274"/>
      <c r="I383" s="274"/>
      <c r="J383" s="274"/>
      <c r="K383" s="274"/>
      <c r="L383" s="274"/>
      <c r="M383" s="275"/>
      <c r="N383" s="275"/>
      <c r="O383" s="275"/>
      <c r="P383" s="275"/>
      <c r="Q383" s="274"/>
      <c r="R383" s="274"/>
      <c r="S383" s="274"/>
      <c r="T383" s="274"/>
      <c r="U383" s="274"/>
      <c r="V383" s="274"/>
      <c r="W383" s="274"/>
      <c r="X383" s="274"/>
      <c r="Y383" s="274"/>
      <c r="Z383" s="274"/>
      <c r="AA383" s="274"/>
      <c r="AB383" s="274"/>
      <c r="AC383" s="274"/>
      <c r="AD383" s="274"/>
      <c r="AE383" s="274"/>
      <c r="AF383" s="274"/>
    </row>
    <row r="384" spans="1:32" ht="14" x14ac:dyDescent="0.2">
      <c r="A384" s="274"/>
      <c r="B384" s="274"/>
      <c r="C384" s="274"/>
      <c r="D384" s="274"/>
      <c r="E384" s="274"/>
      <c r="F384" s="274"/>
      <c r="G384" s="274"/>
      <c r="H384" s="274"/>
      <c r="I384" s="274"/>
      <c r="J384" s="274"/>
      <c r="K384" s="274"/>
      <c r="L384" s="274"/>
      <c r="M384" s="275"/>
      <c r="N384" s="275"/>
      <c r="O384" s="275"/>
      <c r="P384" s="275"/>
      <c r="Q384" s="274"/>
      <c r="R384" s="274"/>
      <c r="S384" s="274"/>
      <c r="T384" s="274"/>
      <c r="U384" s="274"/>
      <c r="V384" s="274"/>
      <c r="W384" s="274"/>
      <c r="X384" s="274"/>
      <c r="Y384" s="274"/>
      <c r="Z384" s="274"/>
      <c r="AA384" s="274"/>
      <c r="AB384" s="274"/>
      <c r="AC384" s="274"/>
      <c r="AD384" s="274"/>
      <c r="AE384" s="274"/>
      <c r="AF384" s="274"/>
    </row>
    <row r="385" spans="1:32" ht="14" x14ac:dyDescent="0.2">
      <c r="A385" s="274"/>
      <c r="B385" s="274"/>
      <c r="C385" s="274"/>
      <c r="D385" s="274"/>
      <c r="E385" s="274"/>
      <c r="F385" s="274"/>
      <c r="G385" s="274"/>
      <c r="H385" s="274"/>
      <c r="I385" s="274"/>
      <c r="J385" s="274"/>
      <c r="K385" s="274"/>
      <c r="L385" s="274"/>
      <c r="M385" s="275"/>
      <c r="N385" s="275"/>
      <c r="O385" s="275"/>
      <c r="P385" s="275"/>
      <c r="Q385" s="274"/>
      <c r="R385" s="274"/>
      <c r="S385" s="274"/>
      <c r="T385" s="274"/>
      <c r="U385" s="274"/>
      <c r="V385" s="274"/>
      <c r="W385" s="274"/>
      <c r="X385" s="274"/>
      <c r="Y385" s="274"/>
      <c r="Z385" s="274"/>
      <c r="AA385" s="274"/>
      <c r="AB385" s="274"/>
      <c r="AC385" s="274"/>
      <c r="AD385" s="274"/>
      <c r="AE385" s="274"/>
      <c r="AF385" s="274"/>
    </row>
    <row r="386" spans="1:32" ht="14" x14ac:dyDescent="0.2">
      <c r="A386" s="274"/>
      <c r="B386" s="274"/>
      <c r="C386" s="274"/>
      <c r="D386" s="274"/>
      <c r="E386" s="274"/>
      <c r="F386" s="274"/>
      <c r="G386" s="274"/>
      <c r="H386" s="274"/>
      <c r="I386" s="274"/>
      <c r="J386" s="274"/>
      <c r="K386" s="274"/>
      <c r="L386" s="274"/>
      <c r="M386" s="275"/>
      <c r="N386" s="275"/>
      <c r="O386" s="275"/>
      <c r="P386" s="275"/>
      <c r="Q386" s="274"/>
      <c r="R386" s="274"/>
      <c r="S386" s="274"/>
      <c r="T386" s="274"/>
      <c r="U386" s="274"/>
      <c r="V386" s="274"/>
      <c r="W386" s="274"/>
      <c r="X386" s="274"/>
      <c r="Y386" s="274"/>
      <c r="Z386" s="274"/>
      <c r="AA386" s="274"/>
      <c r="AB386" s="274"/>
      <c r="AC386" s="274"/>
      <c r="AD386" s="274"/>
      <c r="AE386" s="274"/>
      <c r="AF386" s="274"/>
    </row>
    <row r="387" spans="1:32" ht="14" x14ac:dyDescent="0.2">
      <c r="A387" s="274"/>
      <c r="B387" s="274"/>
      <c r="C387" s="274"/>
      <c r="D387" s="274"/>
      <c r="E387" s="274"/>
      <c r="F387" s="274"/>
      <c r="G387" s="274"/>
      <c r="H387" s="274"/>
      <c r="I387" s="274"/>
      <c r="J387" s="274"/>
      <c r="K387" s="274"/>
      <c r="L387" s="274"/>
      <c r="M387" s="275"/>
      <c r="N387" s="275"/>
      <c r="O387" s="275"/>
      <c r="P387" s="275"/>
      <c r="Q387" s="274"/>
      <c r="R387" s="274"/>
      <c r="S387" s="274"/>
      <c r="T387" s="274"/>
      <c r="U387" s="274"/>
      <c r="V387" s="274"/>
      <c r="W387" s="274"/>
      <c r="X387" s="274"/>
      <c r="Y387" s="274"/>
      <c r="Z387" s="274"/>
      <c r="AA387" s="274"/>
      <c r="AB387" s="274"/>
      <c r="AC387" s="274"/>
      <c r="AD387" s="274"/>
      <c r="AE387" s="274"/>
      <c r="AF387" s="274"/>
    </row>
    <row r="388" spans="1:32" ht="14" x14ac:dyDescent="0.2">
      <c r="A388" s="274"/>
      <c r="B388" s="274"/>
      <c r="C388" s="274"/>
      <c r="D388" s="274"/>
      <c r="E388" s="274"/>
      <c r="F388" s="274"/>
      <c r="G388" s="274"/>
      <c r="H388" s="274"/>
      <c r="I388" s="274"/>
      <c r="J388" s="274"/>
      <c r="K388" s="274"/>
      <c r="L388" s="274"/>
      <c r="M388" s="275"/>
      <c r="N388" s="275"/>
      <c r="O388" s="275"/>
      <c r="P388" s="275"/>
      <c r="Q388" s="274"/>
      <c r="R388" s="274"/>
      <c r="S388" s="274"/>
      <c r="T388" s="274"/>
      <c r="U388" s="274"/>
      <c r="V388" s="274"/>
      <c r="W388" s="274"/>
      <c r="X388" s="274"/>
      <c r="Y388" s="274"/>
      <c r="Z388" s="274"/>
      <c r="AA388" s="274"/>
      <c r="AB388" s="274"/>
      <c r="AC388" s="274"/>
      <c r="AD388" s="274"/>
      <c r="AE388" s="274"/>
      <c r="AF388" s="274"/>
    </row>
    <row r="389" spans="1:32" ht="14" x14ac:dyDescent="0.2">
      <c r="A389" s="274"/>
      <c r="B389" s="274"/>
      <c r="C389" s="274"/>
      <c r="D389" s="274"/>
      <c r="E389" s="274"/>
      <c r="F389" s="274"/>
      <c r="G389" s="274"/>
      <c r="H389" s="274"/>
      <c r="I389" s="274"/>
      <c r="J389" s="274"/>
      <c r="K389" s="274"/>
      <c r="L389" s="274"/>
      <c r="M389" s="275"/>
      <c r="N389" s="275"/>
      <c r="O389" s="275"/>
      <c r="P389" s="275"/>
      <c r="Q389" s="274"/>
      <c r="R389" s="274"/>
      <c r="S389" s="274"/>
      <c r="T389" s="274"/>
      <c r="U389" s="274"/>
      <c r="V389" s="274"/>
      <c r="W389" s="274"/>
      <c r="X389" s="274"/>
      <c r="Y389" s="274"/>
      <c r="Z389" s="274"/>
      <c r="AA389" s="274"/>
      <c r="AB389" s="274"/>
      <c r="AC389" s="274"/>
      <c r="AD389" s="274"/>
      <c r="AE389" s="274"/>
      <c r="AF389" s="274"/>
    </row>
    <row r="390" spans="1:32" ht="14" x14ac:dyDescent="0.2">
      <c r="A390" s="274"/>
      <c r="B390" s="274"/>
      <c r="C390" s="274"/>
      <c r="D390" s="274"/>
      <c r="E390" s="274"/>
      <c r="F390" s="274"/>
      <c r="G390" s="274"/>
      <c r="H390" s="274"/>
      <c r="I390" s="274"/>
      <c r="J390" s="274"/>
      <c r="K390" s="274"/>
      <c r="L390" s="274"/>
      <c r="M390" s="275"/>
      <c r="N390" s="275"/>
      <c r="O390" s="275"/>
      <c r="P390" s="275"/>
      <c r="Q390" s="274"/>
      <c r="R390" s="274"/>
      <c r="S390" s="274"/>
      <c r="T390" s="274"/>
      <c r="U390" s="274"/>
      <c r="V390" s="274"/>
      <c r="W390" s="274"/>
      <c r="X390" s="274"/>
      <c r="Y390" s="274"/>
      <c r="Z390" s="274"/>
      <c r="AA390" s="274"/>
      <c r="AB390" s="274"/>
      <c r="AC390" s="274"/>
      <c r="AD390" s="274"/>
      <c r="AE390" s="274"/>
      <c r="AF390" s="274"/>
    </row>
    <row r="391" spans="1:32" ht="14" x14ac:dyDescent="0.2">
      <c r="A391" s="274"/>
      <c r="B391" s="274"/>
      <c r="C391" s="274"/>
      <c r="D391" s="274"/>
      <c r="E391" s="274"/>
      <c r="F391" s="274"/>
      <c r="G391" s="274"/>
      <c r="H391" s="274"/>
      <c r="I391" s="274"/>
      <c r="J391" s="274"/>
      <c r="K391" s="274"/>
      <c r="L391" s="274"/>
      <c r="M391" s="275"/>
      <c r="N391" s="275"/>
      <c r="O391" s="275"/>
      <c r="P391" s="275"/>
      <c r="Q391" s="274"/>
      <c r="R391" s="274"/>
      <c r="S391" s="274"/>
      <c r="T391" s="274"/>
      <c r="U391" s="274"/>
      <c r="V391" s="274"/>
      <c r="W391" s="274"/>
      <c r="X391" s="274"/>
      <c r="Y391" s="274"/>
      <c r="Z391" s="274"/>
      <c r="AA391" s="274"/>
      <c r="AB391" s="274"/>
      <c r="AC391" s="274"/>
      <c r="AD391" s="274"/>
      <c r="AE391" s="274"/>
      <c r="AF391" s="274"/>
    </row>
    <row r="392" spans="1:32" ht="14" x14ac:dyDescent="0.2">
      <c r="A392" s="274"/>
      <c r="B392" s="274"/>
      <c r="C392" s="274"/>
      <c r="D392" s="274"/>
      <c r="E392" s="274"/>
      <c r="F392" s="274"/>
      <c r="G392" s="274"/>
      <c r="H392" s="274"/>
      <c r="I392" s="274"/>
      <c r="J392" s="274"/>
      <c r="K392" s="274"/>
      <c r="L392" s="274"/>
      <c r="M392" s="275"/>
      <c r="N392" s="275"/>
      <c r="O392" s="275"/>
      <c r="P392" s="275"/>
      <c r="Q392" s="274"/>
      <c r="R392" s="274"/>
      <c r="S392" s="274"/>
      <c r="T392" s="274"/>
      <c r="U392" s="274"/>
      <c r="V392" s="274"/>
      <c r="W392" s="274"/>
      <c r="X392" s="274"/>
      <c r="Y392" s="274"/>
      <c r="Z392" s="274"/>
      <c r="AA392" s="274"/>
      <c r="AB392" s="274"/>
      <c r="AC392" s="274"/>
      <c r="AD392" s="274"/>
      <c r="AE392" s="274"/>
      <c r="AF392" s="274"/>
    </row>
    <row r="393" spans="1:32" ht="14" x14ac:dyDescent="0.2">
      <c r="A393" s="274"/>
      <c r="B393" s="274"/>
      <c r="C393" s="274"/>
      <c r="D393" s="274"/>
      <c r="E393" s="274"/>
      <c r="F393" s="274"/>
      <c r="G393" s="274"/>
      <c r="H393" s="274"/>
      <c r="I393" s="274"/>
      <c r="J393" s="274"/>
      <c r="K393" s="274"/>
      <c r="L393" s="274"/>
      <c r="M393" s="275"/>
      <c r="N393" s="275"/>
      <c r="O393" s="275"/>
      <c r="P393" s="275"/>
      <c r="Q393" s="274"/>
      <c r="R393" s="274"/>
      <c r="S393" s="274"/>
      <c r="T393" s="274"/>
      <c r="U393" s="274"/>
      <c r="V393" s="274"/>
      <c r="W393" s="274"/>
      <c r="X393" s="274"/>
      <c r="Y393" s="274"/>
      <c r="Z393" s="274"/>
      <c r="AA393" s="274"/>
      <c r="AB393" s="274"/>
      <c r="AC393" s="274"/>
      <c r="AD393" s="274"/>
      <c r="AE393" s="274"/>
      <c r="AF393" s="274"/>
    </row>
    <row r="394" spans="1:32" ht="14" x14ac:dyDescent="0.2">
      <c r="A394" s="274"/>
      <c r="B394" s="274"/>
      <c r="C394" s="274"/>
      <c r="D394" s="274"/>
      <c r="E394" s="274"/>
      <c r="F394" s="274"/>
      <c r="G394" s="274"/>
      <c r="H394" s="274"/>
      <c r="I394" s="274"/>
      <c r="J394" s="274"/>
      <c r="K394" s="274"/>
      <c r="L394" s="274"/>
      <c r="M394" s="275"/>
      <c r="N394" s="275"/>
      <c r="O394" s="275"/>
      <c r="P394" s="275"/>
      <c r="Q394" s="274"/>
      <c r="R394" s="274"/>
      <c r="S394" s="274"/>
      <c r="T394" s="274"/>
      <c r="U394" s="274"/>
      <c r="V394" s="274"/>
      <c r="W394" s="274"/>
      <c r="X394" s="274"/>
      <c r="Y394" s="274"/>
      <c r="Z394" s="274"/>
      <c r="AA394" s="274"/>
      <c r="AB394" s="274"/>
      <c r="AC394" s="274"/>
      <c r="AD394" s="274"/>
      <c r="AE394" s="274"/>
      <c r="AF394" s="274"/>
    </row>
    <row r="395" spans="1:32" ht="14" x14ac:dyDescent="0.2">
      <c r="A395" s="274"/>
      <c r="B395" s="274"/>
      <c r="C395" s="274"/>
      <c r="D395" s="274"/>
      <c r="E395" s="274"/>
      <c r="F395" s="274"/>
      <c r="G395" s="274"/>
      <c r="H395" s="274"/>
      <c r="I395" s="274"/>
      <c r="J395" s="274"/>
      <c r="K395" s="274"/>
      <c r="L395" s="274"/>
      <c r="M395" s="275"/>
      <c r="N395" s="275"/>
      <c r="O395" s="275"/>
      <c r="P395" s="275"/>
      <c r="Q395" s="274"/>
      <c r="R395" s="274"/>
      <c r="S395" s="274"/>
      <c r="T395" s="274"/>
      <c r="U395" s="274"/>
      <c r="V395" s="274"/>
      <c r="W395" s="274"/>
      <c r="X395" s="274"/>
      <c r="Y395" s="274"/>
      <c r="Z395" s="274"/>
      <c r="AA395" s="274"/>
      <c r="AB395" s="274"/>
      <c r="AC395" s="274"/>
      <c r="AD395" s="274"/>
      <c r="AE395" s="274"/>
      <c r="AF395" s="274"/>
    </row>
    <row r="396" spans="1:32" ht="14" x14ac:dyDescent="0.2">
      <c r="A396" s="274"/>
      <c r="B396" s="274"/>
      <c r="C396" s="274"/>
      <c r="D396" s="274"/>
      <c r="E396" s="274"/>
      <c r="F396" s="274"/>
      <c r="G396" s="274"/>
      <c r="H396" s="274"/>
      <c r="I396" s="274"/>
      <c r="J396" s="274"/>
      <c r="K396" s="274"/>
      <c r="L396" s="274"/>
      <c r="M396" s="275"/>
      <c r="N396" s="275"/>
      <c r="O396" s="275"/>
      <c r="P396" s="275"/>
      <c r="Q396" s="274"/>
      <c r="R396" s="274"/>
      <c r="S396" s="274"/>
      <c r="T396" s="274"/>
      <c r="U396" s="274"/>
      <c r="V396" s="274"/>
      <c r="W396" s="274"/>
      <c r="X396" s="274"/>
      <c r="Y396" s="274"/>
      <c r="Z396" s="274"/>
      <c r="AA396" s="274"/>
      <c r="AB396" s="274"/>
      <c r="AC396" s="274"/>
      <c r="AD396" s="274"/>
      <c r="AE396" s="274"/>
      <c r="AF396" s="274"/>
    </row>
    <row r="397" spans="1:32" ht="14" x14ac:dyDescent="0.2">
      <c r="A397" s="274"/>
      <c r="B397" s="274"/>
      <c r="C397" s="274"/>
      <c r="D397" s="274"/>
      <c r="E397" s="274"/>
      <c r="F397" s="274"/>
      <c r="G397" s="274"/>
      <c r="H397" s="274"/>
      <c r="I397" s="274"/>
      <c r="J397" s="274"/>
      <c r="K397" s="274"/>
      <c r="L397" s="274"/>
      <c r="M397" s="275"/>
      <c r="N397" s="275"/>
      <c r="O397" s="275"/>
      <c r="P397" s="275"/>
      <c r="Q397" s="274"/>
      <c r="R397" s="274"/>
      <c r="S397" s="274"/>
      <c r="T397" s="274"/>
      <c r="U397" s="274"/>
      <c r="V397" s="274"/>
      <c r="W397" s="274"/>
      <c r="X397" s="274"/>
      <c r="Y397" s="274"/>
      <c r="Z397" s="274"/>
      <c r="AA397" s="274"/>
      <c r="AB397" s="274"/>
      <c r="AC397" s="274"/>
      <c r="AD397" s="274"/>
      <c r="AE397" s="274"/>
      <c r="AF397" s="274"/>
    </row>
    <row r="398" spans="1:32" ht="14" x14ac:dyDescent="0.2">
      <c r="A398" s="274"/>
      <c r="B398" s="274"/>
      <c r="C398" s="274"/>
      <c r="D398" s="274"/>
      <c r="E398" s="274"/>
      <c r="F398" s="274"/>
      <c r="G398" s="274"/>
      <c r="H398" s="274"/>
      <c r="I398" s="274"/>
      <c r="J398" s="274"/>
      <c r="K398" s="274"/>
      <c r="L398" s="274"/>
      <c r="M398" s="275"/>
      <c r="N398" s="275"/>
      <c r="O398" s="275"/>
      <c r="P398" s="275"/>
      <c r="Q398" s="274"/>
      <c r="R398" s="274"/>
      <c r="S398" s="274"/>
      <c r="T398" s="274"/>
      <c r="U398" s="274"/>
      <c r="V398" s="274"/>
      <c r="W398" s="274"/>
      <c r="X398" s="274"/>
      <c r="Y398" s="274"/>
      <c r="Z398" s="274"/>
      <c r="AA398" s="274"/>
      <c r="AB398" s="274"/>
      <c r="AC398" s="274"/>
      <c r="AD398" s="274"/>
      <c r="AE398" s="274"/>
      <c r="AF398" s="274"/>
    </row>
    <row r="399" spans="1:32" ht="14" x14ac:dyDescent="0.2">
      <c r="A399" s="274"/>
      <c r="B399" s="274"/>
      <c r="C399" s="274"/>
      <c r="D399" s="274"/>
      <c r="E399" s="274"/>
      <c r="F399" s="274"/>
      <c r="G399" s="274"/>
      <c r="H399" s="274"/>
      <c r="I399" s="274"/>
      <c r="J399" s="274"/>
      <c r="K399" s="274"/>
      <c r="L399" s="274"/>
      <c r="M399" s="275"/>
      <c r="N399" s="275"/>
      <c r="O399" s="275"/>
      <c r="P399" s="275"/>
      <c r="Q399" s="274"/>
      <c r="R399" s="274"/>
      <c r="S399" s="274"/>
      <c r="T399" s="274"/>
      <c r="U399" s="274"/>
      <c r="V399" s="274"/>
      <c r="W399" s="274"/>
      <c r="X399" s="274"/>
      <c r="Y399" s="274"/>
      <c r="Z399" s="274"/>
      <c r="AA399" s="274"/>
      <c r="AB399" s="274"/>
      <c r="AC399" s="274"/>
      <c r="AD399" s="274"/>
      <c r="AE399" s="274"/>
      <c r="AF399" s="274"/>
    </row>
    <row r="400" spans="1:32" ht="14" x14ac:dyDescent="0.2">
      <c r="A400" s="274"/>
      <c r="B400" s="274"/>
      <c r="C400" s="274"/>
      <c r="D400" s="274"/>
      <c r="E400" s="274"/>
      <c r="F400" s="274"/>
      <c r="G400" s="274"/>
      <c r="H400" s="274"/>
      <c r="I400" s="274"/>
      <c r="J400" s="274"/>
      <c r="K400" s="274"/>
      <c r="L400" s="274"/>
      <c r="M400" s="275"/>
      <c r="N400" s="275"/>
      <c r="O400" s="275"/>
      <c r="P400" s="275"/>
      <c r="Q400" s="274"/>
      <c r="R400" s="274"/>
      <c r="S400" s="274"/>
      <c r="T400" s="274"/>
      <c r="U400" s="274"/>
      <c r="V400" s="274"/>
      <c r="W400" s="274"/>
      <c r="X400" s="274"/>
      <c r="Y400" s="274"/>
      <c r="Z400" s="274"/>
      <c r="AA400" s="274"/>
      <c r="AB400" s="274"/>
      <c r="AC400" s="274"/>
      <c r="AD400" s="274"/>
      <c r="AE400" s="274"/>
      <c r="AF400" s="274"/>
    </row>
    <row r="401" spans="1:32" ht="14" x14ac:dyDescent="0.2">
      <c r="A401" s="274"/>
      <c r="B401" s="274"/>
      <c r="C401" s="274"/>
      <c r="D401" s="274"/>
      <c r="E401" s="274"/>
      <c r="F401" s="274"/>
      <c r="G401" s="274"/>
      <c r="H401" s="274"/>
      <c r="I401" s="274"/>
      <c r="J401" s="274"/>
      <c r="K401" s="274"/>
      <c r="L401" s="274"/>
      <c r="M401" s="275"/>
      <c r="N401" s="275"/>
      <c r="O401" s="275"/>
      <c r="P401" s="275"/>
      <c r="Q401" s="274"/>
      <c r="R401" s="274"/>
      <c r="S401" s="274"/>
      <c r="T401" s="274"/>
      <c r="U401" s="274"/>
      <c r="V401" s="274"/>
      <c r="W401" s="274"/>
      <c r="X401" s="274"/>
      <c r="Y401" s="274"/>
      <c r="Z401" s="274"/>
      <c r="AA401" s="274"/>
      <c r="AB401" s="274"/>
      <c r="AC401" s="274"/>
      <c r="AD401" s="274"/>
      <c r="AE401" s="274"/>
      <c r="AF401" s="274"/>
    </row>
    <row r="402" spans="1:32" ht="14" x14ac:dyDescent="0.2">
      <c r="A402" s="274"/>
      <c r="B402" s="274"/>
      <c r="C402" s="274"/>
      <c r="D402" s="274"/>
      <c r="E402" s="274"/>
      <c r="F402" s="274"/>
      <c r="G402" s="274"/>
      <c r="H402" s="274"/>
      <c r="I402" s="274"/>
      <c r="J402" s="274"/>
      <c r="K402" s="274"/>
      <c r="L402" s="274"/>
      <c r="M402" s="275"/>
      <c r="N402" s="275"/>
      <c r="O402" s="275"/>
      <c r="P402" s="275"/>
      <c r="Q402" s="274"/>
      <c r="R402" s="274"/>
      <c r="S402" s="274"/>
      <c r="T402" s="274"/>
      <c r="U402" s="274"/>
      <c r="V402" s="274"/>
      <c r="W402" s="274"/>
      <c r="X402" s="274"/>
      <c r="Y402" s="274"/>
      <c r="Z402" s="274"/>
      <c r="AA402" s="274"/>
      <c r="AB402" s="274"/>
      <c r="AC402" s="274"/>
      <c r="AD402" s="274"/>
      <c r="AE402" s="274"/>
      <c r="AF402" s="274"/>
    </row>
    <row r="403" spans="1:32" ht="14" x14ac:dyDescent="0.2">
      <c r="A403" s="274"/>
      <c r="B403" s="274"/>
      <c r="C403" s="274"/>
      <c r="D403" s="274"/>
      <c r="E403" s="274"/>
      <c r="F403" s="274"/>
      <c r="G403" s="274"/>
      <c r="H403" s="274"/>
      <c r="I403" s="274"/>
      <c r="J403" s="274"/>
      <c r="K403" s="274"/>
      <c r="L403" s="274"/>
      <c r="M403" s="275"/>
      <c r="N403" s="275"/>
      <c r="O403" s="275"/>
      <c r="P403" s="275"/>
      <c r="Q403" s="274"/>
      <c r="R403" s="274"/>
      <c r="S403" s="274"/>
      <c r="T403" s="274"/>
      <c r="U403" s="274"/>
      <c r="V403" s="274"/>
      <c r="W403" s="274"/>
      <c r="X403" s="274"/>
      <c r="Y403" s="274"/>
      <c r="Z403" s="274"/>
      <c r="AA403" s="274"/>
      <c r="AB403" s="274"/>
      <c r="AC403" s="274"/>
      <c r="AD403" s="274"/>
      <c r="AE403" s="274"/>
      <c r="AF403" s="274"/>
    </row>
    <row r="404" spans="1:32" ht="14" x14ac:dyDescent="0.2">
      <c r="A404" s="274"/>
      <c r="B404" s="274"/>
      <c r="C404" s="274"/>
      <c r="D404" s="274"/>
      <c r="E404" s="274"/>
      <c r="F404" s="274"/>
      <c r="G404" s="274"/>
      <c r="H404" s="274"/>
      <c r="I404" s="274"/>
      <c r="J404" s="274"/>
      <c r="K404" s="274"/>
      <c r="L404" s="274"/>
      <c r="M404" s="275"/>
      <c r="N404" s="275"/>
      <c r="O404" s="275"/>
      <c r="P404" s="275"/>
      <c r="Q404" s="274"/>
      <c r="R404" s="274"/>
      <c r="S404" s="274"/>
      <c r="T404" s="274"/>
      <c r="U404" s="274"/>
      <c r="V404" s="274"/>
      <c r="W404" s="274"/>
      <c r="X404" s="274"/>
      <c r="Y404" s="274"/>
      <c r="Z404" s="274"/>
      <c r="AA404" s="274"/>
      <c r="AB404" s="274"/>
      <c r="AC404" s="274"/>
      <c r="AD404" s="274"/>
      <c r="AE404" s="274"/>
      <c r="AF404" s="274"/>
    </row>
    <row r="405" spans="1:32" ht="14" x14ac:dyDescent="0.2">
      <c r="A405" s="274"/>
      <c r="B405" s="274"/>
      <c r="C405" s="274"/>
      <c r="D405" s="274"/>
      <c r="E405" s="274"/>
      <c r="F405" s="274"/>
      <c r="G405" s="274"/>
      <c r="H405" s="274"/>
      <c r="I405" s="274"/>
      <c r="J405" s="274"/>
      <c r="K405" s="274"/>
      <c r="L405" s="274"/>
      <c r="M405" s="275"/>
      <c r="N405" s="275"/>
      <c r="O405" s="275"/>
      <c r="P405" s="275"/>
      <c r="Q405" s="274"/>
      <c r="R405" s="274"/>
      <c r="S405" s="274"/>
      <c r="T405" s="274"/>
      <c r="U405" s="274"/>
      <c r="V405" s="274"/>
      <c r="W405" s="274"/>
      <c r="X405" s="274"/>
      <c r="Y405" s="274"/>
      <c r="Z405" s="274"/>
      <c r="AA405" s="274"/>
      <c r="AB405" s="274"/>
      <c r="AC405" s="274"/>
      <c r="AD405" s="274"/>
      <c r="AE405" s="274"/>
      <c r="AF405" s="274"/>
    </row>
    <row r="406" spans="1:32" ht="14" x14ac:dyDescent="0.2">
      <c r="A406" s="274"/>
      <c r="B406" s="274"/>
      <c r="C406" s="274"/>
      <c r="D406" s="274"/>
      <c r="E406" s="274"/>
      <c r="F406" s="274"/>
      <c r="G406" s="274"/>
      <c r="H406" s="274"/>
      <c r="I406" s="274"/>
      <c r="J406" s="274"/>
      <c r="K406" s="274"/>
      <c r="L406" s="274"/>
      <c r="M406" s="275"/>
      <c r="N406" s="275"/>
      <c r="O406" s="275"/>
      <c r="P406" s="275"/>
      <c r="Q406" s="274"/>
      <c r="R406" s="274"/>
      <c r="S406" s="274"/>
      <c r="T406" s="274"/>
      <c r="U406" s="274"/>
      <c r="V406" s="274"/>
      <c r="W406" s="274"/>
      <c r="X406" s="274"/>
      <c r="Y406" s="274"/>
      <c r="Z406" s="274"/>
      <c r="AA406" s="274"/>
      <c r="AB406" s="274"/>
      <c r="AC406" s="274"/>
      <c r="AD406" s="274"/>
      <c r="AE406" s="274"/>
      <c r="AF406" s="274"/>
    </row>
    <row r="407" spans="1:32" ht="14" x14ac:dyDescent="0.2">
      <c r="A407" s="274"/>
      <c r="B407" s="274"/>
      <c r="C407" s="274"/>
      <c r="D407" s="274"/>
      <c r="E407" s="274"/>
      <c r="F407" s="274"/>
      <c r="G407" s="274"/>
      <c r="H407" s="274"/>
      <c r="I407" s="274"/>
      <c r="J407" s="274"/>
      <c r="K407" s="274"/>
      <c r="L407" s="274"/>
      <c r="M407" s="275"/>
      <c r="N407" s="275"/>
      <c r="O407" s="275"/>
      <c r="P407" s="275"/>
      <c r="Q407" s="274"/>
      <c r="R407" s="274"/>
      <c r="S407" s="274"/>
      <c r="T407" s="274"/>
      <c r="U407" s="274"/>
      <c r="V407" s="274"/>
      <c r="W407" s="274"/>
      <c r="X407" s="274"/>
      <c r="Y407" s="274"/>
      <c r="Z407" s="274"/>
      <c r="AA407" s="274"/>
      <c r="AB407" s="274"/>
      <c r="AC407" s="274"/>
      <c r="AD407" s="274"/>
      <c r="AE407" s="274"/>
      <c r="AF407" s="274"/>
    </row>
    <row r="408" spans="1:32" ht="14" x14ac:dyDescent="0.2">
      <c r="A408" s="274"/>
      <c r="B408" s="274"/>
      <c r="C408" s="274"/>
      <c r="D408" s="274"/>
      <c r="E408" s="274"/>
      <c r="F408" s="274"/>
      <c r="G408" s="274"/>
      <c r="H408" s="274"/>
      <c r="I408" s="274"/>
      <c r="J408" s="274"/>
      <c r="K408" s="274"/>
      <c r="L408" s="274"/>
      <c r="M408" s="275"/>
      <c r="N408" s="275"/>
      <c r="O408" s="275"/>
      <c r="P408" s="275"/>
      <c r="Q408" s="274"/>
      <c r="R408" s="274"/>
      <c r="S408" s="274"/>
      <c r="T408" s="274"/>
      <c r="U408" s="274"/>
      <c r="V408" s="274"/>
      <c r="W408" s="274"/>
      <c r="X408" s="274"/>
      <c r="Y408" s="274"/>
      <c r="Z408" s="274"/>
      <c r="AA408" s="274"/>
      <c r="AB408" s="274"/>
      <c r="AC408" s="274"/>
      <c r="AD408" s="274"/>
      <c r="AE408" s="274"/>
      <c r="AF408" s="274"/>
    </row>
    <row r="409" spans="1:32" ht="14" x14ac:dyDescent="0.2">
      <c r="A409" s="274"/>
      <c r="B409" s="274"/>
      <c r="C409" s="274"/>
      <c r="D409" s="274"/>
      <c r="E409" s="274"/>
      <c r="F409" s="274"/>
      <c r="G409" s="274"/>
      <c r="H409" s="274"/>
      <c r="I409" s="274"/>
      <c r="J409" s="274"/>
      <c r="K409" s="274"/>
      <c r="L409" s="274"/>
      <c r="M409" s="275"/>
      <c r="N409" s="275"/>
      <c r="O409" s="275"/>
      <c r="P409" s="275"/>
      <c r="Q409" s="274"/>
      <c r="R409" s="274"/>
      <c r="S409" s="274"/>
      <c r="T409" s="274"/>
      <c r="U409" s="274"/>
      <c r="V409" s="274"/>
      <c r="W409" s="274"/>
      <c r="X409" s="274"/>
      <c r="Y409" s="274"/>
      <c r="Z409" s="274"/>
      <c r="AA409" s="274"/>
      <c r="AB409" s="274"/>
      <c r="AC409" s="274"/>
      <c r="AD409" s="274"/>
      <c r="AE409" s="274"/>
      <c r="AF409" s="274"/>
    </row>
    <row r="410" spans="1:32" ht="14" x14ac:dyDescent="0.2">
      <c r="A410" s="274"/>
      <c r="B410" s="274"/>
      <c r="C410" s="274"/>
      <c r="D410" s="274"/>
      <c r="E410" s="274"/>
      <c r="F410" s="274"/>
      <c r="G410" s="274"/>
      <c r="H410" s="274"/>
      <c r="I410" s="274"/>
      <c r="J410" s="274"/>
      <c r="K410" s="274"/>
      <c r="L410" s="274"/>
      <c r="M410" s="275"/>
      <c r="N410" s="275"/>
      <c r="O410" s="275"/>
      <c r="P410" s="275"/>
      <c r="Q410" s="274"/>
      <c r="R410" s="274"/>
      <c r="S410" s="274"/>
      <c r="T410" s="274"/>
      <c r="U410" s="274"/>
      <c r="V410" s="274"/>
      <c r="W410" s="274"/>
      <c r="X410" s="274"/>
      <c r="Y410" s="274"/>
      <c r="Z410" s="274"/>
      <c r="AA410" s="274"/>
      <c r="AB410" s="274"/>
      <c r="AC410" s="274"/>
      <c r="AD410" s="274"/>
      <c r="AE410" s="274"/>
      <c r="AF410" s="274"/>
    </row>
    <row r="411" spans="1:32" ht="14" x14ac:dyDescent="0.2">
      <c r="A411" s="274"/>
      <c r="B411" s="274"/>
      <c r="C411" s="274"/>
      <c r="D411" s="274"/>
      <c r="E411" s="274"/>
      <c r="F411" s="274"/>
      <c r="G411" s="274"/>
      <c r="H411" s="274"/>
      <c r="I411" s="274"/>
      <c r="J411" s="274"/>
      <c r="K411" s="274"/>
      <c r="L411" s="274"/>
      <c r="M411" s="275"/>
      <c r="N411" s="275"/>
      <c r="O411" s="275"/>
      <c r="P411" s="275"/>
      <c r="Q411" s="274"/>
      <c r="R411" s="274"/>
      <c r="S411" s="274"/>
      <c r="T411" s="274"/>
      <c r="U411" s="274"/>
      <c r="V411" s="274"/>
      <c r="W411" s="274"/>
      <c r="X411" s="274"/>
      <c r="Y411" s="274"/>
      <c r="Z411" s="274"/>
      <c r="AA411" s="274"/>
      <c r="AB411" s="274"/>
      <c r="AC411" s="274"/>
      <c r="AD411" s="274"/>
      <c r="AE411" s="274"/>
      <c r="AF411" s="274"/>
    </row>
    <row r="412" spans="1:32" ht="14" x14ac:dyDescent="0.2">
      <c r="A412" s="274"/>
      <c r="B412" s="274"/>
      <c r="C412" s="274"/>
      <c r="D412" s="274"/>
      <c r="E412" s="274"/>
      <c r="F412" s="274"/>
      <c r="G412" s="274"/>
      <c r="H412" s="274"/>
      <c r="I412" s="274"/>
      <c r="J412" s="274"/>
      <c r="K412" s="274"/>
      <c r="L412" s="274"/>
      <c r="M412" s="275"/>
      <c r="N412" s="275"/>
      <c r="O412" s="275"/>
      <c r="P412" s="275"/>
      <c r="Q412" s="274"/>
      <c r="R412" s="274"/>
      <c r="S412" s="274"/>
      <c r="T412" s="274"/>
      <c r="U412" s="274"/>
      <c r="V412" s="274"/>
      <c r="W412" s="274"/>
      <c r="X412" s="274"/>
      <c r="Y412" s="274"/>
      <c r="Z412" s="274"/>
      <c r="AA412" s="274"/>
      <c r="AB412" s="274"/>
      <c r="AC412" s="274"/>
      <c r="AD412" s="274"/>
      <c r="AE412" s="274"/>
      <c r="AF412" s="274"/>
    </row>
    <row r="413" spans="1:32" ht="14" x14ac:dyDescent="0.2">
      <c r="A413" s="274"/>
      <c r="B413" s="274"/>
      <c r="C413" s="274"/>
      <c r="D413" s="274"/>
      <c r="E413" s="274"/>
      <c r="F413" s="274"/>
      <c r="G413" s="274"/>
      <c r="H413" s="274"/>
      <c r="I413" s="274"/>
      <c r="J413" s="274"/>
      <c r="K413" s="274"/>
      <c r="L413" s="274"/>
      <c r="M413" s="275"/>
      <c r="N413" s="275"/>
      <c r="O413" s="275"/>
      <c r="P413" s="275"/>
      <c r="Q413" s="274"/>
      <c r="R413" s="274"/>
      <c r="S413" s="274"/>
      <c r="T413" s="274"/>
      <c r="U413" s="274"/>
      <c r="V413" s="274"/>
      <c r="W413" s="274"/>
      <c r="X413" s="274"/>
      <c r="Y413" s="274"/>
      <c r="Z413" s="274"/>
      <c r="AA413" s="274"/>
      <c r="AB413" s="274"/>
      <c r="AC413" s="274"/>
      <c r="AD413" s="274"/>
      <c r="AE413" s="274"/>
      <c r="AF413" s="274"/>
    </row>
    <row r="414" spans="1:32" ht="14" x14ac:dyDescent="0.2">
      <c r="A414" s="274"/>
      <c r="B414" s="274"/>
      <c r="C414" s="274"/>
      <c r="D414" s="274"/>
      <c r="E414" s="274"/>
      <c r="F414" s="274"/>
      <c r="G414" s="274"/>
      <c r="H414" s="274"/>
      <c r="I414" s="274"/>
      <c r="J414" s="274"/>
      <c r="K414" s="274"/>
      <c r="L414" s="274"/>
      <c r="M414" s="275"/>
      <c r="N414" s="275"/>
      <c r="O414" s="275"/>
      <c r="P414" s="275"/>
      <c r="Q414" s="274"/>
      <c r="R414" s="274"/>
      <c r="S414" s="274"/>
      <c r="T414" s="274"/>
      <c r="U414" s="274"/>
      <c r="V414" s="274"/>
      <c r="W414" s="274"/>
      <c r="X414" s="274"/>
      <c r="Y414" s="274"/>
      <c r="Z414" s="274"/>
      <c r="AA414" s="274"/>
      <c r="AB414" s="274"/>
      <c r="AC414" s="274"/>
      <c r="AD414" s="274"/>
      <c r="AE414" s="274"/>
      <c r="AF414" s="274"/>
    </row>
    <row r="415" spans="1:32" ht="14" x14ac:dyDescent="0.2">
      <c r="A415" s="274"/>
      <c r="B415" s="274"/>
      <c r="C415" s="274"/>
      <c r="D415" s="274"/>
      <c r="E415" s="274"/>
      <c r="F415" s="274"/>
      <c r="G415" s="274"/>
      <c r="H415" s="274"/>
      <c r="I415" s="274"/>
      <c r="J415" s="274"/>
      <c r="K415" s="274"/>
      <c r="L415" s="274"/>
      <c r="M415" s="275"/>
      <c r="N415" s="275"/>
      <c r="O415" s="275"/>
      <c r="P415" s="275"/>
      <c r="Q415" s="274"/>
      <c r="R415" s="274"/>
      <c r="S415" s="274"/>
      <c r="T415" s="274"/>
      <c r="U415" s="274"/>
      <c r="V415" s="274"/>
      <c r="W415" s="274"/>
      <c r="X415" s="274"/>
      <c r="Y415" s="274"/>
      <c r="Z415" s="274"/>
      <c r="AA415" s="274"/>
      <c r="AB415" s="274"/>
      <c r="AC415" s="274"/>
      <c r="AD415" s="274"/>
      <c r="AE415" s="274"/>
      <c r="AF415" s="274"/>
    </row>
    <row r="416" spans="1:32" ht="14" x14ac:dyDescent="0.2">
      <c r="A416" s="274"/>
      <c r="B416" s="274"/>
      <c r="C416" s="274"/>
      <c r="D416" s="274"/>
      <c r="E416" s="274"/>
      <c r="F416" s="274"/>
      <c r="G416" s="274"/>
      <c r="H416" s="274"/>
      <c r="I416" s="274"/>
      <c r="J416" s="274"/>
      <c r="K416" s="274"/>
      <c r="L416" s="274"/>
      <c r="M416" s="275"/>
      <c r="N416" s="275"/>
      <c r="O416" s="275"/>
      <c r="P416" s="275"/>
      <c r="Q416" s="274"/>
      <c r="R416" s="274"/>
      <c r="S416" s="274"/>
      <c r="T416" s="274"/>
      <c r="U416" s="274"/>
      <c r="V416" s="274"/>
      <c r="W416" s="274"/>
      <c r="X416" s="274"/>
      <c r="Y416" s="274"/>
      <c r="Z416" s="274"/>
      <c r="AA416" s="274"/>
      <c r="AB416" s="274"/>
      <c r="AC416" s="274"/>
      <c r="AD416" s="274"/>
      <c r="AE416" s="274"/>
      <c r="AF416" s="274"/>
    </row>
    <row r="417" spans="1:32" ht="14" x14ac:dyDescent="0.2">
      <c r="A417" s="274"/>
      <c r="B417" s="274"/>
      <c r="C417" s="274"/>
      <c r="D417" s="274"/>
      <c r="E417" s="274"/>
      <c r="F417" s="274"/>
      <c r="G417" s="274"/>
      <c r="H417" s="274"/>
      <c r="I417" s="274"/>
      <c r="J417" s="274"/>
      <c r="K417" s="274"/>
      <c r="L417" s="274"/>
      <c r="M417" s="275"/>
      <c r="N417" s="275"/>
      <c r="O417" s="275"/>
      <c r="P417" s="275"/>
      <c r="Q417" s="274"/>
      <c r="R417" s="274"/>
      <c r="S417" s="274"/>
      <c r="T417" s="274"/>
      <c r="U417" s="274"/>
      <c r="V417" s="274"/>
      <c r="W417" s="274"/>
      <c r="X417" s="274"/>
      <c r="Y417" s="274"/>
      <c r="Z417" s="274"/>
      <c r="AA417" s="274"/>
      <c r="AB417" s="274"/>
      <c r="AC417" s="274"/>
      <c r="AD417" s="274"/>
      <c r="AE417" s="274"/>
      <c r="AF417" s="274"/>
    </row>
    <row r="418" spans="1:32" ht="14" x14ac:dyDescent="0.2">
      <c r="A418" s="274"/>
      <c r="B418" s="274"/>
      <c r="C418" s="274"/>
      <c r="D418" s="274"/>
      <c r="E418" s="274"/>
      <c r="F418" s="274"/>
      <c r="G418" s="274"/>
      <c r="H418" s="274"/>
      <c r="I418" s="274"/>
      <c r="J418" s="274"/>
      <c r="K418" s="274"/>
      <c r="L418" s="274"/>
      <c r="M418" s="275"/>
      <c r="N418" s="275"/>
      <c r="O418" s="275"/>
      <c r="P418" s="275"/>
      <c r="Q418" s="274"/>
      <c r="R418" s="274"/>
      <c r="S418" s="274"/>
      <c r="T418" s="274"/>
      <c r="U418" s="274"/>
      <c r="V418" s="274"/>
      <c r="W418" s="274"/>
      <c r="X418" s="274"/>
      <c r="Y418" s="274"/>
      <c r="Z418" s="274"/>
      <c r="AA418" s="274"/>
      <c r="AB418" s="274"/>
      <c r="AC418" s="274"/>
      <c r="AD418" s="274"/>
      <c r="AE418" s="274"/>
      <c r="AF418" s="274"/>
    </row>
    <row r="419" spans="1:32" ht="14" x14ac:dyDescent="0.2">
      <c r="A419" s="274"/>
      <c r="B419" s="274"/>
      <c r="C419" s="274"/>
      <c r="D419" s="274"/>
      <c r="E419" s="274"/>
      <c r="F419" s="274"/>
      <c r="G419" s="274"/>
      <c r="H419" s="274"/>
      <c r="I419" s="274"/>
      <c r="J419" s="274"/>
      <c r="K419" s="274"/>
      <c r="L419" s="274"/>
      <c r="M419" s="275"/>
      <c r="N419" s="275"/>
      <c r="O419" s="275"/>
      <c r="P419" s="275"/>
      <c r="Q419" s="274"/>
      <c r="R419" s="274"/>
      <c r="S419" s="274"/>
      <c r="T419" s="274"/>
      <c r="U419" s="274"/>
      <c r="V419" s="274"/>
      <c r="W419" s="274"/>
      <c r="X419" s="274"/>
      <c r="Y419" s="274"/>
      <c r="Z419" s="274"/>
      <c r="AA419" s="274"/>
      <c r="AB419" s="274"/>
      <c r="AC419" s="274"/>
      <c r="AD419" s="274"/>
      <c r="AE419" s="274"/>
      <c r="AF419" s="274"/>
    </row>
    <row r="420" spans="1:32" ht="14" x14ac:dyDescent="0.2">
      <c r="A420" s="274"/>
      <c r="B420" s="274"/>
      <c r="C420" s="274"/>
      <c r="D420" s="274"/>
      <c r="E420" s="274"/>
      <c r="F420" s="274"/>
      <c r="G420" s="274"/>
      <c r="H420" s="274"/>
      <c r="I420" s="274"/>
      <c r="J420" s="274"/>
      <c r="K420" s="274"/>
      <c r="L420" s="274"/>
      <c r="M420" s="275"/>
      <c r="N420" s="275"/>
      <c r="O420" s="275"/>
      <c r="P420" s="275"/>
      <c r="Q420" s="274"/>
      <c r="R420" s="274"/>
      <c r="S420" s="274"/>
      <c r="T420" s="274"/>
      <c r="U420" s="274"/>
      <c r="V420" s="274"/>
      <c r="W420" s="274"/>
      <c r="X420" s="274"/>
      <c r="Y420" s="274"/>
      <c r="Z420" s="274"/>
      <c r="AA420" s="274"/>
      <c r="AB420" s="274"/>
      <c r="AC420" s="274"/>
      <c r="AD420" s="274"/>
      <c r="AE420" s="274"/>
      <c r="AF420" s="274"/>
    </row>
    <row r="421" spans="1:32" ht="14" x14ac:dyDescent="0.2">
      <c r="A421" s="274"/>
      <c r="B421" s="274"/>
      <c r="C421" s="274"/>
      <c r="D421" s="274"/>
      <c r="E421" s="274"/>
      <c r="F421" s="274"/>
      <c r="G421" s="274"/>
      <c r="H421" s="274"/>
      <c r="I421" s="274"/>
      <c r="J421" s="274"/>
      <c r="K421" s="274"/>
      <c r="L421" s="274"/>
      <c r="M421" s="275"/>
      <c r="N421" s="275"/>
      <c r="O421" s="275"/>
      <c r="P421" s="275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  <c r="AA421" s="274"/>
      <c r="AB421" s="274"/>
      <c r="AC421" s="274"/>
      <c r="AD421" s="274"/>
      <c r="AE421" s="274"/>
      <c r="AF421" s="274"/>
    </row>
    <row r="422" spans="1:32" ht="14" x14ac:dyDescent="0.2">
      <c r="A422" s="274"/>
      <c r="B422" s="274"/>
      <c r="C422" s="274"/>
      <c r="D422" s="274"/>
      <c r="E422" s="274"/>
      <c r="F422" s="274"/>
      <c r="G422" s="274"/>
      <c r="H422" s="274"/>
      <c r="I422" s="274"/>
      <c r="J422" s="274"/>
      <c r="K422" s="274"/>
      <c r="L422" s="274"/>
      <c r="M422" s="275"/>
      <c r="N422" s="275"/>
      <c r="O422" s="275"/>
      <c r="P422" s="275"/>
      <c r="Q422" s="274"/>
      <c r="R422" s="274"/>
      <c r="S422" s="274"/>
      <c r="T422" s="274"/>
      <c r="U422" s="274"/>
      <c r="V422" s="274"/>
      <c r="W422" s="274"/>
      <c r="X422" s="274"/>
      <c r="Y422" s="274"/>
      <c r="Z422" s="274"/>
      <c r="AA422" s="274"/>
      <c r="AB422" s="274"/>
      <c r="AC422" s="274"/>
      <c r="AD422" s="274"/>
      <c r="AE422" s="274"/>
      <c r="AF422" s="274"/>
    </row>
    <row r="423" spans="1:32" ht="14" x14ac:dyDescent="0.2">
      <c r="A423" s="274"/>
      <c r="B423" s="274"/>
      <c r="C423" s="274"/>
      <c r="D423" s="274"/>
      <c r="E423" s="274"/>
      <c r="F423" s="274"/>
      <c r="G423" s="274"/>
      <c r="H423" s="274"/>
      <c r="I423" s="274"/>
      <c r="J423" s="274"/>
      <c r="K423" s="274"/>
      <c r="L423" s="274"/>
      <c r="M423" s="275"/>
      <c r="N423" s="275"/>
      <c r="O423" s="275"/>
      <c r="P423" s="275"/>
      <c r="Q423" s="274"/>
      <c r="R423" s="274"/>
      <c r="S423" s="274"/>
      <c r="T423" s="274"/>
      <c r="U423" s="274"/>
      <c r="V423" s="274"/>
      <c r="W423" s="274"/>
      <c r="X423" s="274"/>
      <c r="Y423" s="274"/>
      <c r="Z423" s="274"/>
      <c r="AA423" s="274"/>
      <c r="AB423" s="274"/>
      <c r="AC423" s="274"/>
      <c r="AD423" s="274"/>
      <c r="AE423" s="274"/>
      <c r="AF423" s="274"/>
    </row>
    <row r="424" spans="1:32" ht="14" x14ac:dyDescent="0.2">
      <c r="A424" s="274"/>
      <c r="B424" s="274"/>
      <c r="C424" s="274"/>
      <c r="D424" s="274"/>
      <c r="E424" s="274"/>
      <c r="F424" s="274"/>
      <c r="G424" s="274"/>
      <c r="H424" s="274"/>
      <c r="I424" s="274"/>
      <c r="J424" s="274"/>
      <c r="K424" s="274"/>
      <c r="L424" s="274"/>
      <c r="M424" s="275"/>
      <c r="N424" s="275"/>
      <c r="O424" s="275"/>
      <c r="P424" s="275"/>
      <c r="Q424" s="274"/>
      <c r="R424" s="274"/>
      <c r="S424" s="274"/>
      <c r="T424" s="274"/>
      <c r="U424" s="274"/>
      <c r="V424" s="274"/>
      <c r="W424" s="274"/>
      <c r="X424" s="274"/>
      <c r="Y424" s="274"/>
      <c r="Z424" s="274"/>
      <c r="AA424" s="274"/>
      <c r="AB424" s="274"/>
      <c r="AC424" s="274"/>
      <c r="AD424" s="274"/>
      <c r="AE424" s="274"/>
      <c r="AF424" s="274"/>
    </row>
    <row r="425" spans="1:32" ht="14" x14ac:dyDescent="0.2">
      <c r="A425" s="274"/>
      <c r="B425" s="274"/>
      <c r="C425" s="274"/>
      <c r="D425" s="274"/>
      <c r="E425" s="274"/>
      <c r="F425" s="274"/>
      <c r="G425" s="274"/>
      <c r="H425" s="274"/>
      <c r="I425" s="274"/>
      <c r="J425" s="274"/>
      <c r="K425" s="274"/>
      <c r="L425" s="274"/>
      <c r="M425" s="275"/>
      <c r="N425" s="275"/>
      <c r="O425" s="275"/>
      <c r="P425" s="275"/>
      <c r="Q425" s="274"/>
      <c r="R425" s="274"/>
      <c r="S425" s="274"/>
      <c r="T425" s="274"/>
      <c r="U425" s="274"/>
      <c r="V425" s="274"/>
      <c r="W425" s="274"/>
      <c r="X425" s="274"/>
      <c r="Y425" s="274"/>
      <c r="Z425" s="274"/>
      <c r="AA425" s="274"/>
      <c r="AB425" s="274"/>
      <c r="AC425" s="274"/>
      <c r="AD425" s="274"/>
      <c r="AE425" s="274"/>
      <c r="AF425" s="274"/>
    </row>
    <row r="426" spans="1:32" ht="14" x14ac:dyDescent="0.2">
      <c r="A426" s="274"/>
      <c r="B426" s="274"/>
      <c r="C426" s="274"/>
      <c r="D426" s="274"/>
      <c r="E426" s="274"/>
      <c r="F426" s="274"/>
      <c r="G426" s="274"/>
      <c r="H426" s="274"/>
      <c r="I426" s="274"/>
      <c r="J426" s="274"/>
      <c r="K426" s="274"/>
      <c r="L426" s="274"/>
      <c r="M426" s="275"/>
      <c r="N426" s="275"/>
      <c r="O426" s="275"/>
      <c r="P426" s="275"/>
      <c r="Q426" s="274"/>
      <c r="R426" s="274"/>
      <c r="S426" s="274"/>
      <c r="T426" s="274"/>
      <c r="U426" s="274"/>
      <c r="V426" s="274"/>
      <c r="W426" s="274"/>
      <c r="X426" s="274"/>
      <c r="Y426" s="274"/>
      <c r="Z426" s="274"/>
      <c r="AA426" s="274"/>
      <c r="AB426" s="274"/>
      <c r="AC426" s="274"/>
      <c r="AD426" s="274"/>
      <c r="AE426" s="274"/>
      <c r="AF426" s="274"/>
    </row>
    <row r="427" spans="1:32" ht="14" x14ac:dyDescent="0.2">
      <c r="A427" s="274"/>
      <c r="B427" s="274"/>
      <c r="C427" s="274"/>
      <c r="D427" s="274"/>
      <c r="E427" s="274"/>
      <c r="F427" s="274"/>
      <c r="G427" s="274"/>
      <c r="H427" s="274"/>
      <c r="I427" s="274"/>
      <c r="J427" s="274"/>
      <c r="K427" s="274"/>
      <c r="L427" s="274"/>
      <c r="M427" s="275"/>
      <c r="N427" s="275"/>
      <c r="O427" s="275"/>
      <c r="P427" s="275"/>
      <c r="Q427" s="274"/>
      <c r="R427" s="274"/>
      <c r="S427" s="274"/>
      <c r="T427" s="274"/>
      <c r="U427" s="274"/>
      <c r="V427" s="274"/>
      <c r="W427" s="274"/>
      <c r="X427" s="274"/>
      <c r="Y427" s="274"/>
      <c r="Z427" s="274"/>
      <c r="AA427" s="274"/>
      <c r="AB427" s="274"/>
      <c r="AC427" s="274"/>
      <c r="AD427" s="274"/>
      <c r="AE427" s="274"/>
      <c r="AF427" s="274"/>
    </row>
    <row r="428" spans="1:32" ht="14" x14ac:dyDescent="0.2">
      <c r="A428" s="274"/>
      <c r="B428" s="274"/>
      <c r="C428" s="274"/>
      <c r="D428" s="274"/>
      <c r="E428" s="274"/>
      <c r="F428" s="274"/>
      <c r="G428" s="274"/>
      <c r="H428" s="274"/>
      <c r="I428" s="274"/>
      <c r="J428" s="274"/>
      <c r="K428" s="274"/>
      <c r="L428" s="274"/>
      <c r="M428" s="275"/>
      <c r="N428" s="275"/>
      <c r="O428" s="275"/>
      <c r="P428" s="275"/>
      <c r="Q428" s="274"/>
      <c r="R428" s="274"/>
      <c r="S428" s="274"/>
      <c r="T428" s="274"/>
      <c r="U428" s="274"/>
      <c r="V428" s="274"/>
      <c r="W428" s="274"/>
      <c r="X428" s="274"/>
      <c r="Y428" s="274"/>
      <c r="Z428" s="274"/>
      <c r="AA428" s="274"/>
      <c r="AB428" s="274"/>
      <c r="AC428" s="274"/>
      <c r="AD428" s="274"/>
      <c r="AE428" s="274"/>
      <c r="AF428" s="274"/>
    </row>
    <row r="429" spans="1:32" ht="14" x14ac:dyDescent="0.2">
      <c r="A429" s="274"/>
      <c r="B429" s="274"/>
      <c r="C429" s="274"/>
      <c r="D429" s="274"/>
      <c r="E429" s="274"/>
      <c r="F429" s="274"/>
      <c r="G429" s="274"/>
      <c r="H429" s="274"/>
      <c r="I429" s="274"/>
      <c r="J429" s="274"/>
      <c r="K429" s="274"/>
      <c r="L429" s="274"/>
      <c r="M429" s="275"/>
      <c r="N429" s="275"/>
      <c r="O429" s="275"/>
      <c r="P429" s="275"/>
      <c r="Q429" s="274"/>
      <c r="R429" s="274"/>
      <c r="S429" s="274"/>
      <c r="T429" s="274"/>
      <c r="U429" s="274"/>
      <c r="V429" s="274"/>
      <c r="W429" s="274"/>
      <c r="X429" s="274"/>
      <c r="Y429" s="274"/>
      <c r="Z429" s="274"/>
      <c r="AA429" s="274"/>
      <c r="AB429" s="274"/>
      <c r="AC429" s="274"/>
      <c r="AD429" s="274"/>
      <c r="AE429" s="274"/>
      <c r="AF429" s="274"/>
    </row>
    <row r="430" spans="1:32" ht="14" x14ac:dyDescent="0.2">
      <c r="A430" s="274"/>
      <c r="B430" s="274"/>
      <c r="C430" s="274"/>
      <c r="D430" s="274"/>
      <c r="E430" s="274"/>
      <c r="F430" s="274"/>
      <c r="G430" s="274"/>
      <c r="H430" s="274"/>
      <c r="I430" s="274"/>
      <c r="J430" s="274"/>
      <c r="K430" s="274"/>
      <c r="L430" s="274"/>
      <c r="M430" s="275"/>
      <c r="N430" s="275"/>
      <c r="O430" s="275"/>
      <c r="P430" s="275"/>
      <c r="Q430" s="274"/>
      <c r="R430" s="274"/>
      <c r="S430" s="274"/>
      <c r="T430" s="274"/>
      <c r="U430" s="274"/>
      <c r="V430" s="274"/>
      <c r="W430" s="274"/>
      <c r="X430" s="274"/>
      <c r="Y430" s="274"/>
      <c r="Z430" s="274"/>
      <c r="AA430" s="274"/>
      <c r="AB430" s="274"/>
      <c r="AC430" s="274"/>
      <c r="AD430" s="274"/>
      <c r="AE430" s="274"/>
      <c r="AF430" s="274"/>
    </row>
    <row r="431" spans="1:32" ht="14" x14ac:dyDescent="0.2">
      <c r="A431" s="274"/>
      <c r="B431" s="274"/>
      <c r="C431" s="274"/>
      <c r="D431" s="274"/>
      <c r="E431" s="274"/>
      <c r="F431" s="274"/>
      <c r="G431" s="274"/>
      <c r="H431" s="274"/>
      <c r="I431" s="274"/>
      <c r="J431" s="274"/>
      <c r="K431" s="274"/>
      <c r="L431" s="274"/>
      <c r="M431" s="275"/>
      <c r="N431" s="275"/>
      <c r="O431" s="275"/>
      <c r="P431" s="275"/>
      <c r="Q431" s="274"/>
      <c r="R431" s="274"/>
      <c r="S431" s="274"/>
      <c r="T431" s="274"/>
      <c r="U431" s="274"/>
      <c r="V431" s="274"/>
      <c r="W431" s="274"/>
      <c r="X431" s="274"/>
      <c r="Y431" s="274"/>
      <c r="Z431" s="274"/>
      <c r="AA431" s="274"/>
      <c r="AB431" s="274"/>
      <c r="AC431" s="274"/>
      <c r="AD431" s="274"/>
      <c r="AE431" s="274"/>
      <c r="AF431" s="274"/>
    </row>
    <row r="432" spans="1:32" ht="14" x14ac:dyDescent="0.2">
      <c r="A432" s="274"/>
      <c r="B432" s="274"/>
      <c r="C432" s="274"/>
      <c r="D432" s="274"/>
      <c r="E432" s="274"/>
      <c r="F432" s="274"/>
      <c r="G432" s="274"/>
      <c r="H432" s="274"/>
      <c r="I432" s="274"/>
      <c r="J432" s="274"/>
      <c r="K432" s="274"/>
      <c r="L432" s="274"/>
      <c r="M432" s="275"/>
      <c r="N432" s="275"/>
      <c r="O432" s="275"/>
      <c r="P432" s="275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  <c r="AA432" s="274"/>
      <c r="AB432" s="274"/>
      <c r="AC432" s="274"/>
      <c r="AD432" s="274"/>
      <c r="AE432" s="274"/>
      <c r="AF432" s="274"/>
    </row>
    <row r="433" spans="1:32" ht="14" x14ac:dyDescent="0.2">
      <c r="A433" s="274"/>
      <c r="B433" s="274"/>
      <c r="C433" s="274"/>
      <c r="D433" s="274"/>
      <c r="E433" s="274"/>
      <c r="F433" s="274"/>
      <c r="G433" s="274"/>
      <c r="H433" s="274"/>
      <c r="I433" s="274"/>
      <c r="J433" s="274"/>
      <c r="K433" s="274"/>
      <c r="L433" s="274"/>
      <c r="M433" s="275"/>
      <c r="N433" s="275"/>
      <c r="O433" s="275"/>
      <c r="P433" s="275"/>
      <c r="Q433" s="274"/>
      <c r="R433" s="274"/>
      <c r="S433" s="274"/>
      <c r="T433" s="274"/>
      <c r="U433" s="274"/>
      <c r="V433" s="274"/>
      <c r="W433" s="274"/>
      <c r="X433" s="274"/>
      <c r="Y433" s="274"/>
      <c r="Z433" s="274"/>
      <c r="AA433" s="274"/>
      <c r="AB433" s="274"/>
      <c r="AC433" s="274"/>
      <c r="AD433" s="274"/>
      <c r="AE433" s="274"/>
      <c r="AF433" s="274"/>
    </row>
    <row r="434" spans="1:32" ht="14" x14ac:dyDescent="0.2">
      <c r="A434" s="274"/>
      <c r="B434" s="274"/>
      <c r="C434" s="274"/>
      <c r="D434" s="274"/>
      <c r="E434" s="274"/>
      <c r="F434" s="274"/>
      <c r="G434" s="274"/>
      <c r="H434" s="274"/>
      <c r="I434" s="274"/>
      <c r="J434" s="274"/>
      <c r="K434" s="274"/>
      <c r="L434" s="274"/>
      <c r="M434" s="275"/>
      <c r="N434" s="275"/>
      <c r="O434" s="275"/>
      <c r="P434" s="275"/>
      <c r="Q434" s="274"/>
      <c r="R434" s="274"/>
      <c r="S434" s="274"/>
      <c r="T434" s="274"/>
      <c r="U434" s="274"/>
      <c r="V434" s="274"/>
      <c r="W434" s="274"/>
      <c r="X434" s="274"/>
      <c r="Y434" s="274"/>
      <c r="Z434" s="274"/>
      <c r="AA434" s="274"/>
      <c r="AB434" s="274"/>
      <c r="AC434" s="274"/>
      <c r="AD434" s="274"/>
      <c r="AE434" s="274"/>
      <c r="AF434" s="274"/>
    </row>
    <row r="435" spans="1:32" ht="14" x14ac:dyDescent="0.2">
      <c r="A435" s="274"/>
      <c r="B435" s="274"/>
      <c r="C435" s="274"/>
      <c r="D435" s="274"/>
      <c r="E435" s="274"/>
      <c r="F435" s="274"/>
      <c r="G435" s="274"/>
      <c r="H435" s="274"/>
      <c r="I435" s="274"/>
      <c r="J435" s="274"/>
      <c r="K435" s="274"/>
      <c r="L435" s="274"/>
      <c r="M435" s="275"/>
      <c r="N435" s="275"/>
      <c r="O435" s="275"/>
      <c r="P435" s="275"/>
      <c r="Q435" s="274"/>
      <c r="R435" s="274"/>
      <c r="S435" s="274"/>
      <c r="T435" s="274"/>
      <c r="U435" s="274"/>
      <c r="V435" s="274"/>
      <c r="W435" s="274"/>
      <c r="X435" s="274"/>
      <c r="Y435" s="274"/>
      <c r="Z435" s="274"/>
      <c r="AA435" s="274"/>
      <c r="AB435" s="274"/>
      <c r="AC435" s="274"/>
      <c r="AD435" s="274"/>
      <c r="AE435" s="274"/>
      <c r="AF435" s="274"/>
    </row>
    <row r="436" spans="1:32" ht="14" x14ac:dyDescent="0.2">
      <c r="A436" s="274"/>
      <c r="B436" s="274"/>
      <c r="C436" s="274"/>
      <c r="D436" s="274"/>
      <c r="E436" s="274"/>
      <c r="F436" s="274"/>
      <c r="G436" s="274"/>
      <c r="H436" s="274"/>
      <c r="I436" s="274"/>
      <c r="J436" s="274"/>
      <c r="K436" s="274"/>
      <c r="L436" s="274"/>
      <c r="M436" s="275"/>
      <c r="N436" s="275"/>
      <c r="O436" s="275"/>
      <c r="P436" s="275"/>
      <c r="Q436" s="274"/>
      <c r="R436" s="274"/>
      <c r="S436" s="274"/>
      <c r="T436" s="274"/>
      <c r="U436" s="274"/>
      <c r="V436" s="274"/>
      <c r="W436" s="274"/>
      <c r="X436" s="274"/>
      <c r="Y436" s="274"/>
      <c r="Z436" s="274"/>
      <c r="AA436" s="274"/>
      <c r="AB436" s="274"/>
      <c r="AC436" s="274"/>
      <c r="AD436" s="274"/>
      <c r="AE436" s="274"/>
      <c r="AF436" s="274"/>
    </row>
    <row r="437" spans="1:32" ht="14" x14ac:dyDescent="0.2">
      <c r="A437" s="274"/>
      <c r="B437" s="274"/>
      <c r="C437" s="274"/>
      <c r="D437" s="274"/>
      <c r="E437" s="274"/>
      <c r="F437" s="274"/>
      <c r="G437" s="274"/>
      <c r="H437" s="274"/>
      <c r="I437" s="274"/>
      <c r="J437" s="274"/>
      <c r="K437" s="274"/>
      <c r="L437" s="274"/>
      <c r="M437" s="275"/>
      <c r="N437" s="275"/>
      <c r="O437" s="275"/>
      <c r="P437" s="275"/>
      <c r="Q437" s="274"/>
      <c r="R437" s="274"/>
      <c r="S437" s="274"/>
      <c r="T437" s="274"/>
      <c r="U437" s="274"/>
      <c r="V437" s="274"/>
      <c r="W437" s="274"/>
      <c r="X437" s="274"/>
      <c r="Y437" s="274"/>
      <c r="Z437" s="274"/>
      <c r="AA437" s="274"/>
      <c r="AB437" s="274"/>
      <c r="AC437" s="274"/>
      <c r="AD437" s="274"/>
      <c r="AE437" s="274"/>
      <c r="AF437" s="274"/>
    </row>
    <row r="438" spans="1:32" ht="14" x14ac:dyDescent="0.2">
      <c r="A438" s="274"/>
      <c r="B438" s="274"/>
      <c r="C438" s="274"/>
      <c r="D438" s="274"/>
      <c r="E438" s="274"/>
      <c r="F438" s="274"/>
      <c r="G438" s="274"/>
      <c r="H438" s="274"/>
      <c r="I438" s="274"/>
      <c r="J438" s="274"/>
      <c r="K438" s="274"/>
      <c r="L438" s="274"/>
      <c r="M438" s="275"/>
      <c r="N438" s="275"/>
      <c r="O438" s="275"/>
      <c r="P438" s="275"/>
      <c r="Q438" s="274"/>
      <c r="R438" s="274"/>
      <c r="S438" s="274"/>
      <c r="T438" s="274"/>
      <c r="U438" s="274"/>
      <c r="V438" s="274"/>
      <c r="W438" s="274"/>
      <c r="X438" s="274"/>
      <c r="Y438" s="274"/>
      <c r="Z438" s="274"/>
      <c r="AA438" s="274"/>
      <c r="AB438" s="274"/>
      <c r="AC438" s="274"/>
      <c r="AD438" s="274"/>
      <c r="AE438" s="274"/>
      <c r="AF438" s="274"/>
    </row>
    <row r="439" spans="1:32" ht="14" x14ac:dyDescent="0.2">
      <c r="A439" s="274"/>
      <c r="B439" s="274"/>
      <c r="C439" s="274"/>
      <c r="D439" s="274"/>
      <c r="E439" s="274"/>
      <c r="F439" s="274"/>
      <c r="G439" s="274"/>
      <c r="H439" s="274"/>
      <c r="I439" s="274"/>
      <c r="J439" s="274"/>
      <c r="K439" s="274"/>
      <c r="L439" s="274"/>
      <c r="M439" s="275"/>
      <c r="N439" s="275"/>
      <c r="O439" s="275"/>
      <c r="P439" s="275"/>
      <c r="Q439" s="274"/>
      <c r="R439" s="274"/>
      <c r="S439" s="274"/>
      <c r="T439" s="274"/>
      <c r="U439" s="274"/>
      <c r="V439" s="274"/>
      <c r="W439" s="274"/>
      <c r="X439" s="274"/>
      <c r="Y439" s="274"/>
      <c r="Z439" s="274"/>
      <c r="AA439" s="274"/>
      <c r="AB439" s="274"/>
      <c r="AC439" s="274"/>
      <c r="AD439" s="274"/>
      <c r="AE439" s="274"/>
      <c r="AF439" s="274"/>
    </row>
    <row r="440" spans="1:32" ht="14" x14ac:dyDescent="0.2">
      <c r="A440" s="274"/>
      <c r="B440" s="274"/>
      <c r="C440" s="274"/>
      <c r="D440" s="274"/>
      <c r="E440" s="274"/>
      <c r="F440" s="274"/>
      <c r="G440" s="274"/>
      <c r="H440" s="274"/>
      <c r="I440" s="274"/>
      <c r="J440" s="274"/>
      <c r="K440" s="274"/>
      <c r="L440" s="274"/>
      <c r="M440" s="275"/>
      <c r="N440" s="275"/>
      <c r="O440" s="275"/>
      <c r="P440" s="275"/>
      <c r="Q440" s="274"/>
      <c r="R440" s="274"/>
      <c r="S440" s="274"/>
      <c r="T440" s="274"/>
      <c r="U440" s="274"/>
      <c r="V440" s="274"/>
      <c r="W440" s="274"/>
      <c r="X440" s="274"/>
      <c r="Y440" s="274"/>
      <c r="Z440" s="274"/>
      <c r="AA440" s="274"/>
      <c r="AB440" s="274"/>
      <c r="AC440" s="274"/>
      <c r="AD440" s="274"/>
      <c r="AE440" s="274"/>
      <c r="AF440" s="274"/>
    </row>
    <row r="441" spans="1:32" ht="14" x14ac:dyDescent="0.2">
      <c r="A441" s="274"/>
      <c r="B441" s="274"/>
      <c r="C441" s="274"/>
      <c r="D441" s="274"/>
      <c r="E441" s="274"/>
      <c r="F441" s="274"/>
      <c r="G441" s="274"/>
      <c r="H441" s="274"/>
      <c r="I441" s="274"/>
      <c r="J441" s="274"/>
      <c r="K441" s="274"/>
      <c r="L441" s="274"/>
      <c r="M441" s="275"/>
      <c r="N441" s="275"/>
      <c r="O441" s="275"/>
      <c r="P441" s="275"/>
      <c r="Q441" s="274"/>
      <c r="R441" s="274"/>
      <c r="S441" s="274"/>
      <c r="T441" s="274"/>
      <c r="U441" s="274"/>
      <c r="V441" s="274"/>
      <c r="W441" s="274"/>
      <c r="X441" s="274"/>
      <c r="Y441" s="274"/>
      <c r="Z441" s="274"/>
      <c r="AA441" s="274"/>
      <c r="AB441" s="274"/>
      <c r="AC441" s="274"/>
      <c r="AD441" s="274"/>
      <c r="AE441" s="274"/>
      <c r="AF441" s="274"/>
    </row>
    <row r="442" spans="1:32" ht="14" x14ac:dyDescent="0.2">
      <c r="A442" s="274"/>
      <c r="B442" s="274"/>
      <c r="C442" s="274"/>
      <c r="D442" s="274"/>
      <c r="E442" s="274"/>
      <c r="F442" s="274"/>
      <c r="G442" s="274"/>
      <c r="H442" s="274"/>
      <c r="I442" s="274"/>
      <c r="J442" s="274"/>
      <c r="K442" s="274"/>
      <c r="L442" s="274"/>
      <c r="M442" s="275"/>
      <c r="N442" s="275"/>
      <c r="O442" s="275"/>
      <c r="P442" s="275"/>
      <c r="Q442" s="274"/>
      <c r="R442" s="274"/>
      <c r="S442" s="274"/>
      <c r="T442" s="274"/>
      <c r="U442" s="274"/>
      <c r="V442" s="274"/>
      <c r="W442" s="274"/>
      <c r="X442" s="274"/>
      <c r="Y442" s="274"/>
      <c r="Z442" s="274"/>
      <c r="AA442" s="274"/>
      <c r="AB442" s="274"/>
      <c r="AC442" s="274"/>
      <c r="AD442" s="274"/>
      <c r="AE442" s="274"/>
      <c r="AF442" s="274"/>
    </row>
    <row r="443" spans="1:32" ht="14" x14ac:dyDescent="0.2">
      <c r="A443" s="274"/>
      <c r="B443" s="274"/>
      <c r="C443" s="274"/>
      <c r="D443" s="274"/>
      <c r="E443" s="274"/>
      <c r="F443" s="274"/>
      <c r="G443" s="274"/>
      <c r="H443" s="274"/>
      <c r="I443" s="274"/>
      <c r="J443" s="274"/>
      <c r="K443" s="274"/>
      <c r="L443" s="274"/>
      <c r="M443" s="275"/>
      <c r="N443" s="275"/>
      <c r="O443" s="275"/>
      <c r="P443" s="275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  <c r="AA443" s="274"/>
      <c r="AB443" s="274"/>
      <c r="AC443" s="274"/>
      <c r="AD443" s="274"/>
      <c r="AE443" s="274"/>
      <c r="AF443" s="274"/>
    </row>
    <row r="444" spans="1:32" ht="14" x14ac:dyDescent="0.2">
      <c r="A444" s="274"/>
      <c r="B444" s="274"/>
      <c r="C444" s="274"/>
      <c r="D444" s="274"/>
      <c r="E444" s="274"/>
      <c r="F444" s="274"/>
      <c r="G444" s="274"/>
      <c r="H444" s="274"/>
      <c r="I444" s="274"/>
      <c r="J444" s="274"/>
      <c r="K444" s="274"/>
      <c r="L444" s="274"/>
      <c r="M444" s="275"/>
      <c r="N444" s="275"/>
      <c r="O444" s="275"/>
      <c r="P444" s="275"/>
      <c r="Q444" s="274"/>
      <c r="R444" s="274"/>
      <c r="S444" s="274"/>
      <c r="T444" s="274"/>
      <c r="U444" s="274"/>
      <c r="V444" s="274"/>
      <c r="W444" s="274"/>
      <c r="X444" s="274"/>
      <c r="Y444" s="274"/>
      <c r="Z444" s="274"/>
      <c r="AA444" s="274"/>
      <c r="AB444" s="274"/>
      <c r="AC444" s="274"/>
      <c r="AD444" s="274"/>
      <c r="AE444" s="274"/>
      <c r="AF444" s="274"/>
    </row>
    <row r="445" spans="1:32" ht="14" x14ac:dyDescent="0.2">
      <c r="A445" s="274"/>
      <c r="B445" s="274"/>
      <c r="C445" s="274"/>
      <c r="D445" s="274"/>
      <c r="E445" s="274"/>
      <c r="F445" s="274"/>
      <c r="G445" s="274"/>
      <c r="H445" s="274"/>
      <c r="I445" s="274"/>
      <c r="J445" s="274"/>
      <c r="K445" s="274"/>
      <c r="L445" s="274"/>
      <c r="M445" s="275"/>
      <c r="N445" s="275"/>
      <c r="O445" s="275"/>
      <c r="P445" s="275"/>
      <c r="Q445" s="274"/>
      <c r="R445" s="274"/>
      <c r="S445" s="274"/>
      <c r="T445" s="274"/>
      <c r="U445" s="274"/>
      <c r="V445" s="274"/>
      <c r="W445" s="274"/>
      <c r="X445" s="274"/>
      <c r="Y445" s="274"/>
      <c r="Z445" s="274"/>
      <c r="AA445" s="274"/>
      <c r="AB445" s="274"/>
      <c r="AC445" s="274"/>
      <c r="AD445" s="274"/>
      <c r="AE445" s="274"/>
      <c r="AF445" s="274"/>
    </row>
    <row r="446" spans="1:32" ht="14" x14ac:dyDescent="0.2">
      <c r="A446" s="274"/>
      <c r="B446" s="274"/>
      <c r="C446" s="274"/>
      <c r="D446" s="274"/>
      <c r="E446" s="274"/>
      <c r="F446" s="274"/>
      <c r="G446" s="274"/>
      <c r="H446" s="274"/>
      <c r="I446" s="274"/>
      <c r="J446" s="274"/>
      <c r="K446" s="274"/>
      <c r="L446" s="274"/>
      <c r="M446" s="275"/>
      <c r="N446" s="275"/>
      <c r="O446" s="275"/>
      <c r="P446" s="275"/>
      <c r="Q446" s="274"/>
      <c r="R446" s="274"/>
      <c r="S446" s="274"/>
      <c r="T446" s="274"/>
      <c r="U446" s="274"/>
      <c r="V446" s="274"/>
      <c r="W446" s="274"/>
      <c r="X446" s="274"/>
      <c r="Y446" s="274"/>
      <c r="Z446" s="274"/>
      <c r="AA446" s="274"/>
      <c r="AB446" s="274"/>
      <c r="AC446" s="274"/>
      <c r="AD446" s="274"/>
      <c r="AE446" s="274"/>
      <c r="AF446" s="274"/>
    </row>
    <row r="447" spans="1:32" ht="14" x14ac:dyDescent="0.2">
      <c r="A447" s="274"/>
      <c r="B447" s="274"/>
      <c r="C447" s="274"/>
      <c r="D447" s="274"/>
      <c r="E447" s="274"/>
      <c r="F447" s="274"/>
      <c r="G447" s="274"/>
      <c r="H447" s="274"/>
      <c r="I447" s="274"/>
      <c r="J447" s="274"/>
      <c r="K447" s="274"/>
      <c r="L447" s="274"/>
      <c r="M447" s="275"/>
      <c r="N447" s="275"/>
      <c r="O447" s="275"/>
      <c r="P447" s="275"/>
      <c r="Q447" s="274"/>
      <c r="R447" s="274"/>
      <c r="S447" s="274"/>
      <c r="T447" s="274"/>
      <c r="U447" s="274"/>
      <c r="V447" s="274"/>
      <c r="W447" s="274"/>
      <c r="X447" s="274"/>
      <c r="Y447" s="274"/>
      <c r="Z447" s="274"/>
      <c r="AA447" s="274"/>
      <c r="AB447" s="274"/>
      <c r="AC447" s="274"/>
      <c r="AD447" s="274"/>
      <c r="AE447" s="274"/>
      <c r="AF447" s="274"/>
    </row>
    <row r="448" spans="1:32" ht="14" x14ac:dyDescent="0.2">
      <c r="A448" s="274"/>
      <c r="B448" s="274"/>
      <c r="C448" s="274"/>
      <c r="D448" s="274"/>
      <c r="E448" s="274"/>
      <c r="F448" s="274"/>
      <c r="G448" s="274"/>
      <c r="H448" s="274"/>
      <c r="I448" s="274"/>
      <c r="J448" s="274"/>
      <c r="K448" s="274"/>
      <c r="L448" s="274"/>
      <c r="M448" s="275"/>
      <c r="N448" s="275"/>
      <c r="O448" s="275"/>
      <c r="P448" s="275"/>
      <c r="Q448" s="274"/>
      <c r="R448" s="274"/>
      <c r="S448" s="274"/>
      <c r="T448" s="274"/>
      <c r="U448" s="274"/>
      <c r="V448" s="274"/>
      <c r="W448" s="274"/>
      <c r="X448" s="274"/>
      <c r="Y448" s="274"/>
      <c r="Z448" s="274"/>
      <c r="AA448" s="274"/>
      <c r="AB448" s="274"/>
      <c r="AC448" s="274"/>
      <c r="AD448" s="274"/>
      <c r="AE448" s="274"/>
      <c r="AF448" s="274"/>
    </row>
    <row r="449" spans="1:32" ht="14" x14ac:dyDescent="0.2">
      <c r="A449" s="274"/>
      <c r="B449" s="274"/>
      <c r="C449" s="274"/>
      <c r="D449" s="274"/>
      <c r="E449" s="274"/>
      <c r="F449" s="274"/>
      <c r="G449" s="274"/>
      <c r="H449" s="274"/>
      <c r="I449" s="274"/>
      <c r="J449" s="274"/>
      <c r="K449" s="274"/>
      <c r="L449" s="274"/>
      <c r="M449" s="275"/>
      <c r="N449" s="275"/>
      <c r="O449" s="275"/>
      <c r="P449" s="275"/>
      <c r="Q449" s="274"/>
      <c r="R449" s="274"/>
      <c r="S449" s="274"/>
      <c r="T449" s="274"/>
      <c r="U449" s="274"/>
      <c r="V449" s="274"/>
      <c r="W449" s="274"/>
      <c r="X449" s="274"/>
      <c r="Y449" s="274"/>
      <c r="Z449" s="274"/>
      <c r="AA449" s="274"/>
      <c r="AB449" s="274"/>
      <c r="AC449" s="274"/>
      <c r="AD449" s="274"/>
      <c r="AE449" s="274"/>
      <c r="AF449" s="274"/>
    </row>
    <row r="450" spans="1:32" ht="14" x14ac:dyDescent="0.2">
      <c r="A450" s="274"/>
      <c r="B450" s="274"/>
      <c r="C450" s="274"/>
      <c r="D450" s="274"/>
      <c r="E450" s="274"/>
      <c r="F450" s="274"/>
      <c r="G450" s="274"/>
      <c r="H450" s="274"/>
      <c r="I450" s="274"/>
      <c r="J450" s="274"/>
      <c r="K450" s="274"/>
      <c r="L450" s="274"/>
      <c r="M450" s="275"/>
      <c r="N450" s="275"/>
      <c r="O450" s="275"/>
      <c r="P450" s="275"/>
      <c r="Q450" s="274"/>
      <c r="R450" s="274"/>
      <c r="S450" s="274"/>
      <c r="T450" s="274"/>
      <c r="U450" s="274"/>
      <c r="V450" s="274"/>
      <c r="W450" s="274"/>
      <c r="X450" s="274"/>
      <c r="Y450" s="274"/>
      <c r="Z450" s="274"/>
      <c r="AA450" s="274"/>
      <c r="AB450" s="274"/>
      <c r="AC450" s="274"/>
      <c r="AD450" s="274"/>
      <c r="AE450" s="274"/>
      <c r="AF450" s="274"/>
    </row>
    <row r="451" spans="1:32" ht="14" x14ac:dyDescent="0.2">
      <c r="A451" s="274"/>
      <c r="B451" s="274"/>
      <c r="C451" s="274"/>
      <c r="D451" s="274"/>
      <c r="E451" s="274"/>
      <c r="F451" s="274"/>
      <c r="G451" s="274"/>
      <c r="H451" s="274"/>
      <c r="I451" s="274"/>
      <c r="J451" s="274"/>
      <c r="K451" s="274"/>
      <c r="L451" s="274"/>
      <c r="M451" s="275"/>
      <c r="N451" s="275"/>
      <c r="O451" s="275"/>
      <c r="P451" s="275"/>
      <c r="Q451" s="274"/>
      <c r="R451" s="274"/>
      <c r="S451" s="274"/>
      <c r="T451" s="274"/>
      <c r="U451" s="274"/>
      <c r="V451" s="274"/>
      <c r="W451" s="274"/>
      <c r="X451" s="274"/>
      <c r="Y451" s="274"/>
      <c r="Z451" s="274"/>
      <c r="AA451" s="274"/>
      <c r="AB451" s="274"/>
      <c r="AC451" s="274"/>
      <c r="AD451" s="274"/>
      <c r="AE451" s="274"/>
      <c r="AF451" s="274"/>
    </row>
    <row r="452" spans="1:32" ht="14" x14ac:dyDescent="0.2">
      <c r="A452" s="274"/>
      <c r="B452" s="274"/>
      <c r="C452" s="274"/>
      <c r="D452" s="274"/>
      <c r="E452" s="274"/>
      <c r="F452" s="274"/>
      <c r="G452" s="274"/>
      <c r="H452" s="274"/>
      <c r="I452" s="274"/>
      <c r="J452" s="274"/>
      <c r="K452" s="274"/>
      <c r="L452" s="274"/>
      <c r="M452" s="275"/>
      <c r="N452" s="275"/>
      <c r="O452" s="275"/>
      <c r="P452" s="275"/>
      <c r="Q452" s="274"/>
      <c r="R452" s="274"/>
      <c r="S452" s="274"/>
      <c r="T452" s="274"/>
      <c r="U452" s="274"/>
      <c r="V452" s="274"/>
      <c r="W452" s="274"/>
      <c r="X452" s="274"/>
      <c r="Y452" s="274"/>
      <c r="Z452" s="274"/>
      <c r="AA452" s="274"/>
      <c r="AB452" s="274"/>
      <c r="AC452" s="274"/>
      <c r="AD452" s="274"/>
      <c r="AE452" s="274"/>
      <c r="AF452" s="274"/>
    </row>
    <row r="453" spans="1:32" ht="14" x14ac:dyDescent="0.2">
      <c r="A453" s="274"/>
      <c r="B453" s="274"/>
      <c r="C453" s="274"/>
      <c r="D453" s="274"/>
      <c r="E453" s="274"/>
      <c r="F453" s="274"/>
      <c r="G453" s="274"/>
      <c r="H453" s="274"/>
      <c r="I453" s="274"/>
      <c r="J453" s="274"/>
      <c r="K453" s="274"/>
      <c r="L453" s="274"/>
      <c r="M453" s="275"/>
      <c r="N453" s="275"/>
      <c r="O453" s="275"/>
      <c r="P453" s="275"/>
      <c r="Q453" s="274"/>
      <c r="R453" s="274"/>
      <c r="S453" s="274"/>
      <c r="T453" s="274"/>
      <c r="U453" s="274"/>
      <c r="V453" s="274"/>
      <c r="W453" s="274"/>
      <c r="X453" s="274"/>
      <c r="Y453" s="274"/>
      <c r="Z453" s="274"/>
      <c r="AA453" s="274"/>
      <c r="AB453" s="274"/>
      <c r="AC453" s="274"/>
      <c r="AD453" s="274"/>
      <c r="AE453" s="274"/>
      <c r="AF453" s="274"/>
    </row>
    <row r="454" spans="1:32" ht="14" x14ac:dyDescent="0.2">
      <c r="A454" s="274"/>
      <c r="B454" s="274"/>
      <c r="C454" s="274"/>
      <c r="D454" s="274"/>
      <c r="E454" s="274"/>
      <c r="F454" s="274"/>
      <c r="G454" s="274"/>
      <c r="H454" s="274"/>
      <c r="I454" s="274"/>
      <c r="J454" s="274"/>
      <c r="K454" s="274"/>
      <c r="L454" s="274"/>
      <c r="M454" s="275"/>
      <c r="N454" s="275"/>
      <c r="O454" s="275"/>
      <c r="P454" s="275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  <c r="AA454" s="274"/>
      <c r="AB454" s="274"/>
      <c r="AC454" s="274"/>
      <c r="AD454" s="274"/>
      <c r="AE454" s="274"/>
      <c r="AF454" s="274"/>
    </row>
    <row r="455" spans="1:32" ht="14" x14ac:dyDescent="0.2">
      <c r="A455" s="274"/>
      <c r="B455" s="274"/>
      <c r="C455" s="274"/>
      <c r="D455" s="274"/>
      <c r="E455" s="274"/>
      <c r="F455" s="274"/>
      <c r="G455" s="274"/>
      <c r="H455" s="274"/>
      <c r="I455" s="274"/>
      <c r="J455" s="274"/>
      <c r="K455" s="274"/>
      <c r="L455" s="274"/>
      <c r="M455" s="275"/>
      <c r="N455" s="275"/>
      <c r="O455" s="275"/>
      <c r="P455" s="275"/>
      <c r="Q455" s="274"/>
      <c r="R455" s="274"/>
      <c r="S455" s="274"/>
      <c r="T455" s="274"/>
      <c r="U455" s="274"/>
      <c r="V455" s="274"/>
      <c r="W455" s="274"/>
      <c r="X455" s="274"/>
      <c r="Y455" s="274"/>
      <c r="Z455" s="274"/>
      <c r="AA455" s="274"/>
      <c r="AB455" s="274"/>
      <c r="AC455" s="274"/>
      <c r="AD455" s="274"/>
      <c r="AE455" s="274"/>
      <c r="AF455" s="274"/>
    </row>
    <row r="456" spans="1:32" ht="14" x14ac:dyDescent="0.2">
      <c r="A456" s="274"/>
      <c r="B456" s="274"/>
      <c r="C456" s="274"/>
      <c r="D456" s="274"/>
      <c r="E456" s="274"/>
      <c r="F456" s="274"/>
      <c r="G456" s="274"/>
      <c r="H456" s="274"/>
      <c r="I456" s="274"/>
      <c r="J456" s="274"/>
      <c r="K456" s="274"/>
      <c r="L456" s="274"/>
      <c r="M456" s="275"/>
      <c r="N456" s="275"/>
      <c r="O456" s="275"/>
      <c r="P456" s="275"/>
      <c r="Q456" s="274"/>
      <c r="R456" s="274"/>
      <c r="S456" s="274"/>
      <c r="T456" s="274"/>
      <c r="U456" s="274"/>
      <c r="V456" s="274"/>
      <c r="W456" s="274"/>
      <c r="X456" s="274"/>
      <c r="Y456" s="274"/>
      <c r="Z456" s="274"/>
      <c r="AA456" s="274"/>
      <c r="AB456" s="274"/>
      <c r="AC456" s="274"/>
      <c r="AD456" s="274"/>
      <c r="AE456" s="274"/>
      <c r="AF456" s="274"/>
    </row>
    <row r="457" spans="1:32" ht="14" x14ac:dyDescent="0.2">
      <c r="A457" s="274"/>
      <c r="B457" s="274"/>
      <c r="C457" s="274"/>
      <c r="D457" s="274"/>
      <c r="E457" s="274"/>
      <c r="F457" s="274"/>
      <c r="G457" s="274"/>
      <c r="H457" s="274"/>
      <c r="I457" s="274"/>
      <c r="J457" s="274"/>
      <c r="K457" s="274"/>
      <c r="L457" s="274"/>
      <c r="M457" s="275"/>
      <c r="N457" s="275"/>
      <c r="O457" s="275"/>
      <c r="P457" s="275"/>
      <c r="Q457" s="274"/>
      <c r="R457" s="274"/>
      <c r="S457" s="274"/>
      <c r="T457" s="274"/>
      <c r="U457" s="274"/>
      <c r="V457" s="274"/>
      <c r="W457" s="274"/>
      <c r="X457" s="274"/>
      <c r="Y457" s="274"/>
      <c r="Z457" s="274"/>
      <c r="AA457" s="274"/>
      <c r="AB457" s="274"/>
      <c r="AC457" s="274"/>
      <c r="AD457" s="274"/>
      <c r="AE457" s="274"/>
      <c r="AF457" s="274"/>
    </row>
    <row r="458" spans="1:32" ht="14" x14ac:dyDescent="0.2">
      <c r="A458" s="274"/>
      <c r="B458" s="274"/>
      <c r="C458" s="274"/>
      <c r="D458" s="274"/>
      <c r="E458" s="274"/>
      <c r="F458" s="274"/>
      <c r="G458" s="274"/>
      <c r="H458" s="274"/>
      <c r="I458" s="274"/>
      <c r="J458" s="274"/>
      <c r="K458" s="274"/>
      <c r="L458" s="274"/>
      <c r="M458" s="275"/>
      <c r="N458" s="275"/>
      <c r="O458" s="275"/>
      <c r="P458" s="275"/>
      <c r="Q458" s="274"/>
      <c r="R458" s="274"/>
      <c r="S458" s="274"/>
      <c r="T458" s="274"/>
      <c r="U458" s="274"/>
      <c r="V458" s="274"/>
      <c r="W458" s="274"/>
      <c r="X458" s="274"/>
      <c r="Y458" s="274"/>
      <c r="Z458" s="274"/>
      <c r="AA458" s="274"/>
      <c r="AB458" s="274"/>
      <c r="AC458" s="274"/>
      <c r="AD458" s="274"/>
      <c r="AE458" s="274"/>
      <c r="AF458" s="274"/>
    </row>
    <row r="459" spans="1:32" ht="14" x14ac:dyDescent="0.2">
      <c r="A459" s="274"/>
      <c r="B459" s="274"/>
      <c r="C459" s="274"/>
      <c r="D459" s="274"/>
      <c r="E459" s="274"/>
      <c r="F459" s="274"/>
      <c r="G459" s="274"/>
      <c r="H459" s="274"/>
      <c r="I459" s="274"/>
      <c r="J459" s="274"/>
      <c r="K459" s="274"/>
      <c r="L459" s="274"/>
      <c r="M459" s="275"/>
      <c r="N459" s="275"/>
      <c r="O459" s="275"/>
      <c r="P459" s="275"/>
      <c r="Q459" s="274"/>
      <c r="R459" s="274"/>
      <c r="S459" s="274"/>
      <c r="T459" s="274"/>
      <c r="U459" s="274"/>
      <c r="V459" s="274"/>
      <c r="W459" s="274"/>
      <c r="X459" s="274"/>
      <c r="Y459" s="274"/>
      <c r="Z459" s="274"/>
      <c r="AA459" s="274"/>
      <c r="AB459" s="274"/>
      <c r="AC459" s="274"/>
      <c r="AD459" s="274"/>
      <c r="AE459" s="274"/>
      <c r="AF459" s="274"/>
    </row>
    <row r="460" spans="1:32" ht="14" x14ac:dyDescent="0.2">
      <c r="A460" s="274"/>
      <c r="B460" s="274"/>
      <c r="C460" s="274"/>
      <c r="D460" s="274"/>
      <c r="E460" s="274"/>
      <c r="F460" s="274"/>
      <c r="G460" s="274"/>
      <c r="H460" s="274"/>
      <c r="I460" s="274"/>
      <c r="J460" s="274"/>
      <c r="K460" s="274"/>
      <c r="L460" s="274"/>
      <c r="M460" s="275"/>
      <c r="N460" s="275"/>
      <c r="O460" s="275"/>
      <c r="P460" s="275"/>
      <c r="Q460" s="274"/>
      <c r="R460" s="274"/>
      <c r="S460" s="274"/>
      <c r="T460" s="274"/>
      <c r="U460" s="274"/>
      <c r="V460" s="274"/>
      <c r="W460" s="274"/>
      <c r="X460" s="274"/>
      <c r="Y460" s="274"/>
      <c r="Z460" s="274"/>
      <c r="AA460" s="274"/>
      <c r="AB460" s="274"/>
      <c r="AC460" s="274"/>
      <c r="AD460" s="274"/>
      <c r="AE460" s="274"/>
      <c r="AF460" s="274"/>
    </row>
    <row r="461" spans="1:32" ht="14" x14ac:dyDescent="0.2">
      <c r="A461" s="274"/>
      <c r="B461" s="274"/>
      <c r="C461" s="274"/>
      <c r="D461" s="274"/>
      <c r="E461" s="274"/>
      <c r="F461" s="274"/>
      <c r="G461" s="274"/>
      <c r="H461" s="274"/>
      <c r="I461" s="274"/>
      <c r="J461" s="274"/>
      <c r="K461" s="274"/>
      <c r="L461" s="274"/>
      <c r="M461" s="275"/>
      <c r="N461" s="275"/>
      <c r="O461" s="275"/>
      <c r="P461" s="275"/>
      <c r="Q461" s="274"/>
      <c r="R461" s="274"/>
      <c r="S461" s="274"/>
      <c r="T461" s="274"/>
      <c r="U461" s="274"/>
      <c r="V461" s="274"/>
      <c r="W461" s="274"/>
      <c r="X461" s="274"/>
      <c r="Y461" s="274"/>
      <c r="Z461" s="274"/>
      <c r="AA461" s="274"/>
      <c r="AB461" s="274"/>
      <c r="AC461" s="274"/>
      <c r="AD461" s="274"/>
      <c r="AE461" s="274"/>
      <c r="AF461" s="274"/>
    </row>
    <row r="462" spans="1:32" ht="14" x14ac:dyDescent="0.2">
      <c r="A462" s="274"/>
      <c r="B462" s="274"/>
      <c r="C462" s="274"/>
      <c r="D462" s="274"/>
      <c r="E462" s="274"/>
      <c r="F462" s="274"/>
      <c r="G462" s="274"/>
      <c r="H462" s="274"/>
      <c r="I462" s="274"/>
      <c r="J462" s="274"/>
      <c r="K462" s="274"/>
      <c r="L462" s="274"/>
      <c r="M462" s="275"/>
      <c r="N462" s="275"/>
      <c r="O462" s="275"/>
      <c r="P462" s="275"/>
      <c r="Q462" s="274"/>
      <c r="R462" s="274"/>
      <c r="S462" s="274"/>
      <c r="T462" s="274"/>
      <c r="U462" s="274"/>
      <c r="V462" s="274"/>
      <c r="W462" s="274"/>
      <c r="X462" s="274"/>
      <c r="Y462" s="274"/>
      <c r="Z462" s="274"/>
      <c r="AA462" s="274"/>
      <c r="AB462" s="274"/>
      <c r="AC462" s="274"/>
      <c r="AD462" s="274"/>
      <c r="AE462" s="274"/>
      <c r="AF462" s="274"/>
    </row>
    <row r="463" spans="1:32" ht="14" x14ac:dyDescent="0.2">
      <c r="A463" s="274"/>
      <c r="B463" s="274"/>
      <c r="C463" s="274"/>
      <c r="D463" s="274"/>
      <c r="E463" s="274"/>
      <c r="F463" s="274"/>
      <c r="G463" s="274"/>
      <c r="H463" s="274"/>
      <c r="I463" s="274"/>
      <c r="J463" s="274"/>
      <c r="K463" s="274"/>
      <c r="L463" s="274"/>
      <c r="M463" s="275"/>
      <c r="N463" s="275"/>
      <c r="O463" s="275"/>
      <c r="P463" s="275"/>
      <c r="Q463" s="274"/>
      <c r="R463" s="274"/>
      <c r="S463" s="274"/>
      <c r="T463" s="274"/>
      <c r="U463" s="274"/>
      <c r="V463" s="274"/>
      <c r="W463" s="274"/>
      <c r="X463" s="274"/>
      <c r="Y463" s="274"/>
      <c r="Z463" s="274"/>
      <c r="AA463" s="274"/>
      <c r="AB463" s="274"/>
      <c r="AC463" s="274"/>
      <c r="AD463" s="274"/>
      <c r="AE463" s="274"/>
      <c r="AF463" s="274"/>
    </row>
    <row r="464" spans="1:32" ht="14" x14ac:dyDescent="0.2">
      <c r="A464" s="274"/>
      <c r="B464" s="274"/>
      <c r="C464" s="274"/>
      <c r="D464" s="274"/>
      <c r="E464" s="274"/>
      <c r="F464" s="274"/>
      <c r="G464" s="274"/>
      <c r="H464" s="274"/>
      <c r="I464" s="274"/>
      <c r="J464" s="274"/>
      <c r="K464" s="274"/>
      <c r="L464" s="274"/>
      <c r="M464" s="275"/>
      <c r="N464" s="275"/>
      <c r="O464" s="275"/>
      <c r="P464" s="275"/>
      <c r="Q464" s="274"/>
      <c r="R464" s="274"/>
      <c r="S464" s="274"/>
      <c r="T464" s="274"/>
      <c r="U464" s="274"/>
      <c r="V464" s="274"/>
      <c r="W464" s="274"/>
      <c r="X464" s="274"/>
      <c r="Y464" s="274"/>
      <c r="Z464" s="274"/>
      <c r="AA464" s="274"/>
      <c r="AB464" s="274"/>
      <c r="AC464" s="274"/>
      <c r="AD464" s="274"/>
      <c r="AE464" s="274"/>
      <c r="AF464" s="274"/>
    </row>
    <row r="465" spans="1:32" ht="14" x14ac:dyDescent="0.2">
      <c r="A465" s="274"/>
      <c r="B465" s="274"/>
      <c r="C465" s="274"/>
      <c r="D465" s="274"/>
      <c r="E465" s="274"/>
      <c r="F465" s="274"/>
      <c r="G465" s="274"/>
      <c r="H465" s="274"/>
      <c r="I465" s="274"/>
      <c r="J465" s="274"/>
      <c r="K465" s="274"/>
      <c r="L465" s="274"/>
      <c r="M465" s="275"/>
      <c r="N465" s="275"/>
      <c r="O465" s="275"/>
      <c r="P465" s="275"/>
      <c r="Q465" s="274"/>
      <c r="R465" s="274"/>
      <c r="S465" s="274"/>
      <c r="T465" s="274"/>
      <c r="U465" s="274"/>
      <c r="V465" s="274"/>
      <c r="W465" s="274"/>
      <c r="X465" s="274"/>
      <c r="Y465" s="274"/>
      <c r="Z465" s="274"/>
      <c r="AA465" s="274"/>
      <c r="AB465" s="274"/>
      <c r="AC465" s="274"/>
      <c r="AD465" s="274"/>
      <c r="AE465" s="274"/>
      <c r="AF465" s="274"/>
    </row>
    <row r="466" spans="1:32" ht="14" x14ac:dyDescent="0.2">
      <c r="A466" s="274"/>
      <c r="B466" s="274"/>
      <c r="C466" s="274"/>
      <c r="D466" s="274"/>
      <c r="E466" s="274"/>
      <c r="F466" s="274"/>
      <c r="G466" s="274"/>
      <c r="H466" s="274"/>
      <c r="I466" s="274"/>
      <c r="J466" s="274"/>
      <c r="K466" s="274"/>
      <c r="L466" s="274"/>
      <c r="M466" s="275"/>
      <c r="N466" s="275"/>
      <c r="O466" s="275"/>
      <c r="P466" s="275"/>
      <c r="Q466" s="274"/>
      <c r="R466" s="274"/>
      <c r="S466" s="274"/>
      <c r="T466" s="274"/>
      <c r="U466" s="274"/>
      <c r="V466" s="274"/>
      <c r="W466" s="274"/>
      <c r="X466" s="274"/>
      <c r="Y466" s="274"/>
      <c r="Z466" s="274"/>
      <c r="AA466" s="274"/>
      <c r="AB466" s="274"/>
      <c r="AC466" s="274"/>
      <c r="AD466" s="274"/>
      <c r="AE466" s="274"/>
      <c r="AF466" s="274"/>
    </row>
    <row r="467" spans="1:32" ht="14" x14ac:dyDescent="0.2">
      <c r="A467" s="274"/>
      <c r="B467" s="274"/>
      <c r="C467" s="274"/>
      <c r="D467" s="274"/>
      <c r="E467" s="274"/>
      <c r="F467" s="274"/>
      <c r="G467" s="274"/>
      <c r="H467" s="274"/>
      <c r="I467" s="274"/>
      <c r="J467" s="274"/>
      <c r="K467" s="274"/>
      <c r="L467" s="274"/>
      <c r="M467" s="275"/>
      <c r="N467" s="275"/>
      <c r="O467" s="275"/>
      <c r="P467" s="275"/>
      <c r="Q467" s="274"/>
      <c r="R467" s="274"/>
      <c r="S467" s="274"/>
      <c r="T467" s="274"/>
      <c r="U467" s="274"/>
      <c r="V467" s="274"/>
      <c r="W467" s="274"/>
      <c r="X467" s="274"/>
      <c r="Y467" s="274"/>
      <c r="Z467" s="274"/>
      <c r="AA467" s="274"/>
      <c r="AB467" s="274"/>
      <c r="AC467" s="274"/>
      <c r="AD467" s="274"/>
      <c r="AE467" s="274"/>
      <c r="AF467" s="274"/>
    </row>
    <row r="468" spans="1:32" ht="14" x14ac:dyDescent="0.2">
      <c r="A468" s="274"/>
      <c r="B468" s="274"/>
      <c r="C468" s="274"/>
      <c r="D468" s="274"/>
      <c r="E468" s="274"/>
      <c r="F468" s="274"/>
      <c r="G468" s="274"/>
      <c r="H468" s="274"/>
      <c r="I468" s="274"/>
      <c r="J468" s="274"/>
      <c r="K468" s="274"/>
      <c r="L468" s="274"/>
      <c r="M468" s="275"/>
      <c r="N468" s="275"/>
      <c r="O468" s="275"/>
      <c r="P468" s="275"/>
      <c r="Q468" s="274"/>
      <c r="R468" s="274"/>
      <c r="S468" s="274"/>
      <c r="T468" s="274"/>
      <c r="U468" s="274"/>
      <c r="V468" s="274"/>
      <c r="W468" s="274"/>
      <c r="X468" s="274"/>
      <c r="Y468" s="274"/>
      <c r="Z468" s="274"/>
      <c r="AA468" s="274"/>
      <c r="AB468" s="274"/>
      <c r="AC468" s="274"/>
      <c r="AD468" s="274"/>
      <c r="AE468" s="274"/>
      <c r="AF468" s="274"/>
    </row>
    <row r="469" spans="1:32" ht="14" x14ac:dyDescent="0.2">
      <c r="A469" s="274"/>
      <c r="B469" s="274"/>
      <c r="C469" s="274"/>
      <c r="D469" s="274"/>
      <c r="E469" s="274"/>
      <c r="F469" s="274"/>
      <c r="G469" s="274"/>
      <c r="H469" s="274"/>
      <c r="I469" s="274"/>
      <c r="J469" s="274"/>
      <c r="K469" s="274"/>
      <c r="L469" s="274"/>
      <c r="M469" s="275"/>
      <c r="N469" s="275"/>
      <c r="O469" s="275"/>
      <c r="P469" s="275"/>
      <c r="Q469" s="274"/>
      <c r="R469" s="274"/>
      <c r="S469" s="274"/>
      <c r="T469" s="274"/>
      <c r="U469" s="274"/>
      <c r="V469" s="274"/>
      <c r="W469" s="274"/>
      <c r="X469" s="274"/>
      <c r="Y469" s="274"/>
      <c r="Z469" s="274"/>
      <c r="AA469" s="274"/>
      <c r="AB469" s="274"/>
      <c r="AC469" s="274"/>
      <c r="AD469" s="274"/>
      <c r="AE469" s="274"/>
      <c r="AF469" s="274"/>
    </row>
    <row r="470" spans="1:32" ht="14" x14ac:dyDescent="0.2">
      <c r="A470" s="274"/>
      <c r="B470" s="274"/>
      <c r="C470" s="274"/>
      <c r="D470" s="274"/>
      <c r="E470" s="274"/>
      <c r="F470" s="274"/>
      <c r="G470" s="274"/>
      <c r="H470" s="274"/>
      <c r="I470" s="274"/>
      <c r="J470" s="274"/>
      <c r="K470" s="274"/>
      <c r="L470" s="274"/>
      <c r="M470" s="275"/>
      <c r="N470" s="275"/>
      <c r="O470" s="275"/>
      <c r="P470" s="275"/>
      <c r="Q470" s="274"/>
      <c r="R470" s="274"/>
      <c r="S470" s="274"/>
      <c r="T470" s="274"/>
      <c r="U470" s="274"/>
      <c r="V470" s="274"/>
      <c r="W470" s="274"/>
      <c r="X470" s="274"/>
      <c r="Y470" s="274"/>
      <c r="Z470" s="274"/>
      <c r="AA470" s="274"/>
      <c r="AB470" s="274"/>
      <c r="AC470" s="274"/>
      <c r="AD470" s="274"/>
      <c r="AE470" s="274"/>
      <c r="AF470" s="274"/>
    </row>
    <row r="471" spans="1:32" ht="14" x14ac:dyDescent="0.2">
      <c r="A471" s="274"/>
      <c r="B471" s="274"/>
      <c r="C471" s="274"/>
      <c r="D471" s="274"/>
      <c r="E471" s="274"/>
      <c r="F471" s="274"/>
      <c r="G471" s="274"/>
      <c r="H471" s="274"/>
      <c r="I471" s="274"/>
      <c r="J471" s="274"/>
      <c r="K471" s="274"/>
      <c r="L471" s="274"/>
      <c r="M471" s="275"/>
      <c r="N471" s="275"/>
      <c r="O471" s="275"/>
      <c r="P471" s="275"/>
      <c r="Q471" s="274"/>
      <c r="R471" s="274"/>
      <c r="S471" s="274"/>
      <c r="T471" s="274"/>
      <c r="U471" s="274"/>
      <c r="V471" s="274"/>
      <c r="W471" s="274"/>
      <c r="X471" s="274"/>
      <c r="Y471" s="274"/>
      <c r="Z471" s="274"/>
      <c r="AA471" s="274"/>
      <c r="AB471" s="274"/>
      <c r="AC471" s="274"/>
      <c r="AD471" s="274"/>
      <c r="AE471" s="274"/>
      <c r="AF471" s="274"/>
    </row>
    <row r="472" spans="1:32" ht="14" x14ac:dyDescent="0.2">
      <c r="A472" s="274"/>
      <c r="B472" s="274"/>
      <c r="C472" s="274"/>
      <c r="D472" s="274"/>
      <c r="E472" s="274"/>
      <c r="F472" s="274"/>
      <c r="G472" s="274"/>
      <c r="H472" s="274"/>
      <c r="I472" s="274"/>
      <c r="J472" s="274"/>
      <c r="K472" s="274"/>
      <c r="L472" s="274"/>
      <c r="M472" s="275"/>
      <c r="N472" s="275"/>
      <c r="O472" s="275"/>
      <c r="P472" s="275"/>
      <c r="Q472" s="274"/>
      <c r="R472" s="274"/>
      <c r="S472" s="274"/>
      <c r="T472" s="274"/>
      <c r="U472" s="274"/>
      <c r="V472" s="274"/>
      <c r="W472" s="274"/>
      <c r="X472" s="274"/>
      <c r="Y472" s="274"/>
      <c r="Z472" s="274"/>
      <c r="AA472" s="274"/>
      <c r="AB472" s="274"/>
      <c r="AC472" s="274"/>
      <c r="AD472" s="274"/>
      <c r="AE472" s="274"/>
      <c r="AF472" s="274"/>
    </row>
    <row r="473" spans="1:32" ht="14" x14ac:dyDescent="0.2">
      <c r="A473" s="274"/>
      <c r="B473" s="274"/>
      <c r="C473" s="274"/>
      <c r="D473" s="274"/>
      <c r="E473" s="274"/>
      <c r="F473" s="274"/>
      <c r="G473" s="274"/>
      <c r="H473" s="274"/>
      <c r="I473" s="274"/>
      <c r="J473" s="274"/>
      <c r="K473" s="274"/>
      <c r="L473" s="274"/>
      <c r="M473" s="275"/>
      <c r="N473" s="275"/>
      <c r="O473" s="275"/>
      <c r="P473" s="275"/>
      <c r="Q473" s="274"/>
      <c r="R473" s="274"/>
      <c r="S473" s="274"/>
      <c r="T473" s="274"/>
      <c r="U473" s="274"/>
      <c r="V473" s="274"/>
      <c r="W473" s="274"/>
      <c r="X473" s="274"/>
      <c r="Y473" s="274"/>
      <c r="Z473" s="274"/>
      <c r="AA473" s="274"/>
      <c r="AB473" s="274"/>
      <c r="AC473" s="274"/>
      <c r="AD473" s="274"/>
      <c r="AE473" s="274"/>
      <c r="AF473" s="274"/>
    </row>
    <row r="474" spans="1:32" ht="14" x14ac:dyDescent="0.2">
      <c r="A474" s="274"/>
      <c r="B474" s="274"/>
      <c r="C474" s="274"/>
      <c r="D474" s="274"/>
      <c r="E474" s="274"/>
      <c r="F474" s="274"/>
      <c r="G474" s="274"/>
      <c r="H474" s="274"/>
      <c r="I474" s="274"/>
      <c r="J474" s="274"/>
      <c r="K474" s="274"/>
      <c r="L474" s="274"/>
      <c r="M474" s="275"/>
      <c r="N474" s="275"/>
      <c r="O474" s="275"/>
      <c r="P474" s="275"/>
      <c r="Q474" s="274"/>
      <c r="R474" s="274"/>
      <c r="S474" s="274"/>
      <c r="T474" s="274"/>
      <c r="U474" s="274"/>
      <c r="V474" s="274"/>
      <c r="W474" s="274"/>
      <c r="X474" s="274"/>
      <c r="Y474" s="274"/>
      <c r="Z474" s="274"/>
      <c r="AA474" s="274"/>
      <c r="AB474" s="274"/>
      <c r="AC474" s="274"/>
      <c r="AD474" s="274"/>
      <c r="AE474" s="274"/>
      <c r="AF474" s="274"/>
    </row>
    <row r="475" spans="1:32" ht="14" x14ac:dyDescent="0.2">
      <c r="A475" s="274"/>
      <c r="B475" s="274"/>
      <c r="C475" s="274"/>
      <c r="D475" s="274"/>
      <c r="E475" s="274"/>
      <c r="F475" s="274"/>
      <c r="G475" s="274"/>
      <c r="H475" s="274"/>
      <c r="I475" s="274"/>
      <c r="J475" s="274"/>
      <c r="K475" s="274"/>
      <c r="L475" s="274"/>
      <c r="M475" s="275"/>
      <c r="N475" s="275"/>
      <c r="O475" s="275"/>
      <c r="P475" s="275"/>
      <c r="Q475" s="274"/>
      <c r="R475" s="274"/>
      <c r="S475" s="274"/>
      <c r="T475" s="274"/>
      <c r="U475" s="274"/>
      <c r="V475" s="274"/>
      <c r="W475" s="274"/>
      <c r="X475" s="274"/>
      <c r="Y475" s="274"/>
      <c r="Z475" s="274"/>
      <c r="AA475" s="274"/>
      <c r="AB475" s="274"/>
      <c r="AC475" s="274"/>
      <c r="AD475" s="274"/>
      <c r="AE475" s="274"/>
      <c r="AF475" s="274"/>
    </row>
    <row r="476" spans="1:32" ht="14" x14ac:dyDescent="0.2">
      <c r="A476" s="274"/>
      <c r="B476" s="274"/>
      <c r="C476" s="274"/>
      <c r="D476" s="274"/>
      <c r="E476" s="274"/>
      <c r="F476" s="274"/>
      <c r="G476" s="274"/>
      <c r="H476" s="274"/>
      <c r="I476" s="274"/>
      <c r="J476" s="274"/>
      <c r="K476" s="274"/>
      <c r="L476" s="274"/>
      <c r="M476" s="275"/>
      <c r="N476" s="275"/>
      <c r="O476" s="275"/>
      <c r="P476" s="275"/>
      <c r="Q476" s="274"/>
      <c r="R476" s="274"/>
      <c r="S476" s="274"/>
      <c r="T476" s="274"/>
      <c r="U476" s="274"/>
      <c r="V476" s="274"/>
      <c r="W476" s="274"/>
      <c r="X476" s="274"/>
      <c r="Y476" s="274"/>
      <c r="Z476" s="274"/>
      <c r="AA476" s="274"/>
      <c r="AB476" s="274"/>
      <c r="AC476" s="274"/>
      <c r="AD476" s="274"/>
      <c r="AE476" s="274"/>
      <c r="AF476" s="274"/>
    </row>
    <row r="477" spans="1:32" ht="14" x14ac:dyDescent="0.2">
      <c r="A477" s="274"/>
      <c r="B477" s="274"/>
      <c r="C477" s="274"/>
      <c r="D477" s="274"/>
      <c r="E477" s="274"/>
      <c r="F477" s="274"/>
      <c r="G477" s="274"/>
      <c r="H477" s="274"/>
      <c r="I477" s="274"/>
      <c r="J477" s="274"/>
      <c r="K477" s="274"/>
      <c r="L477" s="274"/>
      <c r="M477" s="275"/>
      <c r="N477" s="275"/>
      <c r="O477" s="275"/>
      <c r="P477" s="275"/>
      <c r="Q477" s="274"/>
      <c r="R477" s="274"/>
      <c r="S477" s="274"/>
      <c r="T477" s="274"/>
      <c r="U477" s="274"/>
      <c r="V477" s="274"/>
      <c r="W477" s="274"/>
      <c r="X477" s="274"/>
      <c r="Y477" s="274"/>
      <c r="Z477" s="274"/>
      <c r="AA477" s="274"/>
      <c r="AB477" s="274"/>
      <c r="AC477" s="274"/>
      <c r="AD477" s="274"/>
      <c r="AE477" s="274"/>
      <c r="AF477" s="274"/>
    </row>
    <row r="478" spans="1:32" ht="14" x14ac:dyDescent="0.2">
      <c r="A478" s="274"/>
      <c r="B478" s="274"/>
      <c r="C478" s="274"/>
      <c r="D478" s="274"/>
      <c r="E478" s="274"/>
      <c r="F478" s="274"/>
      <c r="G478" s="274"/>
      <c r="H478" s="274"/>
      <c r="I478" s="274"/>
      <c r="J478" s="274"/>
      <c r="K478" s="274"/>
      <c r="L478" s="274"/>
      <c r="M478" s="275"/>
      <c r="N478" s="275"/>
      <c r="O478" s="275"/>
      <c r="P478" s="275"/>
      <c r="Q478" s="274"/>
      <c r="R478" s="274"/>
      <c r="S478" s="274"/>
      <c r="T478" s="274"/>
      <c r="U478" s="274"/>
      <c r="V478" s="274"/>
      <c r="W478" s="274"/>
      <c r="X478" s="274"/>
      <c r="Y478" s="274"/>
      <c r="Z478" s="274"/>
      <c r="AA478" s="274"/>
      <c r="AB478" s="274"/>
      <c r="AC478" s="274"/>
      <c r="AD478" s="274"/>
      <c r="AE478" s="274"/>
      <c r="AF478" s="274"/>
    </row>
    <row r="479" spans="1:32" ht="14" x14ac:dyDescent="0.2">
      <c r="A479" s="274"/>
      <c r="B479" s="274"/>
      <c r="C479" s="274"/>
      <c r="D479" s="274"/>
      <c r="E479" s="274"/>
      <c r="F479" s="274"/>
      <c r="G479" s="274"/>
      <c r="H479" s="274"/>
      <c r="I479" s="274"/>
      <c r="J479" s="274"/>
      <c r="K479" s="274"/>
      <c r="L479" s="274"/>
      <c r="M479" s="275"/>
      <c r="N479" s="275"/>
      <c r="O479" s="275"/>
      <c r="P479" s="275"/>
      <c r="Q479" s="274"/>
      <c r="R479" s="274"/>
      <c r="S479" s="274"/>
      <c r="T479" s="274"/>
      <c r="U479" s="274"/>
      <c r="V479" s="274"/>
      <c r="W479" s="274"/>
      <c r="X479" s="274"/>
      <c r="Y479" s="274"/>
      <c r="Z479" s="274"/>
      <c r="AA479" s="274"/>
      <c r="AB479" s="274"/>
      <c r="AC479" s="274"/>
      <c r="AD479" s="274"/>
      <c r="AE479" s="274"/>
      <c r="AF479" s="274"/>
    </row>
    <row r="480" spans="1:32" ht="14" x14ac:dyDescent="0.2">
      <c r="A480" s="274"/>
      <c r="B480" s="274"/>
      <c r="C480" s="274"/>
      <c r="D480" s="274"/>
      <c r="E480" s="274"/>
      <c r="F480" s="274"/>
      <c r="G480" s="274"/>
      <c r="H480" s="274"/>
      <c r="I480" s="274"/>
      <c r="J480" s="274"/>
      <c r="K480" s="274"/>
      <c r="L480" s="274"/>
      <c r="M480" s="275"/>
      <c r="N480" s="275"/>
      <c r="O480" s="275"/>
      <c r="P480" s="275"/>
      <c r="Q480" s="274"/>
      <c r="R480" s="274"/>
      <c r="S480" s="274"/>
      <c r="T480" s="274"/>
      <c r="U480" s="274"/>
      <c r="V480" s="274"/>
      <c r="W480" s="274"/>
      <c r="X480" s="274"/>
      <c r="Y480" s="274"/>
      <c r="Z480" s="274"/>
      <c r="AA480" s="274"/>
      <c r="AB480" s="274"/>
      <c r="AC480" s="274"/>
      <c r="AD480" s="274"/>
      <c r="AE480" s="274"/>
      <c r="AF480" s="274"/>
    </row>
    <row r="481" spans="1:32" ht="14" x14ac:dyDescent="0.2">
      <c r="A481" s="274"/>
      <c r="B481" s="274"/>
      <c r="C481" s="274"/>
      <c r="D481" s="274"/>
      <c r="E481" s="274"/>
      <c r="F481" s="274"/>
      <c r="G481" s="274"/>
      <c r="H481" s="274"/>
      <c r="I481" s="274"/>
      <c r="J481" s="274"/>
      <c r="K481" s="274"/>
      <c r="L481" s="274"/>
      <c r="M481" s="275"/>
      <c r="N481" s="275"/>
      <c r="O481" s="275"/>
      <c r="P481" s="275"/>
      <c r="Q481" s="274"/>
      <c r="R481" s="274"/>
      <c r="S481" s="274"/>
      <c r="T481" s="274"/>
      <c r="U481" s="274"/>
      <c r="V481" s="274"/>
      <c r="W481" s="274"/>
      <c r="X481" s="274"/>
      <c r="Y481" s="274"/>
      <c r="Z481" s="274"/>
      <c r="AA481" s="274"/>
      <c r="AB481" s="274"/>
      <c r="AC481" s="274"/>
      <c r="AD481" s="274"/>
      <c r="AE481" s="274"/>
      <c r="AF481" s="274"/>
    </row>
    <row r="482" spans="1:32" ht="14" x14ac:dyDescent="0.2">
      <c r="A482" s="274"/>
      <c r="B482" s="274"/>
      <c r="C482" s="274"/>
      <c r="D482" s="274"/>
      <c r="E482" s="274"/>
      <c r="F482" s="274"/>
      <c r="G482" s="274"/>
      <c r="H482" s="274"/>
      <c r="I482" s="274"/>
      <c r="J482" s="274"/>
      <c r="K482" s="274"/>
      <c r="L482" s="274"/>
      <c r="M482" s="275"/>
      <c r="N482" s="275"/>
      <c r="O482" s="275"/>
      <c r="P482" s="275"/>
      <c r="Q482" s="274"/>
      <c r="R482" s="274"/>
      <c r="S482" s="274"/>
      <c r="T482" s="274"/>
      <c r="U482" s="274"/>
      <c r="V482" s="274"/>
      <c r="W482" s="274"/>
      <c r="X482" s="274"/>
      <c r="Y482" s="274"/>
      <c r="Z482" s="274"/>
      <c r="AA482" s="274"/>
      <c r="AB482" s="274"/>
      <c r="AC482" s="274"/>
      <c r="AD482" s="274"/>
      <c r="AE482" s="274"/>
      <c r="AF482" s="274"/>
    </row>
    <row r="483" spans="1:32" ht="14" x14ac:dyDescent="0.2">
      <c r="A483" s="274"/>
      <c r="B483" s="274"/>
      <c r="C483" s="274"/>
      <c r="D483" s="274"/>
      <c r="E483" s="274"/>
      <c r="F483" s="274"/>
      <c r="G483" s="274"/>
      <c r="H483" s="274"/>
      <c r="I483" s="274"/>
      <c r="J483" s="274"/>
      <c r="K483" s="274"/>
      <c r="L483" s="274"/>
      <c r="M483" s="275"/>
      <c r="N483" s="275"/>
      <c r="O483" s="275"/>
      <c r="P483" s="275"/>
      <c r="Q483" s="274"/>
      <c r="R483" s="274"/>
      <c r="S483" s="274"/>
      <c r="T483" s="274"/>
      <c r="U483" s="274"/>
      <c r="V483" s="274"/>
      <c r="W483" s="274"/>
      <c r="X483" s="274"/>
      <c r="Y483" s="274"/>
      <c r="Z483" s="274"/>
      <c r="AA483" s="274"/>
      <c r="AB483" s="274"/>
      <c r="AC483" s="274"/>
      <c r="AD483" s="274"/>
      <c r="AE483" s="274"/>
      <c r="AF483" s="274"/>
    </row>
    <row r="484" spans="1:32" ht="14" x14ac:dyDescent="0.2">
      <c r="A484" s="274"/>
      <c r="B484" s="274"/>
      <c r="C484" s="274"/>
      <c r="D484" s="274"/>
      <c r="E484" s="274"/>
      <c r="F484" s="274"/>
      <c r="G484" s="274"/>
      <c r="H484" s="274"/>
      <c r="I484" s="274"/>
      <c r="J484" s="274"/>
      <c r="K484" s="274"/>
      <c r="L484" s="274"/>
      <c r="M484" s="275"/>
      <c r="N484" s="275"/>
      <c r="O484" s="275"/>
      <c r="P484" s="275"/>
      <c r="Q484" s="274"/>
      <c r="R484" s="274"/>
      <c r="S484" s="274"/>
      <c r="T484" s="274"/>
      <c r="U484" s="274"/>
      <c r="V484" s="274"/>
      <c r="W484" s="274"/>
      <c r="X484" s="274"/>
      <c r="Y484" s="274"/>
      <c r="Z484" s="274"/>
      <c r="AA484" s="274"/>
      <c r="AB484" s="274"/>
      <c r="AC484" s="274"/>
      <c r="AD484" s="274"/>
      <c r="AE484" s="274"/>
      <c r="AF484" s="274"/>
    </row>
    <row r="485" spans="1:32" ht="14" x14ac:dyDescent="0.2">
      <c r="A485" s="274"/>
      <c r="B485" s="274"/>
      <c r="C485" s="274"/>
      <c r="D485" s="274"/>
      <c r="E485" s="274"/>
      <c r="F485" s="274"/>
      <c r="G485" s="274"/>
      <c r="H485" s="274"/>
      <c r="I485" s="274"/>
      <c r="J485" s="274"/>
      <c r="K485" s="274"/>
      <c r="L485" s="274"/>
      <c r="M485" s="275"/>
      <c r="N485" s="275"/>
      <c r="O485" s="275"/>
      <c r="P485" s="275"/>
      <c r="Q485" s="274"/>
      <c r="R485" s="274"/>
      <c r="S485" s="274"/>
      <c r="T485" s="274"/>
      <c r="U485" s="274"/>
      <c r="V485" s="274"/>
      <c r="W485" s="274"/>
      <c r="X485" s="274"/>
      <c r="Y485" s="274"/>
      <c r="Z485" s="274"/>
      <c r="AA485" s="274"/>
      <c r="AB485" s="274"/>
      <c r="AC485" s="274"/>
      <c r="AD485" s="274"/>
      <c r="AE485" s="274"/>
      <c r="AF485" s="274"/>
    </row>
    <row r="486" spans="1:32" ht="14" x14ac:dyDescent="0.2">
      <c r="A486" s="274"/>
      <c r="B486" s="274"/>
      <c r="C486" s="274"/>
      <c r="D486" s="274"/>
      <c r="E486" s="274"/>
      <c r="F486" s="274"/>
      <c r="G486" s="274"/>
      <c r="H486" s="274"/>
      <c r="I486" s="274"/>
      <c r="J486" s="274"/>
      <c r="K486" s="274"/>
      <c r="L486" s="274"/>
      <c r="M486" s="275"/>
      <c r="N486" s="275"/>
      <c r="O486" s="275"/>
      <c r="P486" s="275"/>
      <c r="Q486" s="274"/>
      <c r="R486" s="274"/>
      <c r="S486" s="274"/>
      <c r="T486" s="274"/>
      <c r="U486" s="274"/>
      <c r="V486" s="274"/>
      <c r="W486" s="274"/>
      <c r="X486" s="274"/>
      <c r="Y486" s="274"/>
      <c r="Z486" s="274"/>
      <c r="AA486" s="274"/>
      <c r="AB486" s="274"/>
      <c r="AC486" s="274"/>
      <c r="AD486" s="274"/>
      <c r="AE486" s="274"/>
      <c r="AF486" s="274"/>
    </row>
    <row r="487" spans="1:32" ht="14" x14ac:dyDescent="0.2">
      <c r="A487" s="274"/>
      <c r="B487" s="274"/>
      <c r="C487" s="274"/>
      <c r="D487" s="274"/>
      <c r="E487" s="274"/>
      <c r="F487" s="274"/>
      <c r="G487" s="274"/>
      <c r="H487" s="274"/>
      <c r="I487" s="274"/>
      <c r="J487" s="274"/>
      <c r="K487" s="274"/>
      <c r="L487" s="274"/>
      <c r="M487" s="275"/>
      <c r="N487" s="275"/>
      <c r="O487" s="275"/>
      <c r="P487" s="275"/>
      <c r="Q487" s="274"/>
      <c r="R487" s="274"/>
      <c r="S487" s="274"/>
      <c r="T487" s="274"/>
      <c r="U487" s="274"/>
      <c r="V487" s="274"/>
      <c r="W487" s="274"/>
      <c r="X487" s="274"/>
      <c r="Y487" s="274"/>
      <c r="Z487" s="274"/>
      <c r="AA487" s="274"/>
      <c r="AB487" s="274"/>
      <c r="AC487" s="274"/>
      <c r="AD487" s="274"/>
      <c r="AE487" s="274"/>
      <c r="AF487" s="274"/>
    </row>
    <row r="488" spans="1:32" ht="14" x14ac:dyDescent="0.2">
      <c r="A488" s="274"/>
      <c r="B488" s="274"/>
      <c r="C488" s="274"/>
      <c r="D488" s="274"/>
      <c r="E488" s="274"/>
      <c r="F488" s="274"/>
      <c r="G488" s="274"/>
      <c r="H488" s="274"/>
      <c r="I488" s="274"/>
      <c r="J488" s="274"/>
      <c r="K488" s="274"/>
      <c r="L488" s="274"/>
      <c r="M488" s="275"/>
      <c r="N488" s="275"/>
      <c r="O488" s="275"/>
      <c r="P488" s="275"/>
      <c r="Q488" s="274"/>
      <c r="R488" s="274"/>
      <c r="S488" s="274"/>
      <c r="T488" s="274"/>
      <c r="U488" s="274"/>
      <c r="V488" s="274"/>
      <c r="W488" s="274"/>
      <c r="X488" s="274"/>
      <c r="Y488" s="274"/>
      <c r="Z488" s="274"/>
      <c r="AA488" s="274"/>
      <c r="AB488" s="274"/>
      <c r="AC488" s="274"/>
      <c r="AD488" s="274"/>
      <c r="AE488" s="274"/>
      <c r="AF488" s="274"/>
    </row>
    <row r="489" spans="1:32" ht="14" x14ac:dyDescent="0.2">
      <c r="A489" s="274"/>
      <c r="B489" s="274"/>
      <c r="C489" s="274"/>
      <c r="D489" s="274"/>
      <c r="E489" s="274"/>
      <c r="F489" s="274"/>
      <c r="G489" s="274"/>
      <c r="H489" s="274"/>
      <c r="I489" s="274"/>
      <c r="J489" s="274"/>
      <c r="K489" s="274"/>
      <c r="L489" s="274"/>
      <c r="M489" s="275"/>
      <c r="N489" s="275"/>
      <c r="O489" s="275"/>
      <c r="P489" s="275"/>
      <c r="Q489" s="274"/>
      <c r="R489" s="274"/>
      <c r="S489" s="274"/>
      <c r="T489" s="274"/>
      <c r="U489" s="274"/>
      <c r="V489" s="274"/>
      <c r="W489" s="274"/>
      <c r="X489" s="274"/>
      <c r="Y489" s="274"/>
      <c r="Z489" s="274"/>
      <c r="AA489" s="274"/>
      <c r="AB489" s="274"/>
      <c r="AC489" s="274"/>
      <c r="AD489" s="274"/>
      <c r="AE489" s="274"/>
      <c r="AF489" s="274"/>
    </row>
    <row r="490" spans="1:32" ht="14" x14ac:dyDescent="0.2">
      <c r="A490" s="274"/>
      <c r="B490" s="274"/>
      <c r="C490" s="274"/>
      <c r="D490" s="274"/>
      <c r="E490" s="274"/>
      <c r="F490" s="274"/>
      <c r="G490" s="274"/>
      <c r="H490" s="274"/>
      <c r="I490" s="274"/>
      <c r="J490" s="274"/>
      <c r="K490" s="274"/>
      <c r="L490" s="274"/>
      <c r="M490" s="275"/>
      <c r="N490" s="275"/>
      <c r="O490" s="275"/>
      <c r="P490" s="275"/>
      <c r="Q490" s="274"/>
      <c r="R490" s="274"/>
      <c r="S490" s="274"/>
      <c r="T490" s="274"/>
      <c r="U490" s="274"/>
      <c r="V490" s="274"/>
      <c r="W490" s="274"/>
      <c r="X490" s="274"/>
      <c r="Y490" s="274"/>
      <c r="Z490" s="274"/>
      <c r="AA490" s="274"/>
      <c r="AB490" s="274"/>
      <c r="AC490" s="274"/>
      <c r="AD490" s="274"/>
      <c r="AE490" s="274"/>
      <c r="AF490" s="274"/>
    </row>
    <row r="491" spans="1:32" ht="14" x14ac:dyDescent="0.2">
      <c r="A491" s="274"/>
      <c r="B491" s="274"/>
      <c r="C491" s="274"/>
      <c r="D491" s="274"/>
      <c r="E491" s="274"/>
      <c r="F491" s="274"/>
      <c r="G491" s="274"/>
      <c r="H491" s="274"/>
      <c r="I491" s="274"/>
      <c r="J491" s="274"/>
      <c r="K491" s="274"/>
      <c r="L491" s="274"/>
      <c r="M491" s="275"/>
      <c r="N491" s="275"/>
      <c r="O491" s="275"/>
      <c r="P491" s="275"/>
      <c r="Q491" s="274"/>
      <c r="R491" s="274"/>
      <c r="S491" s="274"/>
      <c r="T491" s="274"/>
      <c r="U491" s="274"/>
      <c r="V491" s="274"/>
      <c r="W491" s="274"/>
      <c r="X491" s="274"/>
      <c r="Y491" s="274"/>
      <c r="Z491" s="274"/>
      <c r="AA491" s="274"/>
      <c r="AB491" s="274"/>
      <c r="AC491" s="274"/>
      <c r="AD491" s="274"/>
      <c r="AE491" s="274"/>
      <c r="AF491" s="274"/>
    </row>
    <row r="492" spans="1:32" ht="14" x14ac:dyDescent="0.2">
      <c r="A492" s="274"/>
      <c r="B492" s="274"/>
      <c r="C492" s="274"/>
      <c r="D492" s="274"/>
      <c r="E492" s="274"/>
      <c r="F492" s="274"/>
      <c r="G492" s="274"/>
      <c r="H492" s="274"/>
      <c r="I492" s="274"/>
      <c r="J492" s="274"/>
      <c r="K492" s="274"/>
      <c r="L492" s="274"/>
      <c r="M492" s="275"/>
      <c r="N492" s="275"/>
      <c r="O492" s="275"/>
      <c r="P492" s="275"/>
      <c r="Q492" s="274"/>
      <c r="R492" s="274"/>
      <c r="S492" s="274"/>
      <c r="T492" s="274"/>
      <c r="U492" s="274"/>
      <c r="V492" s="274"/>
      <c r="W492" s="274"/>
      <c r="X492" s="274"/>
      <c r="Y492" s="274"/>
      <c r="Z492" s="274"/>
      <c r="AA492" s="274"/>
      <c r="AB492" s="274"/>
      <c r="AC492" s="274"/>
      <c r="AD492" s="274"/>
      <c r="AE492" s="274"/>
      <c r="AF492" s="274"/>
    </row>
    <row r="493" spans="1:32" ht="14" x14ac:dyDescent="0.2">
      <c r="A493" s="274"/>
      <c r="B493" s="274"/>
      <c r="C493" s="274"/>
      <c r="D493" s="274"/>
      <c r="E493" s="274"/>
      <c r="F493" s="274"/>
      <c r="G493" s="274"/>
      <c r="H493" s="274"/>
      <c r="I493" s="274"/>
      <c r="J493" s="274"/>
      <c r="K493" s="274"/>
      <c r="L493" s="274"/>
      <c r="M493" s="275"/>
      <c r="N493" s="275"/>
      <c r="O493" s="275"/>
      <c r="P493" s="275"/>
      <c r="Q493" s="274"/>
      <c r="R493" s="274"/>
      <c r="S493" s="274"/>
      <c r="T493" s="274"/>
      <c r="U493" s="274"/>
      <c r="V493" s="274"/>
      <c r="W493" s="274"/>
      <c r="X493" s="274"/>
      <c r="Y493" s="274"/>
      <c r="Z493" s="274"/>
      <c r="AA493" s="274"/>
      <c r="AB493" s="274"/>
      <c r="AC493" s="274"/>
      <c r="AD493" s="274"/>
      <c r="AE493" s="274"/>
      <c r="AF493" s="274"/>
    </row>
    <row r="494" spans="1:32" ht="14" x14ac:dyDescent="0.2">
      <c r="A494" s="274"/>
      <c r="B494" s="274"/>
      <c r="C494" s="274"/>
      <c r="D494" s="274"/>
      <c r="E494" s="274"/>
      <c r="F494" s="274"/>
      <c r="G494" s="274"/>
      <c r="H494" s="274"/>
      <c r="I494" s="274"/>
      <c r="J494" s="274"/>
      <c r="K494" s="274"/>
      <c r="L494" s="274"/>
      <c r="M494" s="275"/>
      <c r="N494" s="275"/>
      <c r="O494" s="275"/>
      <c r="P494" s="275"/>
      <c r="Q494" s="274"/>
      <c r="R494" s="274"/>
      <c r="S494" s="274"/>
      <c r="T494" s="274"/>
      <c r="U494" s="274"/>
      <c r="V494" s="274"/>
      <c r="W494" s="274"/>
      <c r="X494" s="274"/>
      <c r="Y494" s="274"/>
      <c r="Z494" s="274"/>
      <c r="AA494" s="274"/>
      <c r="AB494" s="274"/>
      <c r="AC494" s="274"/>
      <c r="AD494" s="274"/>
      <c r="AE494" s="274"/>
      <c r="AF494" s="274"/>
    </row>
    <row r="495" spans="1:32" ht="14" x14ac:dyDescent="0.2">
      <c r="A495" s="274"/>
      <c r="B495" s="274"/>
      <c r="C495" s="274"/>
      <c r="D495" s="274"/>
      <c r="E495" s="274"/>
      <c r="F495" s="274"/>
      <c r="G495" s="274"/>
      <c r="H495" s="274"/>
      <c r="I495" s="274"/>
      <c r="J495" s="274"/>
      <c r="K495" s="274"/>
      <c r="L495" s="274"/>
      <c r="M495" s="275"/>
      <c r="N495" s="275"/>
      <c r="O495" s="275"/>
      <c r="P495" s="275"/>
      <c r="Q495" s="274"/>
      <c r="R495" s="274"/>
      <c r="S495" s="274"/>
      <c r="T495" s="274"/>
      <c r="U495" s="274"/>
      <c r="V495" s="274"/>
      <c r="W495" s="274"/>
      <c r="X495" s="274"/>
      <c r="Y495" s="274"/>
      <c r="Z495" s="274"/>
      <c r="AA495" s="274"/>
      <c r="AB495" s="274"/>
      <c r="AC495" s="274"/>
      <c r="AD495" s="274"/>
      <c r="AE495" s="274"/>
      <c r="AF495" s="274"/>
    </row>
    <row r="496" spans="1:32" ht="14" x14ac:dyDescent="0.2">
      <c r="A496" s="274"/>
      <c r="B496" s="274"/>
      <c r="C496" s="274"/>
      <c r="D496" s="274"/>
      <c r="E496" s="274"/>
      <c r="F496" s="274"/>
      <c r="G496" s="274"/>
      <c r="H496" s="274"/>
      <c r="I496" s="274"/>
      <c r="J496" s="274"/>
      <c r="K496" s="274"/>
      <c r="L496" s="274"/>
      <c r="M496" s="275"/>
      <c r="N496" s="275"/>
      <c r="O496" s="275"/>
      <c r="P496" s="275"/>
      <c r="Q496" s="274"/>
      <c r="R496" s="274"/>
      <c r="S496" s="274"/>
      <c r="T496" s="274"/>
      <c r="U496" s="274"/>
      <c r="V496" s="274"/>
      <c r="W496" s="274"/>
      <c r="X496" s="274"/>
      <c r="Y496" s="274"/>
      <c r="Z496" s="274"/>
      <c r="AA496" s="274"/>
      <c r="AB496" s="274"/>
      <c r="AC496" s="274"/>
      <c r="AD496" s="274"/>
      <c r="AE496" s="274"/>
      <c r="AF496" s="274"/>
    </row>
    <row r="497" spans="1:32" ht="14" x14ac:dyDescent="0.2">
      <c r="A497" s="274"/>
      <c r="B497" s="274"/>
      <c r="C497" s="274"/>
      <c r="D497" s="274"/>
      <c r="E497" s="274"/>
      <c r="F497" s="274"/>
      <c r="G497" s="274"/>
      <c r="H497" s="274"/>
      <c r="I497" s="274"/>
      <c r="J497" s="274"/>
      <c r="K497" s="274"/>
      <c r="L497" s="274"/>
      <c r="M497" s="275"/>
      <c r="N497" s="275"/>
      <c r="O497" s="275"/>
      <c r="P497" s="275"/>
      <c r="Q497" s="274"/>
      <c r="R497" s="274"/>
      <c r="S497" s="274"/>
      <c r="T497" s="274"/>
      <c r="U497" s="274"/>
      <c r="V497" s="274"/>
      <c r="W497" s="274"/>
      <c r="X497" s="274"/>
      <c r="Y497" s="274"/>
      <c r="Z497" s="274"/>
      <c r="AA497" s="274"/>
      <c r="AB497" s="274"/>
      <c r="AC497" s="274"/>
      <c r="AD497" s="274"/>
      <c r="AE497" s="274"/>
      <c r="AF497" s="274"/>
    </row>
    <row r="498" spans="1:32" ht="14" x14ac:dyDescent="0.2">
      <c r="A498" s="274"/>
      <c r="B498" s="274"/>
      <c r="C498" s="274"/>
      <c r="D498" s="274"/>
      <c r="E498" s="274"/>
      <c r="F498" s="274"/>
      <c r="G498" s="274"/>
      <c r="H498" s="274"/>
      <c r="I498" s="274"/>
      <c r="J498" s="274"/>
      <c r="K498" s="274"/>
      <c r="L498" s="274"/>
      <c r="M498" s="275"/>
      <c r="N498" s="275"/>
      <c r="O498" s="275"/>
      <c r="P498" s="275"/>
      <c r="Q498" s="274"/>
      <c r="R498" s="274"/>
      <c r="S498" s="274"/>
      <c r="T498" s="274"/>
      <c r="U498" s="274"/>
      <c r="V498" s="274"/>
      <c r="W498" s="274"/>
      <c r="X498" s="274"/>
      <c r="Y498" s="274"/>
      <c r="Z498" s="274"/>
      <c r="AA498" s="274"/>
      <c r="AB498" s="274"/>
      <c r="AC498" s="274"/>
      <c r="AD498" s="274"/>
      <c r="AE498" s="274"/>
      <c r="AF498" s="274"/>
    </row>
    <row r="499" spans="1:32" ht="14" x14ac:dyDescent="0.2">
      <c r="A499" s="274"/>
      <c r="B499" s="274"/>
      <c r="C499" s="274"/>
      <c r="D499" s="274"/>
      <c r="E499" s="274"/>
      <c r="F499" s="274"/>
      <c r="G499" s="274"/>
      <c r="H499" s="274"/>
      <c r="I499" s="274"/>
      <c r="J499" s="274"/>
      <c r="K499" s="274"/>
      <c r="L499" s="274"/>
      <c r="M499" s="275"/>
      <c r="N499" s="275"/>
      <c r="O499" s="275"/>
      <c r="P499" s="275"/>
      <c r="Q499" s="274"/>
      <c r="R499" s="274"/>
      <c r="S499" s="274"/>
      <c r="T499" s="274"/>
      <c r="U499" s="274"/>
      <c r="V499" s="274"/>
      <c r="W499" s="274"/>
      <c r="X499" s="274"/>
      <c r="Y499" s="274"/>
      <c r="Z499" s="274"/>
      <c r="AA499" s="274"/>
      <c r="AB499" s="274"/>
      <c r="AC499" s="274"/>
      <c r="AD499" s="274"/>
      <c r="AE499" s="274"/>
      <c r="AF499" s="274"/>
    </row>
    <row r="500" spans="1:32" ht="14" x14ac:dyDescent="0.2">
      <c r="A500" s="274"/>
      <c r="B500" s="274"/>
      <c r="C500" s="274"/>
      <c r="D500" s="274"/>
      <c r="E500" s="274"/>
      <c r="F500" s="274"/>
      <c r="G500" s="274"/>
      <c r="H500" s="274"/>
      <c r="I500" s="274"/>
      <c r="J500" s="274"/>
      <c r="K500" s="274"/>
      <c r="L500" s="274"/>
      <c r="M500" s="275"/>
      <c r="N500" s="275"/>
      <c r="O500" s="275"/>
      <c r="P500" s="275"/>
      <c r="Q500" s="274"/>
      <c r="R500" s="274"/>
      <c r="S500" s="274"/>
      <c r="T500" s="274"/>
      <c r="U500" s="274"/>
      <c r="V500" s="274"/>
      <c r="W500" s="274"/>
      <c r="X500" s="274"/>
      <c r="Y500" s="274"/>
      <c r="Z500" s="274"/>
      <c r="AA500" s="274"/>
      <c r="AB500" s="274"/>
      <c r="AC500" s="274"/>
      <c r="AD500" s="274"/>
      <c r="AE500" s="274"/>
      <c r="AF500" s="274"/>
    </row>
    <row r="501" spans="1:32" ht="14" x14ac:dyDescent="0.2">
      <c r="A501" s="274"/>
      <c r="B501" s="274"/>
      <c r="C501" s="274"/>
      <c r="D501" s="274"/>
      <c r="E501" s="274"/>
      <c r="F501" s="274"/>
      <c r="G501" s="274"/>
      <c r="H501" s="274"/>
      <c r="I501" s="274"/>
      <c r="J501" s="274"/>
      <c r="K501" s="274"/>
      <c r="L501" s="274"/>
      <c r="M501" s="275"/>
      <c r="N501" s="275"/>
      <c r="O501" s="275"/>
      <c r="P501" s="275"/>
      <c r="Q501" s="274"/>
      <c r="R501" s="274"/>
      <c r="S501" s="274"/>
      <c r="T501" s="274"/>
      <c r="U501" s="274"/>
      <c r="V501" s="274"/>
      <c r="W501" s="274"/>
      <c r="X501" s="274"/>
      <c r="Y501" s="274"/>
      <c r="Z501" s="274"/>
      <c r="AA501" s="274"/>
      <c r="AB501" s="274"/>
      <c r="AC501" s="274"/>
      <c r="AD501" s="274"/>
      <c r="AE501" s="274"/>
      <c r="AF501" s="274"/>
    </row>
    <row r="502" spans="1:32" ht="14" x14ac:dyDescent="0.2">
      <c r="A502" s="274"/>
      <c r="B502" s="274"/>
      <c r="C502" s="274"/>
      <c r="D502" s="274"/>
      <c r="E502" s="274"/>
      <c r="F502" s="274"/>
      <c r="G502" s="274"/>
      <c r="H502" s="274"/>
      <c r="I502" s="274"/>
      <c r="J502" s="274"/>
      <c r="K502" s="274"/>
      <c r="L502" s="274"/>
      <c r="M502" s="275"/>
      <c r="N502" s="275"/>
      <c r="O502" s="275"/>
      <c r="P502" s="275"/>
      <c r="Q502" s="274"/>
      <c r="R502" s="274"/>
      <c r="S502" s="274"/>
      <c r="T502" s="274"/>
      <c r="U502" s="274"/>
      <c r="V502" s="274"/>
      <c r="W502" s="274"/>
      <c r="X502" s="274"/>
      <c r="Y502" s="274"/>
      <c r="Z502" s="274"/>
      <c r="AA502" s="274"/>
      <c r="AB502" s="274"/>
      <c r="AC502" s="274"/>
      <c r="AD502" s="274"/>
      <c r="AE502" s="274"/>
      <c r="AF502" s="274"/>
    </row>
    <row r="503" spans="1:32" ht="14" x14ac:dyDescent="0.2">
      <c r="A503" s="274"/>
      <c r="B503" s="274"/>
      <c r="C503" s="274"/>
      <c r="D503" s="274"/>
      <c r="E503" s="274"/>
      <c r="F503" s="274"/>
      <c r="G503" s="274"/>
      <c r="H503" s="274"/>
      <c r="I503" s="274"/>
      <c r="J503" s="274"/>
      <c r="K503" s="274"/>
      <c r="L503" s="274"/>
      <c r="M503" s="275"/>
      <c r="N503" s="275"/>
      <c r="O503" s="275"/>
      <c r="P503" s="275"/>
      <c r="Q503" s="274"/>
      <c r="R503" s="274"/>
      <c r="S503" s="274"/>
      <c r="T503" s="274"/>
      <c r="U503" s="274"/>
      <c r="V503" s="274"/>
      <c r="W503" s="274"/>
      <c r="X503" s="274"/>
      <c r="Y503" s="274"/>
      <c r="Z503" s="274"/>
      <c r="AA503" s="274"/>
      <c r="AB503" s="274"/>
      <c r="AC503" s="274"/>
      <c r="AD503" s="274"/>
      <c r="AE503" s="274"/>
      <c r="AF503" s="274"/>
    </row>
    <row r="504" spans="1:32" ht="14" x14ac:dyDescent="0.2">
      <c r="A504" s="274"/>
      <c r="B504" s="274"/>
      <c r="C504" s="274"/>
      <c r="D504" s="274"/>
      <c r="E504" s="274"/>
      <c r="F504" s="274"/>
      <c r="G504" s="274"/>
      <c r="H504" s="274"/>
      <c r="I504" s="274"/>
      <c r="J504" s="274"/>
      <c r="K504" s="274"/>
      <c r="L504" s="274"/>
      <c r="M504" s="275"/>
      <c r="N504" s="275"/>
      <c r="O504" s="275"/>
      <c r="P504" s="275"/>
      <c r="Q504" s="274"/>
      <c r="R504" s="274"/>
      <c r="S504" s="274"/>
      <c r="T504" s="274"/>
      <c r="U504" s="274"/>
      <c r="V504" s="274"/>
      <c r="W504" s="274"/>
      <c r="X504" s="274"/>
      <c r="Y504" s="274"/>
      <c r="Z504" s="274"/>
      <c r="AA504" s="274"/>
      <c r="AB504" s="274"/>
      <c r="AC504" s="274"/>
      <c r="AD504" s="274"/>
      <c r="AE504" s="274"/>
      <c r="AF504" s="274"/>
    </row>
    <row r="505" spans="1:32" ht="14" x14ac:dyDescent="0.2">
      <c r="A505" s="274"/>
      <c r="B505" s="274"/>
      <c r="C505" s="274"/>
      <c r="D505" s="274"/>
      <c r="E505" s="274"/>
      <c r="F505" s="274"/>
      <c r="G505" s="274"/>
      <c r="H505" s="274"/>
      <c r="I505" s="274"/>
      <c r="J505" s="274"/>
      <c r="K505" s="274"/>
      <c r="L505" s="274"/>
      <c r="M505" s="275"/>
      <c r="N505" s="275"/>
      <c r="O505" s="275"/>
      <c r="P505" s="275"/>
      <c r="Q505" s="274"/>
      <c r="R505" s="274"/>
      <c r="S505" s="274"/>
      <c r="T505" s="274"/>
      <c r="U505" s="274"/>
      <c r="V505" s="274"/>
      <c r="W505" s="274"/>
      <c r="X505" s="274"/>
      <c r="Y505" s="274"/>
      <c r="Z505" s="274"/>
      <c r="AA505" s="274"/>
      <c r="AB505" s="274"/>
      <c r="AC505" s="274"/>
      <c r="AD505" s="274"/>
      <c r="AE505" s="274"/>
      <c r="AF505" s="274"/>
    </row>
    <row r="506" spans="1:32" ht="14" x14ac:dyDescent="0.2">
      <c r="A506" s="274"/>
      <c r="B506" s="274"/>
      <c r="C506" s="274"/>
      <c r="D506" s="274"/>
      <c r="E506" s="274"/>
      <c r="F506" s="274"/>
      <c r="G506" s="274"/>
      <c r="H506" s="274"/>
      <c r="I506" s="274"/>
      <c r="J506" s="274"/>
      <c r="K506" s="274"/>
      <c r="L506" s="274"/>
      <c r="M506" s="275"/>
      <c r="N506" s="275"/>
      <c r="O506" s="275"/>
      <c r="P506" s="275"/>
      <c r="Q506" s="274"/>
      <c r="R506" s="274"/>
      <c r="S506" s="274"/>
      <c r="T506" s="274"/>
      <c r="U506" s="274"/>
      <c r="V506" s="274"/>
      <c r="W506" s="274"/>
      <c r="X506" s="274"/>
      <c r="Y506" s="274"/>
      <c r="Z506" s="274"/>
      <c r="AA506" s="274"/>
      <c r="AB506" s="274"/>
      <c r="AC506" s="274"/>
      <c r="AD506" s="274"/>
      <c r="AE506" s="274"/>
      <c r="AF506" s="274"/>
    </row>
    <row r="507" spans="1:32" ht="14" x14ac:dyDescent="0.2">
      <c r="A507" s="274"/>
      <c r="B507" s="274"/>
      <c r="C507" s="274"/>
      <c r="D507" s="274"/>
      <c r="E507" s="274"/>
      <c r="F507" s="274"/>
      <c r="G507" s="274"/>
      <c r="H507" s="274"/>
      <c r="I507" s="274"/>
      <c r="J507" s="274"/>
      <c r="K507" s="274"/>
      <c r="L507" s="274"/>
      <c r="M507" s="275"/>
      <c r="N507" s="275"/>
      <c r="O507" s="275"/>
      <c r="P507" s="275"/>
      <c r="Q507" s="274"/>
      <c r="R507" s="274"/>
      <c r="S507" s="274"/>
      <c r="T507" s="274"/>
      <c r="U507" s="274"/>
      <c r="V507" s="274"/>
      <c r="W507" s="274"/>
      <c r="X507" s="274"/>
      <c r="Y507" s="274"/>
      <c r="Z507" s="274"/>
      <c r="AA507" s="274"/>
      <c r="AB507" s="274"/>
      <c r="AC507" s="274"/>
      <c r="AD507" s="274"/>
      <c r="AE507" s="274"/>
      <c r="AF507" s="274"/>
    </row>
    <row r="508" spans="1:32" ht="14" x14ac:dyDescent="0.2">
      <c r="A508" s="274"/>
      <c r="B508" s="274"/>
      <c r="C508" s="274"/>
      <c r="D508" s="274"/>
      <c r="E508" s="274"/>
      <c r="F508" s="274"/>
      <c r="G508" s="274"/>
      <c r="H508" s="274"/>
      <c r="I508" s="274"/>
      <c r="J508" s="274"/>
      <c r="K508" s="274"/>
      <c r="L508" s="274"/>
      <c r="M508" s="275"/>
      <c r="N508" s="275"/>
      <c r="O508" s="275"/>
      <c r="P508" s="275"/>
      <c r="Q508" s="274"/>
      <c r="R508" s="274"/>
      <c r="S508" s="274"/>
      <c r="T508" s="274"/>
      <c r="U508" s="274"/>
      <c r="V508" s="274"/>
      <c r="W508" s="274"/>
      <c r="X508" s="274"/>
      <c r="Y508" s="274"/>
      <c r="Z508" s="274"/>
      <c r="AA508" s="274"/>
      <c r="AB508" s="274"/>
      <c r="AC508" s="274"/>
      <c r="AD508" s="274"/>
      <c r="AE508" s="274"/>
      <c r="AF508" s="274"/>
    </row>
    <row r="509" spans="1:32" ht="14" x14ac:dyDescent="0.2">
      <c r="A509" s="274"/>
      <c r="B509" s="274"/>
      <c r="C509" s="274"/>
      <c r="D509" s="274"/>
      <c r="E509" s="274"/>
      <c r="F509" s="274"/>
      <c r="G509" s="274"/>
      <c r="H509" s="274"/>
      <c r="I509" s="274"/>
      <c r="J509" s="274"/>
      <c r="K509" s="274"/>
      <c r="L509" s="274"/>
      <c r="M509" s="275"/>
      <c r="N509" s="275"/>
      <c r="O509" s="275"/>
      <c r="P509" s="275"/>
      <c r="Q509" s="274"/>
      <c r="R509" s="274"/>
      <c r="S509" s="274"/>
      <c r="T509" s="274"/>
      <c r="U509" s="274"/>
      <c r="V509" s="274"/>
      <c r="W509" s="274"/>
      <c r="X509" s="274"/>
      <c r="Y509" s="274"/>
      <c r="Z509" s="274"/>
      <c r="AA509" s="274"/>
      <c r="AB509" s="274"/>
      <c r="AC509" s="274"/>
      <c r="AD509" s="274"/>
      <c r="AE509" s="274"/>
      <c r="AF509" s="274"/>
    </row>
    <row r="510" spans="1:32" ht="14" x14ac:dyDescent="0.2">
      <c r="A510" s="274"/>
      <c r="B510" s="274"/>
      <c r="C510" s="274"/>
      <c r="D510" s="274"/>
      <c r="E510" s="274"/>
      <c r="F510" s="274"/>
      <c r="G510" s="274"/>
      <c r="H510" s="274"/>
      <c r="I510" s="274"/>
      <c r="J510" s="274"/>
      <c r="K510" s="274"/>
      <c r="L510" s="274"/>
      <c r="M510" s="275"/>
      <c r="N510" s="275"/>
      <c r="O510" s="275"/>
      <c r="P510" s="275"/>
      <c r="Q510" s="274"/>
      <c r="R510" s="274"/>
      <c r="S510" s="274"/>
      <c r="T510" s="274"/>
      <c r="U510" s="274"/>
      <c r="V510" s="274"/>
      <c r="W510" s="274"/>
      <c r="X510" s="274"/>
      <c r="Y510" s="274"/>
      <c r="Z510" s="274"/>
      <c r="AA510" s="274"/>
      <c r="AB510" s="274"/>
      <c r="AC510" s="274"/>
      <c r="AD510" s="274"/>
      <c r="AE510" s="274"/>
      <c r="AF510" s="274"/>
    </row>
    <row r="511" spans="1:32" ht="14" x14ac:dyDescent="0.2">
      <c r="A511" s="274"/>
      <c r="B511" s="274"/>
      <c r="C511" s="274"/>
      <c r="D511" s="274"/>
      <c r="E511" s="274"/>
      <c r="F511" s="274"/>
      <c r="G511" s="274"/>
      <c r="H511" s="274"/>
      <c r="I511" s="274"/>
      <c r="J511" s="274"/>
      <c r="K511" s="274"/>
      <c r="L511" s="274"/>
      <c r="M511" s="275"/>
      <c r="N511" s="275"/>
      <c r="O511" s="275"/>
      <c r="P511" s="275"/>
      <c r="Q511" s="274"/>
      <c r="R511" s="274"/>
      <c r="S511" s="274"/>
      <c r="T511" s="274"/>
      <c r="U511" s="274"/>
      <c r="V511" s="274"/>
      <c r="W511" s="274"/>
      <c r="X511" s="274"/>
      <c r="Y511" s="274"/>
      <c r="Z511" s="274"/>
      <c r="AA511" s="274"/>
      <c r="AB511" s="274"/>
      <c r="AC511" s="274"/>
      <c r="AD511" s="274"/>
      <c r="AE511" s="274"/>
      <c r="AF511" s="274"/>
    </row>
    <row r="512" spans="1:32" ht="14" x14ac:dyDescent="0.2">
      <c r="A512" s="274"/>
      <c r="B512" s="274"/>
      <c r="C512" s="274"/>
      <c r="D512" s="274"/>
      <c r="E512" s="274"/>
      <c r="F512" s="274"/>
      <c r="G512" s="274"/>
      <c r="H512" s="274"/>
      <c r="I512" s="274"/>
      <c r="J512" s="274"/>
      <c r="K512" s="274"/>
      <c r="L512" s="274"/>
      <c r="M512" s="275"/>
      <c r="N512" s="275"/>
      <c r="O512" s="275"/>
      <c r="P512" s="275"/>
      <c r="Q512" s="274"/>
      <c r="R512" s="274"/>
      <c r="S512" s="274"/>
      <c r="T512" s="274"/>
      <c r="U512" s="274"/>
      <c r="V512" s="274"/>
      <c r="W512" s="274"/>
      <c r="X512" s="274"/>
      <c r="Y512" s="274"/>
      <c r="Z512" s="274"/>
      <c r="AA512" s="274"/>
      <c r="AB512" s="274"/>
      <c r="AC512" s="274"/>
      <c r="AD512" s="274"/>
      <c r="AE512" s="274"/>
      <c r="AF512" s="274"/>
    </row>
    <row r="513" spans="1:32" ht="14" x14ac:dyDescent="0.2">
      <c r="A513" s="274"/>
      <c r="B513" s="274"/>
      <c r="C513" s="274"/>
      <c r="D513" s="274"/>
      <c r="E513" s="274"/>
      <c r="F513" s="274"/>
      <c r="G513" s="274"/>
      <c r="H513" s="274"/>
      <c r="I513" s="274"/>
      <c r="J513" s="274"/>
      <c r="K513" s="274"/>
      <c r="L513" s="274"/>
      <c r="M513" s="275"/>
      <c r="N513" s="275"/>
      <c r="O513" s="275"/>
      <c r="P513" s="275"/>
      <c r="Q513" s="274"/>
      <c r="R513" s="274"/>
      <c r="S513" s="274"/>
      <c r="T513" s="274"/>
      <c r="U513" s="274"/>
      <c r="V513" s="274"/>
      <c r="W513" s="274"/>
      <c r="X513" s="274"/>
      <c r="Y513" s="274"/>
      <c r="Z513" s="274"/>
      <c r="AA513" s="274"/>
      <c r="AB513" s="274"/>
      <c r="AC513" s="274"/>
      <c r="AD513" s="274"/>
      <c r="AE513" s="274"/>
      <c r="AF513" s="274"/>
    </row>
    <row r="514" spans="1:32" ht="14" x14ac:dyDescent="0.2">
      <c r="A514" s="274"/>
      <c r="B514" s="274"/>
      <c r="C514" s="274"/>
      <c r="D514" s="274"/>
      <c r="E514" s="274"/>
      <c r="F514" s="274"/>
      <c r="G514" s="274"/>
      <c r="H514" s="274"/>
      <c r="I514" s="274"/>
      <c r="J514" s="274"/>
      <c r="K514" s="274"/>
      <c r="L514" s="274"/>
      <c r="M514" s="275"/>
      <c r="N514" s="275"/>
      <c r="O514" s="275"/>
      <c r="P514" s="275"/>
      <c r="Q514" s="274"/>
      <c r="R514" s="274"/>
      <c r="S514" s="274"/>
      <c r="T514" s="274"/>
      <c r="U514" s="274"/>
      <c r="V514" s="274"/>
      <c r="W514" s="274"/>
      <c r="X514" s="274"/>
      <c r="Y514" s="274"/>
      <c r="Z514" s="274"/>
      <c r="AA514" s="274"/>
      <c r="AB514" s="274"/>
      <c r="AC514" s="274"/>
      <c r="AD514" s="274"/>
      <c r="AE514" s="274"/>
      <c r="AF514" s="274"/>
    </row>
    <row r="515" spans="1:32" ht="14" x14ac:dyDescent="0.2">
      <c r="A515" s="274"/>
      <c r="B515" s="274"/>
      <c r="C515" s="274"/>
      <c r="D515" s="274"/>
      <c r="E515" s="274"/>
      <c r="F515" s="274"/>
      <c r="G515" s="274"/>
      <c r="H515" s="274"/>
      <c r="I515" s="274"/>
      <c r="J515" s="274"/>
      <c r="K515" s="274"/>
      <c r="L515" s="274"/>
      <c r="M515" s="275"/>
      <c r="N515" s="275"/>
      <c r="O515" s="275"/>
      <c r="P515" s="275"/>
      <c r="Q515" s="274"/>
      <c r="R515" s="274"/>
      <c r="S515" s="274"/>
      <c r="T515" s="274"/>
      <c r="U515" s="274"/>
      <c r="V515" s="274"/>
      <c r="W515" s="274"/>
      <c r="X515" s="274"/>
      <c r="Y515" s="274"/>
      <c r="Z515" s="274"/>
      <c r="AA515" s="274"/>
      <c r="AB515" s="274"/>
      <c r="AC515" s="274"/>
      <c r="AD515" s="274"/>
      <c r="AE515" s="274"/>
      <c r="AF515" s="274"/>
    </row>
    <row r="516" spans="1:32" ht="14" x14ac:dyDescent="0.2">
      <c r="A516" s="274"/>
      <c r="B516" s="274"/>
      <c r="C516" s="274"/>
      <c r="D516" s="274"/>
      <c r="E516" s="274"/>
      <c r="F516" s="274"/>
      <c r="G516" s="274"/>
      <c r="H516" s="274"/>
      <c r="I516" s="274"/>
      <c r="J516" s="274"/>
      <c r="K516" s="274"/>
      <c r="L516" s="274"/>
      <c r="M516" s="275"/>
      <c r="N516" s="275"/>
      <c r="O516" s="275"/>
      <c r="P516" s="275"/>
      <c r="Q516" s="274"/>
      <c r="R516" s="274"/>
      <c r="S516" s="274"/>
      <c r="T516" s="274"/>
      <c r="U516" s="274"/>
      <c r="V516" s="274"/>
      <c r="W516" s="274"/>
      <c r="X516" s="274"/>
      <c r="Y516" s="274"/>
      <c r="Z516" s="274"/>
      <c r="AA516" s="274"/>
      <c r="AB516" s="274"/>
      <c r="AC516" s="274"/>
      <c r="AD516" s="274"/>
      <c r="AE516" s="274"/>
      <c r="AF516" s="274"/>
    </row>
    <row r="517" spans="1:32" ht="14" x14ac:dyDescent="0.2">
      <c r="A517" s="274"/>
      <c r="B517" s="274"/>
      <c r="C517" s="274"/>
      <c r="D517" s="274"/>
      <c r="E517" s="274"/>
      <c r="F517" s="274"/>
      <c r="G517" s="274"/>
      <c r="H517" s="274"/>
      <c r="I517" s="274"/>
      <c r="J517" s="274"/>
      <c r="K517" s="274"/>
      <c r="L517" s="274"/>
      <c r="M517" s="275"/>
      <c r="N517" s="275"/>
      <c r="O517" s="275"/>
      <c r="P517" s="275"/>
      <c r="Q517" s="274"/>
      <c r="R517" s="274"/>
      <c r="S517" s="274"/>
      <c r="T517" s="274"/>
      <c r="U517" s="274"/>
      <c r="V517" s="274"/>
      <c r="W517" s="274"/>
      <c r="X517" s="274"/>
      <c r="Y517" s="274"/>
      <c r="Z517" s="274"/>
      <c r="AA517" s="274"/>
      <c r="AB517" s="274"/>
      <c r="AC517" s="274"/>
      <c r="AD517" s="274"/>
      <c r="AE517" s="274"/>
      <c r="AF517" s="274"/>
    </row>
    <row r="518" spans="1:32" ht="14" x14ac:dyDescent="0.2">
      <c r="A518" s="274"/>
      <c r="B518" s="274"/>
      <c r="C518" s="274"/>
      <c r="D518" s="274"/>
      <c r="E518" s="274"/>
      <c r="F518" s="274"/>
      <c r="G518" s="274"/>
      <c r="H518" s="274"/>
      <c r="I518" s="274"/>
      <c r="J518" s="274"/>
      <c r="K518" s="274"/>
      <c r="L518" s="274"/>
      <c r="M518" s="275"/>
      <c r="N518" s="275"/>
      <c r="O518" s="275"/>
      <c r="P518" s="275"/>
      <c r="Q518" s="274"/>
      <c r="R518" s="274"/>
      <c r="S518" s="274"/>
      <c r="T518" s="274"/>
      <c r="U518" s="274"/>
      <c r="V518" s="274"/>
      <c r="W518" s="274"/>
      <c r="X518" s="274"/>
      <c r="Y518" s="274"/>
      <c r="Z518" s="274"/>
      <c r="AA518" s="274"/>
      <c r="AB518" s="274"/>
      <c r="AC518" s="274"/>
      <c r="AD518" s="274"/>
      <c r="AE518" s="274"/>
      <c r="AF518" s="274"/>
    </row>
    <row r="519" spans="1:32" ht="14" x14ac:dyDescent="0.2">
      <c r="A519" s="274"/>
      <c r="B519" s="274"/>
      <c r="C519" s="274"/>
      <c r="D519" s="274"/>
      <c r="E519" s="274"/>
      <c r="F519" s="274"/>
      <c r="G519" s="274"/>
      <c r="H519" s="274"/>
      <c r="I519" s="274"/>
      <c r="J519" s="274"/>
      <c r="K519" s="274"/>
      <c r="L519" s="274"/>
      <c r="M519" s="275"/>
      <c r="N519" s="275"/>
      <c r="O519" s="275"/>
      <c r="P519" s="275"/>
      <c r="Q519" s="274"/>
      <c r="R519" s="274"/>
      <c r="S519" s="274"/>
      <c r="T519" s="274"/>
      <c r="U519" s="274"/>
      <c r="V519" s="274"/>
      <c r="W519" s="274"/>
      <c r="X519" s="274"/>
      <c r="Y519" s="274"/>
      <c r="Z519" s="274"/>
      <c r="AA519" s="274"/>
      <c r="AB519" s="274"/>
      <c r="AC519" s="274"/>
      <c r="AD519" s="274"/>
      <c r="AE519" s="274"/>
      <c r="AF519" s="274"/>
    </row>
    <row r="520" spans="1:32" ht="14" x14ac:dyDescent="0.2">
      <c r="A520" s="274"/>
      <c r="B520" s="274"/>
      <c r="C520" s="274"/>
      <c r="D520" s="274"/>
      <c r="E520" s="274"/>
      <c r="F520" s="274"/>
      <c r="G520" s="274"/>
      <c r="H520" s="274"/>
      <c r="I520" s="274"/>
      <c r="J520" s="274"/>
      <c r="K520" s="274"/>
      <c r="L520" s="274"/>
      <c r="M520" s="275"/>
      <c r="N520" s="275"/>
      <c r="O520" s="275"/>
      <c r="P520" s="275"/>
      <c r="Q520" s="274"/>
      <c r="R520" s="274"/>
      <c r="S520" s="274"/>
      <c r="T520" s="274"/>
      <c r="U520" s="274"/>
      <c r="V520" s="274"/>
      <c r="W520" s="274"/>
      <c r="X520" s="274"/>
      <c r="Y520" s="274"/>
      <c r="Z520" s="274"/>
      <c r="AA520" s="274"/>
      <c r="AB520" s="274"/>
      <c r="AC520" s="274"/>
      <c r="AD520" s="274"/>
      <c r="AE520" s="274"/>
      <c r="AF520" s="274"/>
    </row>
    <row r="521" spans="1:32" ht="14" x14ac:dyDescent="0.2">
      <c r="A521" s="274"/>
      <c r="B521" s="274"/>
      <c r="C521" s="274"/>
      <c r="D521" s="274"/>
      <c r="E521" s="274"/>
      <c r="F521" s="274"/>
      <c r="G521" s="274"/>
      <c r="H521" s="274"/>
      <c r="I521" s="274"/>
      <c r="J521" s="274"/>
      <c r="K521" s="274"/>
      <c r="L521" s="274"/>
      <c r="M521" s="275"/>
      <c r="N521" s="275"/>
      <c r="O521" s="275"/>
      <c r="P521" s="275"/>
      <c r="Q521" s="274"/>
      <c r="R521" s="274"/>
      <c r="S521" s="274"/>
      <c r="T521" s="274"/>
      <c r="U521" s="274"/>
      <c r="V521" s="274"/>
      <c r="W521" s="274"/>
      <c r="X521" s="274"/>
      <c r="Y521" s="274"/>
      <c r="Z521" s="274"/>
      <c r="AA521" s="274"/>
      <c r="AB521" s="274"/>
      <c r="AC521" s="274"/>
      <c r="AD521" s="274"/>
      <c r="AE521" s="274"/>
      <c r="AF521" s="274"/>
    </row>
    <row r="522" spans="1:32" ht="14" x14ac:dyDescent="0.2">
      <c r="A522" s="274"/>
      <c r="B522" s="274"/>
      <c r="C522" s="274"/>
      <c r="D522" s="274"/>
      <c r="E522" s="274"/>
      <c r="F522" s="274"/>
      <c r="G522" s="274"/>
      <c r="H522" s="274"/>
      <c r="I522" s="274"/>
      <c r="J522" s="274"/>
      <c r="K522" s="274"/>
      <c r="L522" s="274"/>
      <c r="M522" s="275"/>
      <c r="N522" s="275"/>
      <c r="O522" s="275"/>
      <c r="P522" s="275"/>
      <c r="Q522" s="274"/>
      <c r="R522" s="274"/>
      <c r="S522" s="274"/>
      <c r="T522" s="274"/>
      <c r="U522" s="274"/>
      <c r="V522" s="274"/>
      <c r="W522" s="274"/>
      <c r="X522" s="274"/>
      <c r="Y522" s="274"/>
      <c r="Z522" s="274"/>
      <c r="AA522" s="274"/>
      <c r="AB522" s="274"/>
      <c r="AC522" s="274"/>
      <c r="AD522" s="274"/>
      <c r="AE522" s="274"/>
      <c r="AF522" s="274"/>
    </row>
    <row r="523" spans="1:32" ht="14" x14ac:dyDescent="0.2">
      <c r="A523" s="274"/>
      <c r="B523" s="274"/>
      <c r="C523" s="274"/>
      <c r="D523" s="274"/>
      <c r="E523" s="274"/>
      <c r="F523" s="274"/>
      <c r="G523" s="274"/>
      <c r="H523" s="274"/>
      <c r="I523" s="274"/>
      <c r="J523" s="274"/>
      <c r="K523" s="274"/>
      <c r="L523" s="274"/>
      <c r="M523" s="275"/>
      <c r="N523" s="275"/>
      <c r="O523" s="275"/>
      <c r="P523" s="275"/>
      <c r="Q523" s="274"/>
      <c r="R523" s="274"/>
      <c r="S523" s="274"/>
      <c r="T523" s="274"/>
      <c r="U523" s="274"/>
      <c r="V523" s="274"/>
      <c r="W523" s="274"/>
      <c r="X523" s="274"/>
      <c r="Y523" s="274"/>
      <c r="Z523" s="274"/>
      <c r="AA523" s="274"/>
      <c r="AB523" s="274"/>
      <c r="AC523" s="274"/>
      <c r="AD523" s="274"/>
      <c r="AE523" s="274"/>
      <c r="AF523" s="274"/>
    </row>
    <row r="524" spans="1:32" ht="14" x14ac:dyDescent="0.2">
      <c r="A524" s="274"/>
      <c r="B524" s="274"/>
      <c r="C524" s="274"/>
      <c r="D524" s="274"/>
      <c r="E524" s="274"/>
      <c r="F524" s="274"/>
      <c r="G524" s="274"/>
      <c r="H524" s="274"/>
      <c r="I524" s="274"/>
      <c r="J524" s="274"/>
      <c r="K524" s="274"/>
      <c r="L524" s="274"/>
      <c r="M524" s="275"/>
      <c r="N524" s="275"/>
      <c r="O524" s="275"/>
      <c r="P524" s="275"/>
      <c r="Q524" s="274"/>
      <c r="R524" s="274"/>
      <c r="S524" s="274"/>
      <c r="T524" s="274"/>
      <c r="U524" s="274"/>
      <c r="V524" s="274"/>
      <c r="W524" s="274"/>
      <c r="X524" s="274"/>
      <c r="Y524" s="274"/>
      <c r="Z524" s="274"/>
      <c r="AA524" s="274"/>
      <c r="AB524" s="274"/>
      <c r="AC524" s="274"/>
      <c r="AD524" s="274"/>
      <c r="AE524" s="274"/>
      <c r="AF524" s="274"/>
    </row>
    <row r="525" spans="1:32" ht="14" x14ac:dyDescent="0.2">
      <c r="A525" s="274"/>
      <c r="B525" s="274"/>
      <c r="C525" s="274"/>
      <c r="D525" s="274"/>
      <c r="E525" s="274"/>
      <c r="F525" s="274"/>
      <c r="G525" s="274"/>
      <c r="H525" s="274"/>
      <c r="I525" s="274"/>
      <c r="J525" s="274"/>
      <c r="K525" s="274"/>
      <c r="L525" s="274"/>
      <c r="M525" s="275"/>
      <c r="N525" s="275"/>
      <c r="O525" s="275"/>
      <c r="P525" s="275"/>
      <c r="Q525" s="274"/>
      <c r="R525" s="274"/>
      <c r="S525" s="274"/>
      <c r="T525" s="274"/>
      <c r="U525" s="274"/>
      <c r="V525" s="274"/>
      <c r="W525" s="274"/>
      <c r="X525" s="274"/>
      <c r="Y525" s="274"/>
      <c r="Z525" s="274"/>
      <c r="AA525" s="274"/>
      <c r="AB525" s="274"/>
      <c r="AC525" s="274"/>
      <c r="AD525" s="274"/>
      <c r="AE525" s="274"/>
      <c r="AF525" s="274"/>
    </row>
    <row r="526" spans="1:32" ht="14" x14ac:dyDescent="0.2">
      <c r="A526" s="274"/>
      <c r="B526" s="274"/>
      <c r="C526" s="274"/>
      <c r="D526" s="274"/>
      <c r="E526" s="274"/>
      <c r="F526" s="274"/>
      <c r="G526" s="274"/>
      <c r="H526" s="274"/>
      <c r="I526" s="274"/>
      <c r="J526" s="274"/>
      <c r="K526" s="274"/>
      <c r="L526" s="274"/>
      <c r="M526" s="275"/>
      <c r="N526" s="275"/>
      <c r="O526" s="275"/>
      <c r="P526" s="275"/>
      <c r="Q526" s="274"/>
      <c r="R526" s="274"/>
      <c r="S526" s="274"/>
      <c r="T526" s="274"/>
      <c r="U526" s="274"/>
      <c r="V526" s="274"/>
      <c r="W526" s="274"/>
      <c r="X526" s="274"/>
      <c r="Y526" s="274"/>
      <c r="Z526" s="274"/>
      <c r="AA526" s="274"/>
      <c r="AB526" s="274"/>
      <c r="AC526" s="274"/>
      <c r="AD526" s="274"/>
      <c r="AE526" s="274"/>
      <c r="AF526" s="274"/>
    </row>
    <row r="527" spans="1:32" ht="14" x14ac:dyDescent="0.2">
      <c r="A527" s="274"/>
      <c r="B527" s="274"/>
      <c r="C527" s="274"/>
      <c r="D527" s="274"/>
      <c r="E527" s="274"/>
      <c r="F527" s="274"/>
      <c r="G527" s="274"/>
      <c r="H527" s="274"/>
      <c r="I527" s="274"/>
      <c r="J527" s="274"/>
      <c r="K527" s="274"/>
      <c r="L527" s="274"/>
      <c r="M527" s="275"/>
      <c r="N527" s="275"/>
      <c r="O527" s="275"/>
      <c r="P527" s="275"/>
      <c r="Q527" s="274"/>
      <c r="R527" s="274"/>
      <c r="S527" s="274"/>
      <c r="T527" s="274"/>
      <c r="U527" s="274"/>
      <c r="V527" s="274"/>
      <c r="W527" s="274"/>
      <c r="X527" s="274"/>
      <c r="Y527" s="274"/>
      <c r="Z527" s="274"/>
      <c r="AA527" s="274"/>
      <c r="AB527" s="274"/>
      <c r="AC527" s="274"/>
      <c r="AD527" s="274"/>
      <c r="AE527" s="274"/>
      <c r="AF527" s="274"/>
    </row>
    <row r="528" spans="1:32" ht="14" x14ac:dyDescent="0.2">
      <c r="A528" s="274"/>
      <c r="B528" s="274"/>
      <c r="C528" s="274"/>
      <c r="D528" s="274"/>
      <c r="E528" s="274"/>
      <c r="F528" s="274"/>
      <c r="G528" s="274"/>
      <c r="H528" s="274"/>
      <c r="I528" s="274"/>
      <c r="J528" s="274"/>
      <c r="K528" s="274"/>
      <c r="L528" s="274"/>
      <c r="M528" s="275"/>
      <c r="N528" s="275"/>
      <c r="O528" s="275"/>
      <c r="P528" s="275"/>
      <c r="Q528" s="274"/>
      <c r="R528" s="274"/>
      <c r="S528" s="274"/>
      <c r="T528" s="274"/>
      <c r="U528" s="274"/>
      <c r="V528" s="274"/>
      <c r="W528" s="274"/>
      <c r="X528" s="274"/>
      <c r="Y528" s="274"/>
      <c r="Z528" s="274"/>
      <c r="AA528" s="274"/>
      <c r="AB528" s="274"/>
      <c r="AC528" s="274"/>
      <c r="AD528" s="274"/>
      <c r="AE528" s="274"/>
      <c r="AF528" s="274"/>
    </row>
    <row r="529" spans="1:32" ht="14" x14ac:dyDescent="0.2">
      <c r="A529" s="274"/>
      <c r="B529" s="274"/>
      <c r="C529" s="274"/>
      <c r="D529" s="274"/>
      <c r="E529" s="274"/>
      <c r="F529" s="274"/>
      <c r="G529" s="274"/>
      <c r="H529" s="274"/>
      <c r="I529" s="274"/>
      <c r="J529" s="274"/>
      <c r="K529" s="274"/>
      <c r="L529" s="274"/>
      <c r="M529" s="275"/>
      <c r="N529" s="275"/>
      <c r="O529" s="275"/>
      <c r="P529" s="275"/>
      <c r="Q529" s="274"/>
      <c r="R529" s="274"/>
      <c r="S529" s="274"/>
      <c r="T529" s="274"/>
      <c r="U529" s="274"/>
      <c r="V529" s="274"/>
      <c r="W529" s="274"/>
      <c r="X529" s="274"/>
      <c r="Y529" s="274"/>
      <c r="Z529" s="274"/>
      <c r="AA529" s="274"/>
      <c r="AB529" s="274"/>
      <c r="AC529" s="274"/>
      <c r="AD529" s="274"/>
      <c r="AE529" s="274"/>
      <c r="AF529" s="274"/>
    </row>
    <row r="530" spans="1:32" ht="14" x14ac:dyDescent="0.2">
      <c r="A530" s="274"/>
      <c r="B530" s="274"/>
      <c r="C530" s="274"/>
      <c r="D530" s="274"/>
      <c r="E530" s="274"/>
      <c r="F530" s="274"/>
      <c r="G530" s="274"/>
      <c r="H530" s="274"/>
      <c r="I530" s="274"/>
      <c r="J530" s="274"/>
      <c r="K530" s="274"/>
      <c r="L530" s="274"/>
      <c r="M530" s="275"/>
      <c r="N530" s="275"/>
      <c r="O530" s="275"/>
      <c r="P530" s="275"/>
      <c r="Q530" s="274"/>
      <c r="R530" s="274"/>
      <c r="S530" s="274"/>
      <c r="T530" s="274"/>
      <c r="U530" s="274"/>
      <c r="V530" s="274"/>
      <c r="W530" s="274"/>
      <c r="X530" s="274"/>
      <c r="Y530" s="274"/>
      <c r="Z530" s="274"/>
      <c r="AA530" s="274"/>
      <c r="AB530" s="274"/>
      <c r="AC530" s="274"/>
      <c r="AD530" s="274"/>
      <c r="AE530" s="274"/>
      <c r="AF530" s="274"/>
    </row>
    <row r="531" spans="1:32" ht="14" x14ac:dyDescent="0.2">
      <c r="A531" s="274"/>
      <c r="B531" s="274"/>
      <c r="C531" s="274"/>
      <c r="D531" s="274"/>
      <c r="E531" s="274"/>
      <c r="F531" s="274"/>
      <c r="G531" s="274"/>
      <c r="H531" s="274"/>
      <c r="I531" s="274"/>
      <c r="J531" s="274"/>
      <c r="K531" s="274"/>
      <c r="L531" s="274"/>
      <c r="M531" s="275"/>
      <c r="N531" s="275"/>
      <c r="O531" s="275"/>
      <c r="P531" s="275"/>
      <c r="Q531" s="274"/>
      <c r="R531" s="274"/>
      <c r="S531" s="274"/>
      <c r="T531" s="274"/>
      <c r="U531" s="274"/>
      <c r="V531" s="274"/>
      <c r="W531" s="274"/>
      <c r="X531" s="274"/>
      <c r="Y531" s="274"/>
      <c r="Z531" s="274"/>
      <c r="AA531" s="274"/>
      <c r="AB531" s="274"/>
      <c r="AC531" s="274"/>
      <c r="AD531" s="274"/>
      <c r="AE531" s="274"/>
      <c r="AF531" s="274"/>
    </row>
    <row r="532" spans="1:32" ht="14" x14ac:dyDescent="0.2">
      <c r="A532" s="274"/>
      <c r="B532" s="274"/>
      <c r="C532" s="274"/>
      <c r="D532" s="274"/>
      <c r="E532" s="274"/>
      <c r="F532" s="274"/>
      <c r="G532" s="274"/>
      <c r="H532" s="274"/>
      <c r="I532" s="274"/>
      <c r="J532" s="274"/>
      <c r="K532" s="274"/>
      <c r="L532" s="274"/>
      <c r="M532" s="275"/>
      <c r="N532" s="275"/>
      <c r="O532" s="275"/>
      <c r="P532" s="275"/>
      <c r="Q532" s="274"/>
      <c r="R532" s="274"/>
      <c r="S532" s="274"/>
      <c r="T532" s="274"/>
      <c r="U532" s="274"/>
      <c r="V532" s="274"/>
      <c r="W532" s="274"/>
      <c r="X532" s="274"/>
      <c r="Y532" s="274"/>
      <c r="Z532" s="274"/>
      <c r="AA532" s="274"/>
      <c r="AB532" s="274"/>
      <c r="AC532" s="274"/>
      <c r="AD532" s="274"/>
      <c r="AE532" s="274"/>
      <c r="AF532" s="274"/>
    </row>
    <row r="533" spans="1:32" ht="14" x14ac:dyDescent="0.2">
      <c r="A533" s="274"/>
      <c r="B533" s="274"/>
      <c r="C533" s="274"/>
      <c r="D533" s="274"/>
      <c r="E533" s="274"/>
      <c r="F533" s="274"/>
      <c r="G533" s="274"/>
      <c r="H533" s="274"/>
      <c r="I533" s="274"/>
      <c r="J533" s="274"/>
      <c r="K533" s="274"/>
      <c r="L533" s="274"/>
      <c r="M533" s="275"/>
      <c r="N533" s="275"/>
      <c r="O533" s="275"/>
      <c r="P533" s="275"/>
      <c r="Q533" s="274"/>
      <c r="R533" s="274"/>
      <c r="S533" s="274"/>
      <c r="T533" s="274"/>
      <c r="U533" s="274"/>
      <c r="V533" s="274"/>
      <c r="W533" s="274"/>
      <c r="X533" s="274"/>
      <c r="Y533" s="274"/>
      <c r="Z533" s="274"/>
      <c r="AA533" s="274"/>
      <c r="AB533" s="274"/>
      <c r="AC533" s="274"/>
      <c r="AD533" s="274"/>
      <c r="AE533" s="274"/>
      <c r="AF533" s="274"/>
    </row>
    <row r="534" spans="1:32" ht="14" x14ac:dyDescent="0.2">
      <c r="A534" s="274"/>
      <c r="B534" s="274"/>
      <c r="C534" s="274"/>
      <c r="D534" s="274"/>
      <c r="E534" s="274"/>
      <c r="F534" s="274"/>
      <c r="G534" s="274"/>
      <c r="H534" s="274"/>
      <c r="I534" s="274"/>
      <c r="J534" s="274"/>
      <c r="K534" s="274"/>
      <c r="L534" s="274"/>
      <c r="M534" s="275"/>
      <c r="N534" s="275"/>
      <c r="O534" s="275"/>
      <c r="P534" s="275"/>
      <c r="Q534" s="274"/>
      <c r="R534" s="274"/>
      <c r="S534" s="274"/>
      <c r="T534" s="274"/>
      <c r="U534" s="274"/>
      <c r="V534" s="274"/>
      <c r="W534" s="274"/>
      <c r="X534" s="274"/>
      <c r="Y534" s="274"/>
      <c r="Z534" s="274"/>
      <c r="AA534" s="274"/>
      <c r="AB534" s="274"/>
      <c r="AC534" s="274"/>
      <c r="AD534" s="274"/>
      <c r="AE534" s="274"/>
      <c r="AF534" s="274"/>
    </row>
    <row r="535" spans="1:32" ht="14" x14ac:dyDescent="0.2">
      <c r="A535" s="274"/>
      <c r="B535" s="274"/>
      <c r="C535" s="274"/>
      <c r="D535" s="274"/>
      <c r="E535" s="274"/>
      <c r="F535" s="274"/>
      <c r="G535" s="274"/>
      <c r="H535" s="274"/>
      <c r="I535" s="274"/>
      <c r="J535" s="274"/>
      <c r="K535" s="274"/>
      <c r="L535" s="274"/>
      <c r="M535" s="275"/>
      <c r="N535" s="275"/>
      <c r="O535" s="275"/>
      <c r="P535" s="275"/>
      <c r="Q535" s="274"/>
      <c r="R535" s="274"/>
      <c r="S535" s="274"/>
      <c r="T535" s="274"/>
      <c r="U535" s="274"/>
      <c r="V535" s="274"/>
      <c r="W535" s="274"/>
      <c r="X535" s="274"/>
      <c r="Y535" s="274"/>
      <c r="Z535" s="274"/>
      <c r="AA535" s="274"/>
      <c r="AB535" s="274"/>
      <c r="AC535" s="274"/>
      <c r="AD535" s="274"/>
      <c r="AE535" s="274"/>
      <c r="AF535" s="274"/>
    </row>
    <row r="536" spans="1:32" ht="14" x14ac:dyDescent="0.2">
      <c r="A536" s="274"/>
      <c r="B536" s="274"/>
      <c r="C536" s="274"/>
      <c r="D536" s="274"/>
      <c r="E536" s="274"/>
      <c r="F536" s="274"/>
      <c r="G536" s="274"/>
      <c r="H536" s="274"/>
      <c r="I536" s="274"/>
      <c r="J536" s="274"/>
      <c r="K536" s="274"/>
      <c r="L536" s="274"/>
      <c r="M536" s="275"/>
      <c r="N536" s="275"/>
      <c r="O536" s="275"/>
      <c r="P536" s="275"/>
      <c r="Q536" s="274"/>
      <c r="R536" s="274"/>
      <c r="S536" s="274"/>
      <c r="T536" s="274"/>
      <c r="U536" s="274"/>
      <c r="V536" s="274"/>
      <c r="W536" s="274"/>
      <c r="X536" s="274"/>
      <c r="Y536" s="274"/>
      <c r="Z536" s="274"/>
      <c r="AA536" s="274"/>
      <c r="AB536" s="274"/>
      <c r="AC536" s="274"/>
      <c r="AD536" s="274"/>
      <c r="AE536" s="274"/>
      <c r="AF536" s="274"/>
    </row>
    <row r="537" spans="1:32" ht="14" x14ac:dyDescent="0.2">
      <c r="A537" s="274"/>
      <c r="B537" s="274"/>
      <c r="C537" s="274"/>
      <c r="D537" s="274"/>
      <c r="E537" s="274"/>
      <c r="F537" s="274"/>
      <c r="G537" s="274"/>
      <c r="H537" s="274"/>
      <c r="I537" s="274"/>
      <c r="J537" s="274"/>
      <c r="K537" s="274"/>
      <c r="L537" s="274"/>
      <c r="M537" s="275"/>
      <c r="N537" s="275"/>
      <c r="O537" s="275"/>
      <c r="P537" s="275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  <c r="AA537" s="274"/>
      <c r="AB537" s="274"/>
      <c r="AC537" s="274"/>
      <c r="AD537" s="274"/>
      <c r="AE537" s="274"/>
      <c r="AF537" s="274"/>
    </row>
    <row r="538" spans="1:32" ht="14" x14ac:dyDescent="0.2">
      <c r="A538" s="274"/>
      <c r="B538" s="274"/>
      <c r="C538" s="274"/>
      <c r="D538" s="274"/>
      <c r="E538" s="274"/>
      <c r="F538" s="274"/>
      <c r="G538" s="274"/>
      <c r="H538" s="274"/>
      <c r="I538" s="274"/>
      <c r="J538" s="274"/>
      <c r="K538" s="274"/>
      <c r="L538" s="274"/>
      <c r="M538" s="275"/>
      <c r="N538" s="275"/>
      <c r="O538" s="275"/>
      <c r="P538" s="275"/>
      <c r="Q538" s="274"/>
      <c r="R538" s="274"/>
      <c r="S538" s="274"/>
      <c r="T538" s="274"/>
      <c r="U538" s="274"/>
      <c r="V538" s="274"/>
      <c r="W538" s="274"/>
      <c r="X538" s="274"/>
      <c r="Y538" s="274"/>
      <c r="Z538" s="274"/>
      <c r="AA538" s="274"/>
      <c r="AB538" s="274"/>
      <c r="AC538" s="274"/>
      <c r="AD538" s="274"/>
      <c r="AE538" s="274"/>
      <c r="AF538" s="274"/>
    </row>
    <row r="539" spans="1:32" ht="14" x14ac:dyDescent="0.2">
      <c r="A539" s="274"/>
      <c r="B539" s="274"/>
      <c r="C539" s="274"/>
      <c r="D539" s="274"/>
      <c r="E539" s="274"/>
      <c r="F539" s="274"/>
      <c r="G539" s="274"/>
      <c r="H539" s="274"/>
      <c r="I539" s="274"/>
      <c r="J539" s="274"/>
      <c r="K539" s="274"/>
      <c r="L539" s="274"/>
      <c r="M539" s="275"/>
      <c r="N539" s="275"/>
      <c r="O539" s="275"/>
      <c r="P539" s="275"/>
      <c r="Q539" s="274"/>
      <c r="R539" s="274"/>
      <c r="S539" s="274"/>
      <c r="T539" s="274"/>
      <c r="U539" s="274"/>
      <c r="V539" s="274"/>
      <c r="W539" s="274"/>
      <c r="X539" s="274"/>
      <c r="Y539" s="274"/>
      <c r="Z539" s="274"/>
      <c r="AA539" s="274"/>
      <c r="AB539" s="274"/>
      <c r="AC539" s="274"/>
      <c r="AD539" s="274"/>
      <c r="AE539" s="274"/>
      <c r="AF539" s="274"/>
    </row>
    <row r="540" spans="1:32" ht="14" x14ac:dyDescent="0.2">
      <c r="A540" s="274"/>
      <c r="B540" s="274"/>
      <c r="C540" s="274"/>
      <c r="D540" s="274"/>
      <c r="E540" s="274"/>
      <c r="F540" s="274"/>
      <c r="G540" s="274"/>
      <c r="H540" s="274"/>
      <c r="I540" s="274"/>
      <c r="J540" s="274"/>
      <c r="K540" s="274"/>
      <c r="L540" s="274"/>
      <c r="M540" s="275"/>
      <c r="N540" s="275"/>
      <c r="O540" s="275"/>
      <c r="P540" s="275"/>
      <c r="Q540" s="274"/>
      <c r="R540" s="274"/>
      <c r="S540" s="274"/>
      <c r="T540" s="274"/>
      <c r="U540" s="274"/>
      <c r="V540" s="274"/>
      <c r="W540" s="274"/>
      <c r="X540" s="274"/>
      <c r="Y540" s="274"/>
      <c r="Z540" s="274"/>
      <c r="AA540" s="274"/>
      <c r="AB540" s="274"/>
      <c r="AC540" s="274"/>
      <c r="AD540" s="274"/>
      <c r="AE540" s="274"/>
      <c r="AF540" s="274"/>
    </row>
    <row r="541" spans="1:32" ht="14" x14ac:dyDescent="0.2">
      <c r="A541" s="274"/>
      <c r="B541" s="274"/>
      <c r="C541" s="274"/>
      <c r="D541" s="274"/>
      <c r="E541" s="274"/>
      <c r="F541" s="274"/>
      <c r="G541" s="274"/>
      <c r="H541" s="274"/>
      <c r="I541" s="274"/>
      <c r="J541" s="274"/>
      <c r="K541" s="274"/>
      <c r="L541" s="274"/>
      <c r="M541" s="275"/>
      <c r="N541" s="275"/>
      <c r="O541" s="275"/>
      <c r="P541" s="275"/>
      <c r="Q541" s="274"/>
      <c r="R541" s="274"/>
      <c r="S541" s="274"/>
      <c r="T541" s="274"/>
      <c r="U541" s="274"/>
      <c r="V541" s="274"/>
      <c r="W541" s="274"/>
      <c r="X541" s="274"/>
      <c r="Y541" s="274"/>
      <c r="Z541" s="274"/>
      <c r="AA541" s="274"/>
      <c r="AB541" s="274"/>
      <c r="AC541" s="274"/>
      <c r="AD541" s="274"/>
      <c r="AE541" s="274"/>
      <c r="AF541" s="274"/>
    </row>
    <row r="542" spans="1:32" ht="14" x14ac:dyDescent="0.2">
      <c r="A542" s="274"/>
      <c r="B542" s="274"/>
      <c r="C542" s="274"/>
      <c r="D542" s="274"/>
      <c r="E542" s="274"/>
      <c r="F542" s="274"/>
      <c r="G542" s="274"/>
      <c r="H542" s="274"/>
      <c r="I542" s="274"/>
      <c r="J542" s="274"/>
      <c r="K542" s="274"/>
      <c r="L542" s="274"/>
      <c r="M542" s="275"/>
      <c r="N542" s="275"/>
      <c r="O542" s="275"/>
      <c r="P542" s="275"/>
      <c r="Q542" s="274"/>
      <c r="R542" s="274"/>
      <c r="S542" s="274"/>
      <c r="T542" s="274"/>
      <c r="U542" s="274"/>
      <c r="V542" s="274"/>
      <c r="W542" s="274"/>
      <c r="X542" s="274"/>
      <c r="Y542" s="274"/>
      <c r="Z542" s="274"/>
      <c r="AA542" s="274"/>
      <c r="AB542" s="274"/>
      <c r="AC542" s="274"/>
      <c r="AD542" s="274"/>
      <c r="AE542" s="274"/>
      <c r="AF542" s="274"/>
    </row>
    <row r="543" spans="1:32" ht="14" x14ac:dyDescent="0.2">
      <c r="A543" s="274"/>
      <c r="B543" s="274"/>
      <c r="C543" s="274"/>
      <c r="D543" s="274"/>
      <c r="E543" s="274"/>
      <c r="F543" s="274"/>
      <c r="G543" s="274"/>
      <c r="H543" s="274"/>
      <c r="I543" s="274"/>
      <c r="J543" s="274"/>
      <c r="K543" s="274"/>
      <c r="L543" s="274"/>
      <c r="M543" s="275"/>
      <c r="N543" s="275"/>
      <c r="O543" s="275"/>
      <c r="P543" s="275"/>
      <c r="Q543" s="274"/>
      <c r="R543" s="274"/>
      <c r="S543" s="274"/>
      <c r="T543" s="274"/>
      <c r="U543" s="274"/>
      <c r="V543" s="274"/>
      <c r="W543" s="274"/>
      <c r="X543" s="274"/>
      <c r="Y543" s="274"/>
      <c r="Z543" s="274"/>
      <c r="AA543" s="274"/>
      <c r="AB543" s="274"/>
      <c r="AC543" s="274"/>
      <c r="AD543" s="274"/>
      <c r="AE543" s="274"/>
      <c r="AF543" s="274"/>
    </row>
    <row r="544" spans="1:32" ht="14" x14ac:dyDescent="0.2">
      <c r="A544" s="274"/>
      <c r="B544" s="274"/>
      <c r="C544" s="274"/>
      <c r="D544" s="274"/>
      <c r="E544" s="274"/>
      <c r="F544" s="274"/>
      <c r="G544" s="274"/>
      <c r="H544" s="274"/>
      <c r="I544" s="274"/>
      <c r="J544" s="274"/>
      <c r="K544" s="274"/>
      <c r="L544" s="274"/>
      <c r="M544" s="275"/>
      <c r="N544" s="275"/>
      <c r="O544" s="275"/>
      <c r="P544" s="275"/>
      <c r="Q544" s="274"/>
      <c r="R544" s="274"/>
      <c r="S544" s="274"/>
      <c r="T544" s="274"/>
      <c r="U544" s="274"/>
      <c r="V544" s="274"/>
      <c r="W544" s="274"/>
      <c r="X544" s="274"/>
      <c r="Y544" s="274"/>
      <c r="Z544" s="274"/>
      <c r="AA544" s="274"/>
      <c r="AB544" s="274"/>
      <c r="AC544" s="274"/>
      <c r="AD544" s="274"/>
      <c r="AE544" s="274"/>
      <c r="AF544" s="274"/>
    </row>
    <row r="545" spans="1:32" ht="14" x14ac:dyDescent="0.2">
      <c r="A545" s="274"/>
      <c r="B545" s="274"/>
      <c r="C545" s="274"/>
      <c r="D545" s="274"/>
      <c r="E545" s="274"/>
      <c r="F545" s="274"/>
      <c r="G545" s="274"/>
      <c r="H545" s="274"/>
      <c r="I545" s="274"/>
      <c r="J545" s="274"/>
      <c r="K545" s="274"/>
      <c r="L545" s="274"/>
      <c r="M545" s="275"/>
      <c r="N545" s="275"/>
      <c r="O545" s="275"/>
      <c r="P545" s="275"/>
      <c r="Q545" s="274"/>
      <c r="R545" s="274"/>
      <c r="S545" s="274"/>
      <c r="T545" s="274"/>
      <c r="U545" s="274"/>
      <c r="V545" s="274"/>
      <c r="W545" s="274"/>
      <c r="X545" s="274"/>
      <c r="Y545" s="274"/>
      <c r="Z545" s="274"/>
      <c r="AA545" s="274"/>
      <c r="AB545" s="274"/>
      <c r="AC545" s="274"/>
      <c r="AD545" s="274"/>
      <c r="AE545" s="274"/>
      <c r="AF545" s="274"/>
    </row>
    <row r="546" spans="1:32" ht="14" x14ac:dyDescent="0.2">
      <c r="A546" s="274"/>
      <c r="B546" s="274"/>
      <c r="C546" s="274"/>
      <c r="D546" s="274"/>
      <c r="E546" s="274"/>
      <c r="F546" s="274"/>
      <c r="G546" s="274"/>
      <c r="H546" s="274"/>
      <c r="I546" s="274"/>
      <c r="J546" s="274"/>
      <c r="K546" s="274"/>
      <c r="L546" s="274"/>
      <c r="M546" s="275"/>
      <c r="N546" s="275"/>
      <c r="O546" s="275"/>
      <c r="P546" s="275"/>
      <c r="Q546" s="274"/>
      <c r="R546" s="274"/>
      <c r="S546" s="274"/>
      <c r="T546" s="274"/>
      <c r="U546" s="274"/>
      <c r="V546" s="274"/>
      <c r="W546" s="274"/>
      <c r="X546" s="274"/>
      <c r="Y546" s="274"/>
      <c r="Z546" s="274"/>
      <c r="AA546" s="274"/>
      <c r="AB546" s="274"/>
      <c r="AC546" s="274"/>
      <c r="AD546" s="274"/>
      <c r="AE546" s="274"/>
      <c r="AF546" s="274"/>
    </row>
    <row r="547" spans="1:32" ht="14" x14ac:dyDescent="0.2">
      <c r="A547" s="274"/>
      <c r="B547" s="274"/>
      <c r="C547" s="274"/>
      <c r="D547" s="274"/>
      <c r="E547" s="274"/>
      <c r="F547" s="274"/>
      <c r="G547" s="274"/>
      <c r="H547" s="274"/>
      <c r="I547" s="274"/>
      <c r="J547" s="274"/>
      <c r="K547" s="274"/>
      <c r="L547" s="274"/>
      <c r="M547" s="275"/>
      <c r="N547" s="275"/>
      <c r="O547" s="275"/>
      <c r="P547" s="275"/>
      <c r="Q547" s="274"/>
      <c r="R547" s="274"/>
      <c r="S547" s="274"/>
      <c r="T547" s="274"/>
      <c r="U547" s="274"/>
      <c r="V547" s="274"/>
      <c r="W547" s="274"/>
      <c r="X547" s="274"/>
      <c r="Y547" s="274"/>
      <c r="Z547" s="274"/>
      <c r="AA547" s="274"/>
      <c r="AB547" s="274"/>
      <c r="AC547" s="274"/>
      <c r="AD547" s="274"/>
      <c r="AE547" s="274"/>
      <c r="AF547" s="274"/>
    </row>
    <row r="548" spans="1:32" ht="14" x14ac:dyDescent="0.2">
      <c r="A548" s="274"/>
      <c r="B548" s="274"/>
      <c r="C548" s="274"/>
      <c r="D548" s="274"/>
      <c r="E548" s="274"/>
      <c r="F548" s="274"/>
      <c r="G548" s="274"/>
      <c r="H548" s="274"/>
      <c r="I548" s="274"/>
      <c r="J548" s="274"/>
      <c r="K548" s="274"/>
      <c r="L548" s="274"/>
      <c r="M548" s="275"/>
      <c r="N548" s="275"/>
      <c r="O548" s="275"/>
      <c r="P548" s="275"/>
      <c r="Q548" s="274"/>
      <c r="R548" s="274"/>
      <c r="S548" s="274"/>
      <c r="T548" s="274"/>
      <c r="U548" s="274"/>
      <c r="V548" s="274"/>
      <c r="W548" s="274"/>
      <c r="X548" s="274"/>
      <c r="Y548" s="274"/>
      <c r="Z548" s="274"/>
      <c r="AA548" s="274"/>
      <c r="AB548" s="274"/>
      <c r="AC548" s="274"/>
      <c r="AD548" s="274"/>
      <c r="AE548" s="274"/>
      <c r="AF548" s="274"/>
    </row>
    <row r="549" spans="1:32" ht="14" x14ac:dyDescent="0.2">
      <c r="A549" s="274"/>
      <c r="B549" s="274"/>
      <c r="C549" s="274"/>
      <c r="D549" s="274"/>
      <c r="E549" s="274"/>
      <c r="F549" s="274"/>
      <c r="G549" s="274"/>
      <c r="H549" s="274"/>
      <c r="I549" s="274"/>
      <c r="J549" s="274"/>
      <c r="K549" s="274"/>
      <c r="L549" s="274"/>
      <c r="M549" s="275"/>
      <c r="N549" s="275"/>
      <c r="O549" s="275"/>
      <c r="P549" s="275"/>
      <c r="Q549" s="274"/>
      <c r="R549" s="274"/>
      <c r="S549" s="274"/>
      <c r="T549" s="274"/>
      <c r="U549" s="274"/>
      <c r="V549" s="274"/>
      <c r="W549" s="274"/>
      <c r="X549" s="274"/>
      <c r="Y549" s="274"/>
      <c r="Z549" s="274"/>
      <c r="AA549" s="274"/>
      <c r="AB549" s="274"/>
      <c r="AC549" s="274"/>
      <c r="AD549" s="274"/>
      <c r="AE549" s="274"/>
      <c r="AF549" s="274"/>
    </row>
    <row r="550" spans="1:32" ht="14" x14ac:dyDescent="0.2">
      <c r="A550" s="274"/>
      <c r="B550" s="274"/>
      <c r="C550" s="274"/>
      <c r="D550" s="274"/>
      <c r="E550" s="274"/>
      <c r="F550" s="274"/>
      <c r="G550" s="274"/>
      <c r="H550" s="274"/>
      <c r="I550" s="274"/>
      <c r="J550" s="274"/>
      <c r="K550" s="274"/>
      <c r="L550" s="274"/>
      <c r="M550" s="275"/>
      <c r="N550" s="275"/>
      <c r="O550" s="275"/>
      <c r="P550" s="275"/>
      <c r="Q550" s="274"/>
      <c r="R550" s="274"/>
      <c r="S550" s="274"/>
      <c r="T550" s="274"/>
      <c r="U550" s="274"/>
      <c r="V550" s="274"/>
      <c r="W550" s="274"/>
      <c r="X550" s="274"/>
      <c r="Y550" s="274"/>
      <c r="Z550" s="274"/>
      <c r="AA550" s="274"/>
      <c r="AB550" s="274"/>
      <c r="AC550" s="274"/>
      <c r="AD550" s="274"/>
      <c r="AE550" s="274"/>
      <c r="AF550" s="274"/>
    </row>
    <row r="551" spans="1:32" ht="14" x14ac:dyDescent="0.2">
      <c r="A551" s="274"/>
      <c r="B551" s="274"/>
      <c r="C551" s="274"/>
      <c r="D551" s="274"/>
      <c r="E551" s="274"/>
      <c r="F551" s="274"/>
      <c r="G551" s="274"/>
      <c r="H551" s="274"/>
      <c r="I551" s="274"/>
      <c r="J551" s="274"/>
      <c r="K551" s="274"/>
      <c r="L551" s="274"/>
      <c r="M551" s="275"/>
      <c r="N551" s="275"/>
      <c r="O551" s="275"/>
      <c r="P551" s="275"/>
      <c r="Q551" s="274"/>
      <c r="R551" s="274"/>
      <c r="S551" s="274"/>
      <c r="T551" s="274"/>
      <c r="U551" s="274"/>
      <c r="V551" s="274"/>
      <c r="W551" s="274"/>
      <c r="X551" s="274"/>
      <c r="Y551" s="274"/>
      <c r="Z551" s="274"/>
      <c r="AA551" s="274"/>
      <c r="AB551" s="274"/>
      <c r="AC551" s="274"/>
      <c r="AD551" s="274"/>
      <c r="AE551" s="274"/>
      <c r="AF551" s="274"/>
    </row>
    <row r="552" spans="1:32" ht="14" x14ac:dyDescent="0.2">
      <c r="A552" s="274"/>
      <c r="B552" s="274"/>
      <c r="C552" s="274"/>
      <c r="D552" s="274"/>
      <c r="E552" s="274"/>
      <c r="F552" s="274"/>
      <c r="G552" s="274"/>
      <c r="H552" s="274"/>
      <c r="I552" s="274"/>
      <c r="J552" s="274"/>
      <c r="K552" s="274"/>
      <c r="L552" s="274"/>
      <c r="M552" s="275"/>
      <c r="N552" s="275"/>
      <c r="O552" s="275"/>
      <c r="P552" s="275"/>
      <c r="Q552" s="274"/>
      <c r="R552" s="274"/>
      <c r="S552" s="274"/>
      <c r="T552" s="274"/>
      <c r="U552" s="274"/>
      <c r="V552" s="274"/>
      <c r="W552" s="274"/>
      <c r="X552" s="274"/>
      <c r="Y552" s="274"/>
      <c r="Z552" s="274"/>
      <c r="AA552" s="274"/>
      <c r="AB552" s="274"/>
      <c r="AC552" s="274"/>
      <c r="AD552" s="274"/>
      <c r="AE552" s="274"/>
      <c r="AF552" s="274"/>
    </row>
    <row r="553" spans="1:32" ht="14" x14ac:dyDescent="0.2">
      <c r="A553" s="274"/>
      <c r="B553" s="274"/>
      <c r="C553" s="274"/>
      <c r="D553" s="274"/>
      <c r="E553" s="274"/>
      <c r="F553" s="274"/>
      <c r="G553" s="274"/>
      <c r="H553" s="274"/>
      <c r="I553" s="274"/>
      <c r="J553" s="274"/>
      <c r="K553" s="274"/>
      <c r="L553" s="274"/>
      <c r="M553" s="275"/>
      <c r="N553" s="275"/>
      <c r="O553" s="275"/>
      <c r="P553" s="275"/>
      <c r="Q553" s="274"/>
      <c r="R553" s="274"/>
      <c r="S553" s="274"/>
      <c r="T553" s="274"/>
      <c r="U553" s="274"/>
      <c r="V553" s="274"/>
      <c r="W553" s="274"/>
      <c r="X553" s="274"/>
      <c r="Y553" s="274"/>
      <c r="Z553" s="274"/>
      <c r="AA553" s="274"/>
      <c r="AB553" s="274"/>
      <c r="AC553" s="274"/>
      <c r="AD553" s="274"/>
      <c r="AE553" s="274"/>
      <c r="AF553" s="274"/>
    </row>
    <row r="554" spans="1:32" ht="14" x14ac:dyDescent="0.2">
      <c r="A554" s="274"/>
      <c r="B554" s="274"/>
      <c r="C554" s="274"/>
      <c r="D554" s="274"/>
      <c r="E554" s="274"/>
      <c r="F554" s="274"/>
      <c r="G554" s="274"/>
      <c r="H554" s="274"/>
      <c r="I554" s="274"/>
      <c r="J554" s="274"/>
      <c r="K554" s="274"/>
      <c r="L554" s="274"/>
      <c r="M554" s="275"/>
      <c r="N554" s="275"/>
      <c r="O554" s="275"/>
      <c r="P554" s="275"/>
      <c r="Q554" s="274"/>
      <c r="R554" s="274"/>
      <c r="S554" s="274"/>
      <c r="T554" s="274"/>
      <c r="U554" s="274"/>
      <c r="V554" s="274"/>
      <c r="W554" s="274"/>
      <c r="X554" s="274"/>
      <c r="Y554" s="274"/>
      <c r="Z554" s="274"/>
      <c r="AA554" s="274"/>
      <c r="AB554" s="274"/>
      <c r="AC554" s="274"/>
      <c r="AD554" s="274"/>
      <c r="AE554" s="274"/>
      <c r="AF554" s="274"/>
    </row>
    <row r="555" spans="1:32" ht="14" x14ac:dyDescent="0.2">
      <c r="A555" s="274"/>
      <c r="B555" s="274"/>
      <c r="C555" s="274"/>
      <c r="D555" s="274"/>
      <c r="E555" s="274"/>
      <c r="F555" s="274"/>
      <c r="G555" s="274"/>
      <c r="H555" s="274"/>
      <c r="I555" s="274"/>
      <c r="J555" s="274"/>
      <c r="K555" s="274"/>
      <c r="L555" s="274"/>
      <c r="M555" s="275"/>
      <c r="N555" s="275"/>
      <c r="O555" s="275"/>
      <c r="P555" s="275"/>
      <c r="Q555" s="274"/>
      <c r="R555" s="274"/>
      <c r="S555" s="274"/>
      <c r="T555" s="274"/>
      <c r="U555" s="274"/>
      <c r="V555" s="274"/>
      <c r="W555" s="274"/>
      <c r="X555" s="274"/>
      <c r="Y555" s="274"/>
      <c r="Z555" s="274"/>
      <c r="AA555" s="274"/>
      <c r="AB555" s="274"/>
      <c r="AC555" s="274"/>
      <c r="AD555" s="274"/>
      <c r="AE555" s="274"/>
      <c r="AF555" s="274"/>
    </row>
    <row r="556" spans="1:32" ht="14" x14ac:dyDescent="0.2">
      <c r="A556" s="274"/>
      <c r="B556" s="274"/>
      <c r="C556" s="274"/>
      <c r="D556" s="274"/>
      <c r="E556" s="274"/>
      <c r="F556" s="274"/>
      <c r="G556" s="274"/>
      <c r="H556" s="274"/>
      <c r="I556" s="274"/>
      <c r="J556" s="274"/>
      <c r="K556" s="274"/>
      <c r="L556" s="274"/>
      <c r="M556" s="275"/>
      <c r="N556" s="275"/>
      <c r="O556" s="275"/>
      <c r="P556" s="275"/>
      <c r="Q556" s="274"/>
      <c r="R556" s="274"/>
      <c r="S556" s="274"/>
      <c r="T556" s="274"/>
      <c r="U556" s="274"/>
      <c r="V556" s="274"/>
      <c r="W556" s="274"/>
      <c r="X556" s="274"/>
      <c r="Y556" s="274"/>
      <c r="Z556" s="274"/>
      <c r="AA556" s="274"/>
      <c r="AB556" s="274"/>
      <c r="AC556" s="274"/>
      <c r="AD556" s="274"/>
      <c r="AE556" s="274"/>
      <c r="AF556" s="274"/>
    </row>
    <row r="557" spans="1:32" ht="14" x14ac:dyDescent="0.2">
      <c r="A557" s="274"/>
      <c r="B557" s="274"/>
      <c r="C557" s="274"/>
      <c r="D557" s="274"/>
      <c r="E557" s="274"/>
      <c r="F557" s="274"/>
      <c r="G557" s="274"/>
      <c r="H557" s="274"/>
      <c r="I557" s="274"/>
      <c r="J557" s="274"/>
      <c r="K557" s="274"/>
      <c r="L557" s="274"/>
      <c r="M557" s="275"/>
      <c r="N557" s="275"/>
      <c r="O557" s="275"/>
      <c r="P557" s="275"/>
      <c r="Q557" s="274"/>
      <c r="R557" s="274"/>
      <c r="S557" s="274"/>
      <c r="T557" s="274"/>
      <c r="U557" s="274"/>
      <c r="V557" s="274"/>
      <c r="W557" s="274"/>
      <c r="X557" s="274"/>
      <c r="Y557" s="274"/>
      <c r="Z557" s="274"/>
      <c r="AA557" s="274"/>
      <c r="AB557" s="274"/>
      <c r="AC557" s="274"/>
      <c r="AD557" s="274"/>
      <c r="AE557" s="274"/>
      <c r="AF557" s="274"/>
    </row>
    <row r="558" spans="1:32" ht="14" x14ac:dyDescent="0.2">
      <c r="A558" s="274"/>
      <c r="B558" s="274"/>
      <c r="C558" s="274"/>
      <c r="D558" s="274"/>
      <c r="E558" s="274"/>
      <c r="F558" s="274"/>
      <c r="G558" s="274"/>
      <c r="H558" s="274"/>
      <c r="I558" s="274"/>
      <c r="J558" s="274"/>
      <c r="K558" s="274"/>
      <c r="L558" s="274"/>
      <c r="M558" s="275"/>
      <c r="N558" s="275"/>
      <c r="O558" s="275"/>
      <c r="P558" s="275"/>
      <c r="Q558" s="274"/>
      <c r="R558" s="274"/>
      <c r="S558" s="274"/>
      <c r="T558" s="274"/>
      <c r="U558" s="274"/>
      <c r="V558" s="274"/>
      <c r="W558" s="274"/>
      <c r="X558" s="274"/>
      <c r="Y558" s="274"/>
      <c r="Z558" s="274"/>
      <c r="AA558" s="274"/>
      <c r="AB558" s="274"/>
      <c r="AC558" s="274"/>
      <c r="AD558" s="274"/>
      <c r="AE558" s="274"/>
      <c r="AF558" s="274"/>
    </row>
    <row r="559" spans="1:32" ht="14" x14ac:dyDescent="0.2">
      <c r="A559" s="274"/>
      <c r="B559" s="274"/>
      <c r="C559" s="274"/>
      <c r="D559" s="274"/>
      <c r="E559" s="274"/>
      <c r="F559" s="274"/>
      <c r="G559" s="274"/>
      <c r="H559" s="274"/>
      <c r="I559" s="274"/>
      <c r="J559" s="274"/>
      <c r="K559" s="274"/>
      <c r="L559" s="274"/>
      <c r="M559" s="275"/>
      <c r="N559" s="275"/>
      <c r="O559" s="275"/>
      <c r="P559" s="275"/>
      <c r="Q559" s="274"/>
      <c r="R559" s="274"/>
      <c r="S559" s="274"/>
      <c r="T559" s="274"/>
      <c r="U559" s="274"/>
      <c r="V559" s="274"/>
      <c r="W559" s="274"/>
      <c r="X559" s="274"/>
      <c r="Y559" s="274"/>
      <c r="Z559" s="274"/>
      <c r="AA559" s="274"/>
      <c r="AB559" s="274"/>
      <c r="AC559" s="274"/>
      <c r="AD559" s="274"/>
      <c r="AE559" s="274"/>
      <c r="AF559" s="274"/>
    </row>
    <row r="560" spans="1:32" ht="14" x14ac:dyDescent="0.2">
      <c r="A560" s="274"/>
      <c r="B560" s="274"/>
      <c r="C560" s="274"/>
      <c r="D560" s="274"/>
      <c r="E560" s="274"/>
      <c r="F560" s="274"/>
      <c r="G560" s="274"/>
      <c r="H560" s="274"/>
      <c r="I560" s="274"/>
      <c r="J560" s="274"/>
      <c r="K560" s="274"/>
      <c r="L560" s="274"/>
      <c r="M560" s="275"/>
      <c r="N560" s="275"/>
      <c r="O560" s="275"/>
      <c r="P560" s="275"/>
      <c r="Q560" s="274"/>
      <c r="R560" s="274"/>
      <c r="S560" s="274"/>
      <c r="T560" s="274"/>
      <c r="U560" s="274"/>
      <c r="V560" s="274"/>
      <c r="W560" s="274"/>
      <c r="X560" s="274"/>
      <c r="Y560" s="274"/>
      <c r="Z560" s="274"/>
      <c r="AA560" s="274"/>
      <c r="AB560" s="274"/>
      <c r="AC560" s="274"/>
      <c r="AD560" s="274"/>
      <c r="AE560" s="274"/>
      <c r="AF560" s="274"/>
    </row>
    <row r="561" spans="1:32" ht="14" x14ac:dyDescent="0.2">
      <c r="A561" s="274"/>
      <c r="B561" s="274"/>
      <c r="C561" s="274"/>
      <c r="D561" s="274"/>
      <c r="E561" s="274"/>
      <c r="F561" s="274"/>
      <c r="G561" s="274"/>
      <c r="H561" s="274"/>
      <c r="I561" s="274"/>
      <c r="J561" s="274"/>
      <c r="K561" s="274"/>
      <c r="L561" s="274"/>
      <c r="M561" s="275"/>
      <c r="N561" s="275"/>
      <c r="O561" s="275"/>
      <c r="P561" s="275"/>
      <c r="Q561" s="274"/>
      <c r="R561" s="274"/>
      <c r="S561" s="274"/>
      <c r="T561" s="274"/>
      <c r="U561" s="274"/>
      <c r="V561" s="274"/>
      <c r="W561" s="274"/>
      <c r="X561" s="274"/>
      <c r="Y561" s="274"/>
      <c r="Z561" s="274"/>
      <c r="AA561" s="274"/>
      <c r="AB561" s="274"/>
      <c r="AC561" s="274"/>
      <c r="AD561" s="274"/>
      <c r="AE561" s="274"/>
      <c r="AF561" s="274"/>
    </row>
    <row r="562" spans="1:32" ht="14" x14ac:dyDescent="0.2">
      <c r="A562" s="274"/>
      <c r="B562" s="274"/>
      <c r="C562" s="274"/>
      <c r="D562" s="274"/>
      <c r="E562" s="274"/>
      <c r="F562" s="274"/>
      <c r="G562" s="274"/>
      <c r="H562" s="274"/>
      <c r="I562" s="274"/>
      <c r="J562" s="274"/>
      <c r="K562" s="274"/>
      <c r="L562" s="274"/>
      <c r="M562" s="275"/>
      <c r="N562" s="275"/>
      <c r="O562" s="275"/>
      <c r="P562" s="275"/>
      <c r="Q562" s="274"/>
      <c r="R562" s="274"/>
      <c r="S562" s="274"/>
      <c r="T562" s="274"/>
      <c r="U562" s="274"/>
      <c r="V562" s="274"/>
      <c r="W562" s="274"/>
      <c r="X562" s="274"/>
      <c r="Y562" s="274"/>
      <c r="Z562" s="274"/>
      <c r="AA562" s="274"/>
      <c r="AB562" s="274"/>
      <c r="AC562" s="274"/>
      <c r="AD562" s="274"/>
      <c r="AE562" s="274"/>
      <c r="AF562" s="274"/>
    </row>
    <row r="563" spans="1:32" ht="14" x14ac:dyDescent="0.2">
      <c r="A563" s="274"/>
      <c r="B563" s="274"/>
      <c r="C563" s="274"/>
      <c r="D563" s="274"/>
      <c r="E563" s="274"/>
      <c r="F563" s="274"/>
      <c r="G563" s="274"/>
      <c r="H563" s="274"/>
      <c r="I563" s="274"/>
      <c r="J563" s="274"/>
      <c r="K563" s="274"/>
      <c r="L563" s="274"/>
      <c r="M563" s="275"/>
      <c r="N563" s="275"/>
      <c r="O563" s="275"/>
      <c r="P563" s="275"/>
      <c r="Q563" s="274"/>
      <c r="R563" s="274"/>
      <c r="S563" s="274"/>
      <c r="T563" s="274"/>
      <c r="U563" s="274"/>
      <c r="V563" s="274"/>
      <c r="W563" s="274"/>
      <c r="X563" s="274"/>
      <c r="Y563" s="274"/>
      <c r="Z563" s="274"/>
      <c r="AA563" s="274"/>
      <c r="AB563" s="274"/>
      <c r="AC563" s="274"/>
      <c r="AD563" s="274"/>
      <c r="AE563" s="274"/>
      <c r="AF563" s="274"/>
    </row>
    <row r="564" spans="1:32" ht="14" x14ac:dyDescent="0.2">
      <c r="A564" s="274"/>
      <c r="B564" s="274"/>
      <c r="C564" s="274"/>
      <c r="D564" s="274"/>
      <c r="E564" s="274"/>
      <c r="F564" s="274"/>
      <c r="G564" s="274"/>
      <c r="H564" s="274"/>
      <c r="I564" s="274"/>
      <c r="J564" s="274"/>
      <c r="K564" s="274"/>
      <c r="L564" s="274"/>
      <c r="M564" s="275"/>
      <c r="N564" s="275"/>
      <c r="O564" s="275"/>
      <c r="P564" s="275"/>
      <c r="Q564" s="274"/>
      <c r="R564" s="274"/>
      <c r="S564" s="274"/>
      <c r="T564" s="274"/>
      <c r="U564" s="274"/>
      <c r="V564" s="274"/>
      <c r="W564" s="274"/>
      <c r="X564" s="274"/>
      <c r="Y564" s="274"/>
      <c r="Z564" s="274"/>
      <c r="AA564" s="274"/>
      <c r="AB564" s="274"/>
      <c r="AC564" s="274"/>
      <c r="AD564" s="274"/>
      <c r="AE564" s="274"/>
      <c r="AF564" s="274"/>
    </row>
    <row r="565" spans="1:32" ht="14" x14ac:dyDescent="0.2">
      <c r="A565" s="274"/>
      <c r="B565" s="274"/>
      <c r="C565" s="274"/>
      <c r="D565" s="274"/>
      <c r="E565" s="274"/>
      <c r="F565" s="274"/>
      <c r="G565" s="274"/>
      <c r="H565" s="274"/>
      <c r="I565" s="274"/>
      <c r="J565" s="274"/>
      <c r="K565" s="274"/>
      <c r="L565" s="274"/>
      <c r="M565" s="275"/>
      <c r="N565" s="275"/>
      <c r="O565" s="275"/>
      <c r="P565" s="275"/>
      <c r="Q565" s="274"/>
      <c r="R565" s="274"/>
      <c r="S565" s="274"/>
      <c r="T565" s="274"/>
      <c r="U565" s="274"/>
      <c r="V565" s="274"/>
      <c r="W565" s="274"/>
      <c r="X565" s="274"/>
      <c r="Y565" s="274"/>
      <c r="Z565" s="274"/>
      <c r="AA565" s="274"/>
      <c r="AB565" s="274"/>
      <c r="AC565" s="274"/>
      <c r="AD565" s="274"/>
      <c r="AE565" s="274"/>
      <c r="AF565" s="274"/>
    </row>
    <row r="566" spans="1:32" ht="14" x14ac:dyDescent="0.2">
      <c r="A566" s="274"/>
      <c r="B566" s="274"/>
      <c r="C566" s="274"/>
      <c r="D566" s="274"/>
      <c r="E566" s="274"/>
      <c r="F566" s="274"/>
      <c r="G566" s="274"/>
      <c r="H566" s="274"/>
      <c r="I566" s="274"/>
      <c r="J566" s="274"/>
      <c r="K566" s="274"/>
      <c r="L566" s="274"/>
      <c r="M566" s="275"/>
      <c r="N566" s="275"/>
      <c r="O566" s="275"/>
      <c r="P566" s="275"/>
      <c r="Q566" s="274"/>
      <c r="R566" s="274"/>
      <c r="S566" s="274"/>
      <c r="T566" s="274"/>
      <c r="U566" s="274"/>
      <c r="V566" s="274"/>
      <c r="W566" s="274"/>
      <c r="X566" s="274"/>
      <c r="Y566" s="274"/>
      <c r="Z566" s="274"/>
      <c r="AA566" s="274"/>
      <c r="AB566" s="274"/>
      <c r="AC566" s="274"/>
      <c r="AD566" s="274"/>
      <c r="AE566" s="274"/>
      <c r="AF566" s="274"/>
    </row>
    <row r="567" spans="1:32" ht="14" x14ac:dyDescent="0.2">
      <c r="A567" s="274"/>
      <c r="B567" s="274"/>
      <c r="C567" s="274"/>
      <c r="D567" s="274"/>
      <c r="E567" s="274"/>
      <c r="F567" s="274"/>
      <c r="G567" s="274"/>
      <c r="H567" s="274"/>
      <c r="I567" s="274"/>
      <c r="J567" s="274"/>
      <c r="K567" s="274"/>
      <c r="L567" s="274"/>
      <c r="M567" s="275"/>
      <c r="N567" s="275"/>
      <c r="O567" s="275"/>
      <c r="P567" s="275"/>
      <c r="Q567" s="274"/>
      <c r="R567" s="274"/>
      <c r="S567" s="274"/>
      <c r="T567" s="274"/>
      <c r="U567" s="274"/>
      <c r="V567" s="274"/>
      <c r="W567" s="274"/>
      <c r="X567" s="274"/>
      <c r="Y567" s="274"/>
      <c r="Z567" s="274"/>
      <c r="AA567" s="274"/>
      <c r="AB567" s="274"/>
      <c r="AC567" s="274"/>
      <c r="AD567" s="274"/>
      <c r="AE567" s="274"/>
      <c r="AF567" s="274"/>
    </row>
    <row r="568" spans="1:32" ht="14" x14ac:dyDescent="0.2">
      <c r="A568" s="274"/>
      <c r="B568" s="274"/>
      <c r="C568" s="274"/>
      <c r="D568" s="274"/>
      <c r="E568" s="274"/>
      <c r="F568" s="274"/>
      <c r="G568" s="274"/>
      <c r="H568" s="274"/>
      <c r="I568" s="274"/>
      <c r="J568" s="274"/>
      <c r="K568" s="274"/>
      <c r="L568" s="274"/>
      <c r="M568" s="275"/>
      <c r="N568" s="275"/>
      <c r="O568" s="275"/>
      <c r="P568" s="275"/>
      <c r="Q568" s="274"/>
      <c r="R568" s="274"/>
      <c r="S568" s="274"/>
      <c r="T568" s="274"/>
      <c r="U568" s="274"/>
      <c r="V568" s="274"/>
      <c r="W568" s="274"/>
      <c r="X568" s="274"/>
      <c r="Y568" s="274"/>
      <c r="Z568" s="274"/>
      <c r="AA568" s="274"/>
      <c r="AB568" s="274"/>
      <c r="AC568" s="274"/>
      <c r="AD568" s="274"/>
      <c r="AE568" s="274"/>
      <c r="AF568" s="274"/>
    </row>
    <row r="569" spans="1:32" ht="14" x14ac:dyDescent="0.2">
      <c r="A569" s="274"/>
      <c r="B569" s="274"/>
      <c r="C569" s="274"/>
      <c r="D569" s="274"/>
      <c r="E569" s="274"/>
      <c r="F569" s="274"/>
      <c r="G569" s="274"/>
      <c r="H569" s="274"/>
      <c r="I569" s="274"/>
      <c r="J569" s="274"/>
      <c r="K569" s="274"/>
      <c r="L569" s="274"/>
      <c r="M569" s="275"/>
      <c r="N569" s="275"/>
      <c r="O569" s="275"/>
      <c r="P569" s="275"/>
      <c r="Q569" s="274"/>
      <c r="R569" s="274"/>
      <c r="S569" s="274"/>
      <c r="T569" s="274"/>
      <c r="U569" s="274"/>
      <c r="V569" s="274"/>
      <c r="W569" s="274"/>
      <c r="X569" s="274"/>
      <c r="Y569" s="274"/>
      <c r="Z569" s="274"/>
      <c r="AA569" s="274"/>
      <c r="AB569" s="274"/>
      <c r="AC569" s="274"/>
      <c r="AD569" s="274"/>
      <c r="AE569" s="274"/>
      <c r="AF569" s="274"/>
    </row>
    <row r="570" spans="1:32" ht="14" x14ac:dyDescent="0.2">
      <c r="A570" s="274"/>
      <c r="B570" s="274"/>
      <c r="C570" s="274"/>
      <c r="D570" s="274"/>
      <c r="E570" s="274"/>
      <c r="F570" s="274"/>
      <c r="G570" s="274"/>
      <c r="H570" s="274"/>
      <c r="I570" s="274"/>
      <c r="J570" s="274"/>
      <c r="K570" s="274"/>
      <c r="L570" s="274"/>
      <c r="M570" s="275"/>
      <c r="N570" s="275"/>
      <c r="O570" s="275"/>
      <c r="P570" s="275"/>
      <c r="Q570" s="274"/>
      <c r="R570" s="274"/>
      <c r="S570" s="274"/>
      <c r="T570" s="274"/>
      <c r="U570" s="274"/>
      <c r="V570" s="274"/>
      <c r="W570" s="274"/>
      <c r="X570" s="274"/>
      <c r="Y570" s="274"/>
      <c r="Z570" s="274"/>
      <c r="AA570" s="274"/>
      <c r="AB570" s="274"/>
      <c r="AC570" s="274"/>
      <c r="AD570" s="274"/>
      <c r="AE570" s="274"/>
      <c r="AF570" s="274"/>
    </row>
    <row r="571" spans="1:32" ht="14" x14ac:dyDescent="0.2">
      <c r="A571" s="274"/>
      <c r="B571" s="274"/>
      <c r="C571" s="274"/>
      <c r="D571" s="274"/>
      <c r="E571" s="274"/>
      <c r="F571" s="274"/>
      <c r="G571" s="274"/>
      <c r="H571" s="274"/>
      <c r="I571" s="274"/>
      <c r="J571" s="274"/>
      <c r="K571" s="274"/>
      <c r="L571" s="274"/>
      <c r="M571" s="275"/>
      <c r="N571" s="275"/>
      <c r="O571" s="275"/>
      <c r="P571" s="275"/>
      <c r="Q571" s="274"/>
      <c r="R571" s="274"/>
      <c r="S571" s="274"/>
      <c r="T571" s="274"/>
      <c r="U571" s="274"/>
      <c r="V571" s="274"/>
      <c r="W571" s="274"/>
      <c r="X571" s="274"/>
      <c r="Y571" s="274"/>
      <c r="Z571" s="274"/>
      <c r="AA571" s="274"/>
      <c r="AB571" s="274"/>
      <c r="AC571" s="274"/>
      <c r="AD571" s="274"/>
      <c r="AE571" s="274"/>
      <c r="AF571" s="274"/>
    </row>
    <row r="572" spans="1:32" ht="14" x14ac:dyDescent="0.2">
      <c r="A572" s="274"/>
      <c r="B572" s="274"/>
      <c r="C572" s="274"/>
      <c r="D572" s="274"/>
      <c r="E572" s="274"/>
      <c r="F572" s="274"/>
      <c r="G572" s="274"/>
      <c r="H572" s="274"/>
      <c r="I572" s="274"/>
      <c r="J572" s="274"/>
      <c r="K572" s="274"/>
      <c r="L572" s="274"/>
      <c r="M572" s="275"/>
      <c r="N572" s="275"/>
      <c r="O572" s="275"/>
      <c r="P572" s="275"/>
      <c r="Q572" s="274"/>
      <c r="R572" s="274"/>
      <c r="S572" s="274"/>
      <c r="T572" s="274"/>
      <c r="U572" s="274"/>
      <c r="V572" s="274"/>
      <c r="W572" s="274"/>
      <c r="X572" s="274"/>
      <c r="Y572" s="274"/>
      <c r="Z572" s="274"/>
      <c r="AA572" s="274"/>
      <c r="AB572" s="274"/>
      <c r="AC572" s="274"/>
      <c r="AD572" s="274"/>
      <c r="AE572" s="274"/>
      <c r="AF572" s="274"/>
    </row>
    <row r="573" spans="1:32" ht="14" x14ac:dyDescent="0.2">
      <c r="A573" s="274"/>
      <c r="B573" s="274"/>
      <c r="C573" s="274"/>
      <c r="D573" s="274"/>
      <c r="E573" s="274"/>
      <c r="F573" s="274"/>
      <c r="G573" s="274"/>
      <c r="H573" s="274"/>
      <c r="I573" s="274"/>
      <c r="J573" s="274"/>
      <c r="K573" s="274"/>
      <c r="L573" s="274"/>
      <c r="M573" s="275"/>
      <c r="N573" s="275"/>
      <c r="O573" s="275"/>
      <c r="P573" s="275"/>
      <c r="Q573" s="274"/>
      <c r="R573" s="274"/>
      <c r="S573" s="274"/>
      <c r="T573" s="274"/>
      <c r="U573" s="274"/>
      <c r="V573" s="274"/>
      <c r="W573" s="274"/>
      <c r="X573" s="274"/>
      <c r="Y573" s="274"/>
      <c r="Z573" s="274"/>
      <c r="AA573" s="274"/>
      <c r="AB573" s="274"/>
      <c r="AC573" s="274"/>
      <c r="AD573" s="274"/>
      <c r="AE573" s="274"/>
      <c r="AF573" s="274"/>
    </row>
    <row r="574" spans="1:32" ht="14" x14ac:dyDescent="0.2">
      <c r="A574" s="274"/>
      <c r="B574" s="274"/>
      <c r="C574" s="274"/>
      <c r="D574" s="274"/>
      <c r="E574" s="274"/>
      <c r="F574" s="274"/>
      <c r="G574" s="274"/>
      <c r="H574" s="274"/>
      <c r="I574" s="274"/>
      <c r="J574" s="274"/>
      <c r="K574" s="274"/>
      <c r="L574" s="274"/>
      <c r="M574" s="275"/>
      <c r="N574" s="275"/>
      <c r="O574" s="275"/>
      <c r="P574" s="275"/>
      <c r="Q574" s="274"/>
      <c r="R574" s="274"/>
      <c r="S574" s="274"/>
      <c r="T574" s="274"/>
      <c r="U574" s="274"/>
      <c r="V574" s="274"/>
      <c r="W574" s="274"/>
      <c r="X574" s="274"/>
      <c r="Y574" s="274"/>
      <c r="Z574" s="274"/>
      <c r="AA574" s="274"/>
      <c r="AB574" s="274"/>
      <c r="AC574" s="274"/>
      <c r="AD574" s="274"/>
      <c r="AE574" s="274"/>
      <c r="AF574" s="274"/>
    </row>
    <row r="575" spans="1:32" ht="14" x14ac:dyDescent="0.2">
      <c r="A575" s="274"/>
      <c r="B575" s="274"/>
      <c r="C575" s="274"/>
      <c r="D575" s="274"/>
      <c r="E575" s="274"/>
      <c r="F575" s="274"/>
      <c r="G575" s="274"/>
      <c r="H575" s="274"/>
      <c r="I575" s="274"/>
      <c r="J575" s="274"/>
      <c r="K575" s="274"/>
      <c r="L575" s="274"/>
      <c r="M575" s="275"/>
      <c r="N575" s="275"/>
      <c r="O575" s="275"/>
      <c r="P575" s="275"/>
      <c r="Q575" s="274"/>
      <c r="R575" s="274"/>
      <c r="S575" s="274"/>
      <c r="T575" s="274"/>
      <c r="U575" s="274"/>
      <c r="V575" s="274"/>
      <c r="W575" s="274"/>
      <c r="X575" s="274"/>
      <c r="Y575" s="274"/>
      <c r="Z575" s="274"/>
      <c r="AA575" s="274"/>
      <c r="AB575" s="274"/>
      <c r="AC575" s="274"/>
      <c r="AD575" s="274"/>
      <c r="AE575" s="274"/>
      <c r="AF575" s="274"/>
    </row>
    <row r="576" spans="1:32" ht="14" x14ac:dyDescent="0.2">
      <c r="A576" s="274"/>
      <c r="B576" s="274"/>
      <c r="C576" s="274"/>
      <c r="D576" s="274"/>
      <c r="E576" s="274"/>
      <c r="F576" s="274"/>
      <c r="G576" s="274"/>
      <c r="H576" s="274"/>
      <c r="I576" s="274"/>
      <c r="J576" s="274"/>
      <c r="K576" s="274"/>
      <c r="L576" s="274"/>
      <c r="M576" s="275"/>
      <c r="N576" s="275"/>
      <c r="O576" s="275"/>
      <c r="P576" s="275"/>
      <c r="Q576" s="274"/>
      <c r="R576" s="274"/>
      <c r="S576" s="274"/>
      <c r="T576" s="274"/>
      <c r="U576" s="274"/>
      <c r="V576" s="274"/>
      <c r="W576" s="274"/>
      <c r="X576" s="274"/>
      <c r="Y576" s="274"/>
      <c r="Z576" s="274"/>
      <c r="AA576" s="274"/>
      <c r="AB576" s="274"/>
      <c r="AC576" s="274"/>
      <c r="AD576" s="274"/>
      <c r="AE576" s="274"/>
      <c r="AF576" s="274"/>
    </row>
    <row r="577" spans="1:32" ht="14" x14ac:dyDescent="0.2">
      <c r="A577" s="274"/>
      <c r="B577" s="274"/>
      <c r="C577" s="274"/>
      <c r="D577" s="274"/>
      <c r="E577" s="274"/>
      <c r="F577" s="274"/>
      <c r="G577" s="274"/>
      <c r="H577" s="274"/>
      <c r="I577" s="274"/>
      <c r="J577" s="274"/>
      <c r="K577" s="274"/>
      <c r="L577" s="274"/>
      <c r="M577" s="275"/>
      <c r="N577" s="275"/>
      <c r="O577" s="275"/>
      <c r="P577" s="275"/>
      <c r="Q577" s="274"/>
      <c r="R577" s="274"/>
      <c r="S577" s="274"/>
      <c r="T577" s="274"/>
      <c r="U577" s="274"/>
      <c r="V577" s="274"/>
      <c r="W577" s="274"/>
      <c r="X577" s="274"/>
      <c r="Y577" s="274"/>
      <c r="Z577" s="274"/>
      <c r="AA577" s="274"/>
      <c r="AB577" s="274"/>
      <c r="AC577" s="274"/>
      <c r="AD577" s="274"/>
      <c r="AE577" s="274"/>
      <c r="AF577" s="274"/>
    </row>
    <row r="578" spans="1:32" ht="14" x14ac:dyDescent="0.2">
      <c r="A578" s="274"/>
      <c r="B578" s="274"/>
      <c r="C578" s="274"/>
      <c r="D578" s="274"/>
      <c r="E578" s="274"/>
      <c r="F578" s="274"/>
      <c r="G578" s="274"/>
      <c r="H578" s="274"/>
      <c r="I578" s="274"/>
      <c r="J578" s="274"/>
      <c r="K578" s="274"/>
      <c r="L578" s="274"/>
      <c r="M578" s="275"/>
      <c r="N578" s="275"/>
      <c r="O578" s="275"/>
      <c r="P578" s="275"/>
      <c r="Q578" s="274"/>
      <c r="R578" s="274"/>
      <c r="S578" s="274"/>
      <c r="T578" s="274"/>
      <c r="U578" s="274"/>
      <c r="V578" s="274"/>
      <c r="W578" s="274"/>
      <c r="X578" s="274"/>
      <c r="Y578" s="274"/>
      <c r="Z578" s="274"/>
      <c r="AA578" s="274"/>
      <c r="AB578" s="274"/>
      <c r="AC578" s="274"/>
      <c r="AD578" s="274"/>
      <c r="AE578" s="274"/>
      <c r="AF578" s="274"/>
    </row>
    <row r="579" spans="1:32" ht="14" x14ac:dyDescent="0.2">
      <c r="A579" s="274"/>
      <c r="B579" s="274"/>
      <c r="C579" s="274"/>
      <c r="D579" s="274"/>
      <c r="E579" s="274"/>
      <c r="F579" s="274"/>
      <c r="G579" s="274"/>
      <c r="H579" s="274"/>
      <c r="I579" s="274"/>
      <c r="J579" s="274"/>
      <c r="K579" s="274"/>
      <c r="L579" s="274"/>
      <c r="M579" s="275"/>
      <c r="N579" s="275"/>
      <c r="O579" s="275"/>
      <c r="P579" s="275"/>
      <c r="Q579" s="274"/>
      <c r="R579" s="274"/>
      <c r="S579" s="274"/>
      <c r="T579" s="274"/>
      <c r="U579" s="274"/>
      <c r="V579" s="274"/>
      <c r="W579" s="274"/>
      <c r="X579" s="274"/>
      <c r="Y579" s="274"/>
      <c r="Z579" s="274"/>
      <c r="AA579" s="274"/>
      <c r="AB579" s="274"/>
      <c r="AC579" s="274"/>
      <c r="AD579" s="274"/>
      <c r="AE579" s="274"/>
      <c r="AF579" s="274"/>
    </row>
    <row r="580" spans="1:32" ht="14" x14ac:dyDescent="0.2">
      <c r="A580" s="274"/>
      <c r="B580" s="274"/>
      <c r="C580" s="274"/>
      <c r="D580" s="274"/>
      <c r="E580" s="274"/>
      <c r="F580" s="274"/>
      <c r="G580" s="274"/>
      <c r="H580" s="274"/>
      <c r="I580" s="274"/>
      <c r="J580" s="274"/>
      <c r="K580" s="274"/>
      <c r="L580" s="274"/>
      <c r="M580" s="275"/>
      <c r="N580" s="275"/>
      <c r="O580" s="275"/>
      <c r="P580" s="275"/>
      <c r="Q580" s="274"/>
      <c r="R580" s="274"/>
      <c r="S580" s="274"/>
      <c r="T580" s="274"/>
      <c r="U580" s="274"/>
      <c r="V580" s="274"/>
      <c r="W580" s="274"/>
      <c r="X580" s="274"/>
      <c r="Y580" s="274"/>
      <c r="Z580" s="274"/>
      <c r="AA580" s="274"/>
      <c r="AB580" s="274"/>
      <c r="AC580" s="274"/>
      <c r="AD580" s="274"/>
      <c r="AE580" s="274"/>
      <c r="AF580" s="274"/>
    </row>
    <row r="581" spans="1:32" ht="14" x14ac:dyDescent="0.2">
      <c r="A581" s="274"/>
      <c r="B581" s="274"/>
      <c r="C581" s="274"/>
      <c r="D581" s="274"/>
      <c r="E581" s="274"/>
      <c r="F581" s="274"/>
      <c r="G581" s="274"/>
      <c r="H581" s="274"/>
      <c r="I581" s="274"/>
      <c r="J581" s="274"/>
      <c r="K581" s="274"/>
      <c r="L581" s="274"/>
      <c r="M581" s="275"/>
      <c r="N581" s="275"/>
      <c r="O581" s="275"/>
      <c r="P581" s="275"/>
      <c r="Q581" s="274"/>
      <c r="R581" s="274"/>
      <c r="S581" s="274"/>
      <c r="T581" s="274"/>
      <c r="U581" s="274"/>
      <c r="V581" s="274"/>
      <c r="W581" s="274"/>
      <c r="X581" s="274"/>
      <c r="Y581" s="274"/>
      <c r="Z581" s="274"/>
      <c r="AA581" s="274"/>
      <c r="AB581" s="274"/>
      <c r="AC581" s="274"/>
      <c r="AD581" s="274"/>
      <c r="AE581" s="274"/>
      <c r="AF581" s="274"/>
    </row>
    <row r="582" spans="1:32" ht="14" x14ac:dyDescent="0.2">
      <c r="A582" s="274"/>
      <c r="B582" s="274"/>
      <c r="C582" s="274"/>
      <c r="D582" s="274"/>
      <c r="E582" s="274"/>
      <c r="F582" s="274"/>
      <c r="G582" s="274"/>
      <c r="H582" s="274"/>
      <c r="I582" s="274"/>
      <c r="J582" s="274"/>
      <c r="K582" s="274"/>
      <c r="L582" s="274"/>
      <c r="M582" s="275"/>
      <c r="N582" s="275"/>
      <c r="O582" s="275"/>
      <c r="P582" s="275"/>
      <c r="Q582" s="274"/>
      <c r="R582" s="274"/>
      <c r="S582" s="274"/>
      <c r="T582" s="274"/>
      <c r="U582" s="274"/>
      <c r="V582" s="274"/>
      <c r="W582" s="274"/>
      <c r="X582" s="274"/>
      <c r="Y582" s="274"/>
      <c r="Z582" s="274"/>
      <c r="AA582" s="274"/>
      <c r="AB582" s="274"/>
      <c r="AC582" s="274"/>
      <c r="AD582" s="274"/>
      <c r="AE582" s="274"/>
      <c r="AF582" s="274"/>
    </row>
    <row r="583" spans="1:32" ht="14" x14ac:dyDescent="0.2">
      <c r="A583" s="274"/>
      <c r="B583" s="274"/>
      <c r="C583" s="274"/>
      <c r="D583" s="274"/>
      <c r="E583" s="274"/>
      <c r="F583" s="274"/>
      <c r="G583" s="274"/>
      <c r="H583" s="274"/>
      <c r="I583" s="274"/>
      <c r="J583" s="274"/>
      <c r="K583" s="274"/>
      <c r="L583" s="274"/>
      <c r="M583" s="275"/>
      <c r="N583" s="275"/>
      <c r="O583" s="275"/>
      <c r="P583" s="275"/>
      <c r="Q583" s="274"/>
      <c r="R583" s="274"/>
      <c r="S583" s="274"/>
      <c r="T583" s="274"/>
      <c r="U583" s="274"/>
      <c r="V583" s="274"/>
      <c r="W583" s="274"/>
      <c r="X583" s="274"/>
      <c r="Y583" s="274"/>
      <c r="Z583" s="274"/>
      <c r="AA583" s="274"/>
      <c r="AB583" s="274"/>
      <c r="AC583" s="274"/>
      <c r="AD583" s="274"/>
      <c r="AE583" s="274"/>
      <c r="AF583" s="274"/>
    </row>
    <row r="584" spans="1:32" ht="14" x14ac:dyDescent="0.2">
      <c r="A584" s="274"/>
      <c r="B584" s="274"/>
      <c r="C584" s="274"/>
      <c r="D584" s="274"/>
      <c r="E584" s="274"/>
      <c r="F584" s="274"/>
      <c r="G584" s="274"/>
      <c r="H584" s="274"/>
      <c r="I584" s="274"/>
      <c r="J584" s="274"/>
      <c r="K584" s="274"/>
      <c r="L584" s="274"/>
      <c r="M584" s="275"/>
      <c r="N584" s="275"/>
      <c r="O584" s="275"/>
      <c r="P584" s="275"/>
      <c r="Q584" s="274"/>
      <c r="R584" s="274"/>
      <c r="S584" s="274"/>
      <c r="T584" s="274"/>
      <c r="U584" s="274"/>
      <c r="V584" s="274"/>
      <c r="W584" s="274"/>
      <c r="X584" s="274"/>
      <c r="Y584" s="274"/>
      <c r="Z584" s="274"/>
      <c r="AA584" s="274"/>
      <c r="AB584" s="274"/>
      <c r="AC584" s="274"/>
      <c r="AD584" s="274"/>
      <c r="AE584" s="274"/>
      <c r="AF584" s="274"/>
    </row>
    <row r="585" spans="1:32" ht="14" x14ac:dyDescent="0.2">
      <c r="A585" s="274"/>
      <c r="B585" s="274"/>
      <c r="C585" s="274"/>
      <c r="D585" s="274"/>
      <c r="E585" s="274"/>
      <c r="F585" s="274"/>
      <c r="G585" s="274"/>
      <c r="H585" s="274"/>
      <c r="I585" s="274"/>
      <c r="J585" s="274"/>
      <c r="K585" s="274"/>
      <c r="L585" s="274"/>
      <c r="M585" s="275"/>
      <c r="N585" s="275"/>
      <c r="O585" s="275"/>
      <c r="P585" s="275"/>
      <c r="Q585" s="274"/>
      <c r="R585" s="274"/>
      <c r="S585" s="274"/>
      <c r="T585" s="274"/>
      <c r="U585" s="274"/>
      <c r="V585" s="274"/>
      <c r="W585" s="274"/>
      <c r="X585" s="274"/>
      <c r="Y585" s="274"/>
      <c r="Z585" s="274"/>
      <c r="AA585" s="274"/>
      <c r="AB585" s="274"/>
      <c r="AC585" s="274"/>
      <c r="AD585" s="274"/>
      <c r="AE585" s="274"/>
      <c r="AF585" s="274"/>
    </row>
    <row r="586" spans="1:32" ht="14" x14ac:dyDescent="0.2">
      <c r="A586" s="274"/>
      <c r="B586" s="274"/>
      <c r="C586" s="274"/>
      <c r="D586" s="274"/>
      <c r="E586" s="274"/>
      <c r="F586" s="274"/>
      <c r="G586" s="274"/>
      <c r="H586" s="274"/>
      <c r="I586" s="274"/>
      <c r="J586" s="274"/>
      <c r="K586" s="274"/>
      <c r="L586" s="274"/>
      <c r="M586" s="275"/>
      <c r="N586" s="275"/>
      <c r="O586" s="275"/>
      <c r="P586" s="275"/>
      <c r="Q586" s="274"/>
      <c r="R586" s="274"/>
      <c r="S586" s="274"/>
      <c r="T586" s="274"/>
      <c r="U586" s="274"/>
      <c r="V586" s="274"/>
      <c r="W586" s="274"/>
      <c r="X586" s="274"/>
      <c r="Y586" s="274"/>
      <c r="Z586" s="274"/>
      <c r="AA586" s="274"/>
      <c r="AB586" s="274"/>
      <c r="AC586" s="274"/>
      <c r="AD586" s="274"/>
      <c r="AE586" s="274"/>
      <c r="AF586" s="274"/>
    </row>
    <row r="587" spans="1:32" ht="14" x14ac:dyDescent="0.2">
      <c r="A587" s="274"/>
      <c r="B587" s="274"/>
      <c r="C587" s="274"/>
      <c r="D587" s="274"/>
      <c r="E587" s="274"/>
      <c r="F587" s="274"/>
      <c r="G587" s="274"/>
      <c r="H587" s="274"/>
      <c r="I587" s="274"/>
      <c r="J587" s="274"/>
      <c r="K587" s="274"/>
      <c r="L587" s="274"/>
      <c r="M587" s="275"/>
      <c r="N587" s="275"/>
      <c r="O587" s="275"/>
      <c r="P587" s="275"/>
      <c r="Q587" s="274"/>
      <c r="R587" s="274"/>
      <c r="S587" s="274"/>
      <c r="T587" s="274"/>
      <c r="U587" s="274"/>
      <c r="V587" s="274"/>
      <c r="W587" s="274"/>
      <c r="X587" s="274"/>
      <c r="Y587" s="274"/>
      <c r="Z587" s="274"/>
      <c r="AA587" s="274"/>
      <c r="AB587" s="274"/>
      <c r="AC587" s="274"/>
      <c r="AD587" s="274"/>
      <c r="AE587" s="274"/>
      <c r="AF587" s="274"/>
    </row>
    <row r="588" spans="1:32" ht="14" x14ac:dyDescent="0.2">
      <c r="A588" s="274"/>
      <c r="B588" s="274"/>
      <c r="C588" s="274"/>
      <c r="D588" s="274"/>
      <c r="E588" s="274"/>
      <c r="F588" s="274"/>
      <c r="G588" s="274"/>
      <c r="H588" s="274"/>
      <c r="I588" s="274"/>
      <c r="J588" s="274"/>
      <c r="K588" s="274"/>
      <c r="L588" s="274"/>
      <c r="M588" s="275"/>
      <c r="N588" s="275"/>
      <c r="O588" s="275"/>
      <c r="P588" s="275"/>
      <c r="Q588" s="274"/>
      <c r="R588" s="274"/>
      <c r="S588" s="274"/>
      <c r="T588" s="274"/>
      <c r="U588" s="274"/>
      <c r="V588" s="274"/>
      <c r="W588" s="274"/>
      <c r="X588" s="274"/>
      <c r="Y588" s="274"/>
      <c r="Z588" s="274"/>
      <c r="AA588" s="274"/>
      <c r="AB588" s="274"/>
      <c r="AC588" s="274"/>
      <c r="AD588" s="274"/>
      <c r="AE588" s="274"/>
      <c r="AF588" s="274"/>
    </row>
    <row r="589" spans="1:32" ht="14" x14ac:dyDescent="0.2">
      <c r="A589" s="274"/>
      <c r="B589" s="274"/>
      <c r="C589" s="274"/>
      <c r="D589" s="274"/>
      <c r="E589" s="274"/>
      <c r="F589" s="274"/>
      <c r="G589" s="274"/>
      <c r="H589" s="274"/>
      <c r="I589" s="274"/>
      <c r="J589" s="274"/>
      <c r="K589" s="274"/>
      <c r="L589" s="274"/>
      <c r="M589" s="275"/>
      <c r="N589" s="275"/>
      <c r="O589" s="275"/>
      <c r="P589" s="275"/>
      <c r="Q589" s="274"/>
      <c r="R589" s="274"/>
      <c r="S589" s="274"/>
      <c r="T589" s="274"/>
      <c r="U589" s="274"/>
      <c r="V589" s="274"/>
      <c r="W589" s="274"/>
      <c r="X589" s="274"/>
      <c r="Y589" s="274"/>
      <c r="Z589" s="274"/>
      <c r="AA589" s="274"/>
      <c r="AB589" s="274"/>
      <c r="AC589" s="274"/>
      <c r="AD589" s="274"/>
      <c r="AE589" s="274"/>
      <c r="AF589" s="274"/>
    </row>
    <row r="590" spans="1:32" ht="14" x14ac:dyDescent="0.2">
      <c r="A590" s="274"/>
      <c r="B590" s="274"/>
      <c r="C590" s="274"/>
      <c r="D590" s="274"/>
      <c r="E590" s="274"/>
      <c r="F590" s="274"/>
      <c r="G590" s="274"/>
      <c r="H590" s="274"/>
      <c r="I590" s="274"/>
      <c r="J590" s="274"/>
      <c r="K590" s="274"/>
      <c r="L590" s="274"/>
      <c r="M590" s="275"/>
      <c r="N590" s="275"/>
      <c r="O590" s="275"/>
      <c r="P590" s="275"/>
      <c r="Q590" s="274"/>
      <c r="R590" s="274"/>
      <c r="S590" s="274"/>
      <c r="T590" s="274"/>
      <c r="U590" s="274"/>
      <c r="V590" s="274"/>
      <c r="W590" s="274"/>
      <c r="X590" s="274"/>
      <c r="Y590" s="274"/>
      <c r="Z590" s="274"/>
      <c r="AA590" s="274"/>
      <c r="AB590" s="274"/>
      <c r="AC590" s="274"/>
      <c r="AD590" s="274"/>
      <c r="AE590" s="274"/>
      <c r="AF590" s="274"/>
    </row>
    <row r="591" spans="1:32" ht="14" x14ac:dyDescent="0.2">
      <c r="A591" s="274"/>
      <c r="B591" s="274"/>
      <c r="C591" s="274"/>
      <c r="D591" s="274"/>
      <c r="E591" s="274"/>
      <c r="F591" s="274"/>
      <c r="G591" s="274"/>
      <c r="H591" s="274"/>
      <c r="I591" s="274"/>
      <c r="J591" s="274"/>
      <c r="K591" s="274"/>
      <c r="L591" s="274"/>
      <c r="M591" s="275"/>
      <c r="N591" s="275"/>
      <c r="O591" s="275"/>
      <c r="P591" s="275"/>
      <c r="Q591" s="274"/>
      <c r="R591" s="274"/>
      <c r="S591" s="274"/>
      <c r="T591" s="274"/>
      <c r="U591" s="274"/>
      <c r="V591" s="274"/>
      <c r="W591" s="274"/>
      <c r="X591" s="274"/>
      <c r="Y591" s="274"/>
      <c r="Z591" s="274"/>
      <c r="AA591" s="274"/>
      <c r="AB591" s="274"/>
      <c r="AC591" s="274"/>
      <c r="AD591" s="274"/>
      <c r="AE591" s="274"/>
      <c r="AF591" s="274"/>
    </row>
    <row r="592" spans="1:32" ht="14" x14ac:dyDescent="0.2">
      <c r="A592" s="274"/>
      <c r="B592" s="274"/>
      <c r="C592" s="274"/>
      <c r="D592" s="274"/>
      <c r="E592" s="274"/>
      <c r="F592" s="274"/>
      <c r="G592" s="274"/>
      <c r="H592" s="274"/>
      <c r="I592" s="274"/>
      <c r="J592" s="274"/>
      <c r="K592" s="274"/>
      <c r="L592" s="274"/>
      <c r="M592" s="275"/>
      <c r="N592" s="275"/>
      <c r="O592" s="275"/>
      <c r="P592" s="275"/>
      <c r="Q592" s="274"/>
      <c r="R592" s="274"/>
      <c r="S592" s="274"/>
      <c r="T592" s="274"/>
      <c r="U592" s="274"/>
      <c r="V592" s="274"/>
      <c r="W592" s="274"/>
      <c r="X592" s="274"/>
      <c r="Y592" s="274"/>
      <c r="Z592" s="274"/>
      <c r="AA592" s="274"/>
      <c r="AB592" s="274"/>
      <c r="AC592" s="274"/>
      <c r="AD592" s="274"/>
      <c r="AE592" s="274"/>
      <c r="AF592" s="274"/>
    </row>
    <row r="593" spans="1:32" ht="14" x14ac:dyDescent="0.2">
      <c r="A593" s="274"/>
      <c r="B593" s="274"/>
      <c r="C593" s="274"/>
      <c r="D593" s="274"/>
      <c r="E593" s="274"/>
      <c r="F593" s="274"/>
      <c r="G593" s="274"/>
      <c r="H593" s="274"/>
      <c r="I593" s="274"/>
      <c r="J593" s="274"/>
      <c r="K593" s="274"/>
      <c r="L593" s="274"/>
      <c r="M593" s="275"/>
      <c r="N593" s="275"/>
      <c r="O593" s="275"/>
      <c r="P593" s="275"/>
      <c r="Q593" s="274"/>
      <c r="R593" s="274"/>
      <c r="S593" s="274"/>
      <c r="T593" s="274"/>
      <c r="U593" s="274"/>
      <c r="V593" s="274"/>
      <c r="W593" s="274"/>
      <c r="X593" s="274"/>
      <c r="Y593" s="274"/>
      <c r="Z593" s="274"/>
      <c r="AA593" s="274"/>
      <c r="AB593" s="274"/>
      <c r="AC593" s="274"/>
      <c r="AD593" s="274"/>
      <c r="AE593" s="274"/>
      <c r="AF593" s="274"/>
    </row>
    <row r="594" spans="1:32" ht="14" x14ac:dyDescent="0.2">
      <c r="A594" s="274"/>
      <c r="B594" s="274"/>
      <c r="C594" s="274"/>
      <c r="D594" s="274"/>
      <c r="E594" s="274"/>
      <c r="F594" s="274"/>
      <c r="G594" s="274"/>
      <c r="H594" s="274"/>
      <c r="I594" s="274"/>
      <c r="J594" s="274"/>
      <c r="K594" s="274"/>
      <c r="L594" s="274"/>
      <c r="M594" s="275"/>
      <c r="N594" s="275"/>
      <c r="O594" s="275"/>
      <c r="P594" s="275"/>
      <c r="Q594" s="274"/>
      <c r="R594" s="274"/>
      <c r="S594" s="274"/>
      <c r="T594" s="274"/>
      <c r="U594" s="274"/>
      <c r="V594" s="274"/>
      <c r="W594" s="274"/>
      <c r="X594" s="274"/>
      <c r="Y594" s="274"/>
      <c r="Z594" s="274"/>
      <c r="AA594" s="274"/>
      <c r="AB594" s="274"/>
      <c r="AC594" s="274"/>
      <c r="AD594" s="274"/>
      <c r="AE594" s="274"/>
      <c r="AF594" s="274"/>
    </row>
    <row r="595" spans="1:32" ht="14" x14ac:dyDescent="0.2">
      <c r="A595" s="274"/>
      <c r="B595" s="274"/>
      <c r="C595" s="274"/>
      <c r="D595" s="274"/>
      <c r="E595" s="274"/>
      <c r="F595" s="274"/>
      <c r="G595" s="274"/>
      <c r="H595" s="274"/>
      <c r="I595" s="274"/>
      <c r="J595" s="274"/>
      <c r="K595" s="274"/>
      <c r="L595" s="274"/>
      <c r="M595" s="275"/>
      <c r="N595" s="275"/>
      <c r="O595" s="275"/>
      <c r="P595" s="275"/>
      <c r="Q595" s="274"/>
      <c r="R595" s="274"/>
      <c r="S595" s="274"/>
      <c r="T595" s="274"/>
      <c r="U595" s="274"/>
      <c r="V595" s="274"/>
      <c r="W595" s="274"/>
      <c r="X595" s="274"/>
      <c r="Y595" s="274"/>
      <c r="Z595" s="274"/>
      <c r="AA595" s="274"/>
      <c r="AB595" s="274"/>
      <c r="AC595" s="274"/>
      <c r="AD595" s="274"/>
      <c r="AE595" s="274"/>
      <c r="AF595" s="274"/>
    </row>
    <row r="596" spans="1:32" ht="14" x14ac:dyDescent="0.2">
      <c r="A596" s="274"/>
      <c r="B596" s="274"/>
      <c r="C596" s="274"/>
      <c r="D596" s="274"/>
      <c r="E596" s="274"/>
      <c r="F596" s="274"/>
      <c r="G596" s="274"/>
      <c r="H596" s="274"/>
      <c r="I596" s="274"/>
      <c r="J596" s="274"/>
      <c r="K596" s="274"/>
      <c r="L596" s="274"/>
      <c r="M596" s="275"/>
      <c r="N596" s="275"/>
      <c r="O596" s="275"/>
      <c r="P596" s="275"/>
      <c r="Q596" s="274"/>
      <c r="R596" s="274"/>
      <c r="S596" s="274"/>
      <c r="T596" s="274"/>
      <c r="U596" s="274"/>
      <c r="V596" s="274"/>
      <c r="W596" s="274"/>
      <c r="X596" s="274"/>
      <c r="Y596" s="274"/>
      <c r="Z596" s="274"/>
      <c r="AA596" s="274"/>
      <c r="AB596" s="274"/>
      <c r="AC596" s="274"/>
      <c r="AD596" s="274"/>
      <c r="AE596" s="274"/>
      <c r="AF596" s="274"/>
    </row>
    <row r="597" spans="1:32" ht="14" x14ac:dyDescent="0.2">
      <c r="A597" s="274"/>
      <c r="B597" s="274"/>
      <c r="C597" s="274"/>
      <c r="D597" s="274"/>
      <c r="E597" s="274"/>
      <c r="F597" s="274"/>
      <c r="G597" s="274"/>
      <c r="H597" s="274"/>
      <c r="I597" s="274"/>
      <c r="J597" s="274"/>
      <c r="K597" s="274"/>
      <c r="L597" s="274"/>
      <c r="M597" s="275"/>
      <c r="N597" s="275"/>
      <c r="O597" s="275"/>
      <c r="P597" s="275"/>
      <c r="Q597" s="274"/>
      <c r="R597" s="274"/>
      <c r="S597" s="274"/>
      <c r="T597" s="274"/>
      <c r="U597" s="274"/>
      <c r="V597" s="274"/>
      <c r="W597" s="274"/>
      <c r="X597" s="274"/>
      <c r="Y597" s="274"/>
      <c r="Z597" s="274"/>
      <c r="AA597" s="274"/>
      <c r="AB597" s="274"/>
      <c r="AC597" s="274"/>
      <c r="AD597" s="274"/>
      <c r="AE597" s="274"/>
      <c r="AF597" s="274"/>
    </row>
    <row r="598" spans="1:32" ht="14" x14ac:dyDescent="0.2">
      <c r="A598" s="274"/>
      <c r="B598" s="274"/>
      <c r="C598" s="274"/>
      <c r="D598" s="274"/>
      <c r="E598" s="274"/>
      <c r="F598" s="274"/>
      <c r="G598" s="274"/>
      <c r="H598" s="274"/>
      <c r="I598" s="274"/>
      <c r="J598" s="274"/>
      <c r="K598" s="274"/>
      <c r="L598" s="274"/>
      <c r="M598" s="275"/>
      <c r="N598" s="275"/>
      <c r="O598" s="275"/>
      <c r="P598" s="275"/>
      <c r="Q598" s="274"/>
      <c r="R598" s="274"/>
      <c r="S598" s="274"/>
      <c r="T598" s="274"/>
      <c r="U598" s="274"/>
      <c r="V598" s="274"/>
      <c r="W598" s="274"/>
      <c r="X598" s="274"/>
      <c r="Y598" s="274"/>
      <c r="Z598" s="274"/>
      <c r="AA598" s="274"/>
      <c r="AB598" s="274"/>
      <c r="AC598" s="274"/>
      <c r="AD598" s="274"/>
      <c r="AE598" s="274"/>
      <c r="AF598" s="274"/>
    </row>
    <row r="599" spans="1:32" ht="14" x14ac:dyDescent="0.2">
      <c r="A599" s="274"/>
      <c r="B599" s="274"/>
      <c r="C599" s="274"/>
      <c r="D599" s="274"/>
      <c r="E599" s="274"/>
      <c r="F599" s="274"/>
      <c r="G599" s="274"/>
      <c r="H599" s="274"/>
      <c r="I599" s="274"/>
      <c r="J599" s="274"/>
      <c r="K599" s="274"/>
      <c r="L599" s="274"/>
      <c r="M599" s="275"/>
      <c r="N599" s="275"/>
      <c r="O599" s="275"/>
      <c r="P599" s="275"/>
      <c r="Q599" s="274"/>
      <c r="R599" s="274"/>
      <c r="S599" s="274"/>
      <c r="T599" s="274"/>
      <c r="U599" s="274"/>
      <c r="V599" s="274"/>
      <c r="W599" s="274"/>
      <c r="X599" s="274"/>
      <c r="Y599" s="274"/>
      <c r="Z599" s="274"/>
      <c r="AA599" s="274"/>
      <c r="AB599" s="274"/>
      <c r="AC599" s="274"/>
      <c r="AD599" s="274"/>
      <c r="AE599" s="274"/>
      <c r="AF599" s="274"/>
    </row>
    <row r="600" spans="1:32" ht="14" x14ac:dyDescent="0.2">
      <c r="A600" s="274"/>
      <c r="B600" s="274"/>
      <c r="C600" s="274"/>
      <c r="D600" s="274"/>
      <c r="E600" s="274"/>
      <c r="F600" s="274"/>
      <c r="G600" s="274"/>
      <c r="H600" s="274"/>
      <c r="I600" s="274"/>
      <c r="J600" s="274"/>
      <c r="K600" s="274"/>
      <c r="L600" s="274"/>
      <c r="M600" s="275"/>
      <c r="N600" s="275"/>
      <c r="O600" s="275"/>
      <c r="P600" s="275"/>
      <c r="Q600" s="274"/>
      <c r="R600" s="274"/>
      <c r="S600" s="274"/>
      <c r="T600" s="274"/>
      <c r="U600" s="274"/>
      <c r="V600" s="274"/>
      <c r="W600" s="274"/>
      <c r="X600" s="274"/>
      <c r="Y600" s="274"/>
      <c r="Z600" s="274"/>
      <c r="AA600" s="274"/>
      <c r="AB600" s="274"/>
      <c r="AC600" s="274"/>
      <c r="AD600" s="274"/>
      <c r="AE600" s="274"/>
      <c r="AF600" s="274"/>
    </row>
    <row r="601" spans="1:32" ht="14" x14ac:dyDescent="0.2">
      <c r="A601" s="274"/>
      <c r="B601" s="274"/>
      <c r="C601" s="274"/>
      <c r="D601" s="274"/>
      <c r="E601" s="274"/>
      <c r="F601" s="274"/>
      <c r="G601" s="274"/>
      <c r="H601" s="274"/>
      <c r="I601" s="274"/>
      <c r="J601" s="274"/>
      <c r="K601" s="274"/>
      <c r="L601" s="274"/>
      <c r="M601" s="275"/>
      <c r="N601" s="275"/>
      <c r="O601" s="275"/>
      <c r="P601" s="275"/>
      <c r="Q601" s="274"/>
      <c r="R601" s="274"/>
      <c r="S601" s="274"/>
      <c r="T601" s="274"/>
      <c r="U601" s="274"/>
      <c r="V601" s="274"/>
      <c r="W601" s="274"/>
      <c r="X601" s="274"/>
      <c r="Y601" s="274"/>
      <c r="Z601" s="274"/>
      <c r="AA601" s="274"/>
      <c r="AB601" s="274"/>
      <c r="AC601" s="274"/>
      <c r="AD601" s="274"/>
      <c r="AE601" s="274"/>
      <c r="AF601" s="274"/>
    </row>
    <row r="602" spans="1:32" ht="14" x14ac:dyDescent="0.2">
      <c r="A602" s="274"/>
      <c r="B602" s="274"/>
      <c r="C602" s="274"/>
      <c r="D602" s="274"/>
      <c r="E602" s="274"/>
      <c r="F602" s="274"/>
      <c r="G602" s="274"/>
      <c r="H602" s="274"/>
      <c r="I602" s="274"/>
      <c r="J602" s="274"/>
      <c r="K602" s="274"/>
      <c r="L602" s="274"/>
      <c r="M602" s="275"/>
      <c r="N602" s="275"/>
      <c r="O602" s="275"/>
      <c r="P602" s="275"/>
      <c r="Q602" s="274"/>
      <c r="R602" s="274"/>
      <c r="S602" s="274"/>
      <c r="T602" s="274"/>
      <c r="U602" s="274"/>
      <c r="V602" s="274"/>
      <c r="W602" s="274"/>
      <c r="X602" s="274"/>
      <c r="Y602" s="274"/>
      <c r="Z602" s="274"/>
      <c r="AA602" s="274"/>
      <c r="AB602" s="274"/>
      <c r="AC602" s="274"/>
      <c r="AD602" s="274"/>
      <c r="AE602" s="274"/>
      <c r="AF602" s="274"/>
    </row>
    <row r="603" spans="1:32" ht="14" x14ac:dyDescent="0.2">
      <c r="A603" s="274"/>
      <c r="B603" s="274"/>
      <c r="C603" s="274"/>
      <c r="D603" s="274"/>
      <c r="E603" s="274"/>
      <c r="F603" s="274"/>
      <c r="G603" s="274"/>
      <c r="H603" s="274"/>
      <c r="I603" s="274"/>
      <c r="J603" s="274"/>
      <c r="K603" s="274"/>
      <c r="L603" s="274"/>
      <c r="M603" s="275"/>
      <c r="N603" s="275"/>
      <c r="O603" s="275"/>
      <c r="P603" s="275"/>
      <c r="Q603" s="274"/>
      <c r="R603" s="274"/>
      <c r="S603" s="274"/>
      <c r="T603" s="274"/>
      <c r="U603" s="274"/>
      <c r="V603" s="274"/>
      <c r="W603" s="274"/>
      <c r="X603" s="274"/>
      <c r="Y603" s="274"/>
      <c r="Z603" s="274"/>
      <c r="AA603" s="274"/>
      <c r="AB603" s="274"/>
      <c r="AC603" s="274"/>
      <c r="AD603" s="274"/>
      <c r="AE603" s="274"/>
      <c r="AF603" s="274"/>
    </row>
    <row r="604" spans="1:32" ht="14" x14ac:dyDescent="0.2">
      <c r="A604" s="274"/>
      <c r="B604" s="274"/>
      <c r="C604" s="274"/>
      <c r="D604" s="274"/>
      <c r="E604" s="274"/>
      <c r="F604" s="274"/>
      <c r="G604" s="274"/>
      <c r="H604" s="274"/>
      <c r="I604" s="274"/>
      <c r="J604" s="274"/>
      <c r="K604" s="274"/>
      <c r="L604" s="274"/>
      <c r="M604" s="275"/>
      <c r="N604" s="275"/>
      <c r="O604" s="275"/>
      <c r="P604" s="275"/>
      <c r="Q604" s="274"/>
      <c r="R604" s="274"/>
      <c r="S604" s="274"/>
      <c r="T604" s="274"/>
      <c r="U604" s="274"/>
      <c r="V604" s="274"/>
      <c r="W604" s="274"/>
      <c r="X604" s="274"/>
      <c r="Y604" s="274"/>
      <c r="Z604" s="274"/>
      <c r="AA604" s="274"/>
      <c r="AB604" s="274"/>
      <c r="AC604" s="274"/>
      <c r="AD604" s="274"/>
      <c r="AE604" s="274"/>
      <c r="AF604" s="274"/>
    </row>
    <row r="605" spans="1:32" ht="14" x14ac:dyDescent="0.2">
      <c r="A605" s="274"/>
      <c r="B605" s="274"/>
      <c r="C605" s="274"/>
      <c r="D605" s="274"/>
      <c r="E605" s="274"/>
      <c r="F605" s="274"/>
      <c r="G605" s="274"/>
      <c r="H605" s="274"/>
      <c r="I605" s="274"/>
      <c r="J605" s="274"/>
      <c r="K605" s="274"/>
      <c r="L605" s="274"/>
      <c r="M605" s="275"/>
      <c r="N605" s="275"/>
      <c r="O605" s="275"/>
      <c r="P605" s="275"/>
      <c r="Q605" s="274"/>
      <c r="R605" s="274"/>
      <c r="S605" s="274"/>
      <c r="T605" s="274"/>
      <c r="U605" s="274"/>
      <c r="V605" s="274"/>
      <c r="W605" s="274"/>
      <c r="X605" s="274"/>
      <c r="Y605" s="274"/>
      <c r="Z605" s="274"/>
      <c r="AA605" s="274"/>
      <c r="AB605" s="274"/>
      <c r="AC605" s="274"/>
      <c r="AD605" s="274"/>
      <c r="AE605" s="274"/>
      <c r="AF605" s="274"/>
    </row>
    <row r="606" spans="1:32" ht="14" x14ac:dyDescent="0.2">
      <c r="A606" s="274"/>
      <c r="B606" s="274"/>
      <c r="C606" s="274"/>
      <c r="D606" s="274"/>
      <c r="E606" s="274"/>
      <c r="F606" s="274"/>
      <c r="G606" s="274"/>
      <c r="H606" s="274"/>
      <c r="I606" s="274"/>
      <c r="J606" s="274"/>
      <c r="K606" s="274"/>
      <c r="L606" s="274"/>
      <c r="M606" s="275"/>
      <c r="N606" s="275"/>
      <c r="O606" s="275"/>
      <c r="P606" s="275"/>
      <c r="Q606" s="274"/>
      <c r="R606" s="274"/>
      <c r="S606" s="274"/>
      <c r="T606" s="274"/>
      <c r="U606" s="274"/>
      <c r="V606" s="274"/>
      <c r="W606" s="274"/>
      <c r="X606" s="274"/>
      <c r="Y606" s="274"/>
      <c r="Z606" s="274"/>
      <c r="AA606" s="274"/>
      <c r="AB606" s="274"/>
      <c r="AC606" s="274"/>
      <c r="AD606" s="274"/>
      <c r="AE606" s="274"/>
      <c r="AF606" s="274"/>
    </row>
    <row r="607" spans="1:32" ht="14" x14ac:dyDescent="0.2">
      <c r="A607" s="274"/>
      <c r="B607" s="274"/>
      <c r="C607" s="274"/>
      <c r="D607" s="274"/>
      <c r="E607" s="274"/>
      <c r="F607" s="274"/>
      <c r="G607" s="274"/>
      <c r="H607" s="274"/>
      <c r="I607" s="274"/>
      <c r="J607" s="274"/>
      <c r="K607" s="274"/>
      <c r="L607" s="274"/>
      <c r="M607" s="275"/>
      <c r="N607" s="275"/>
      <c r="O607" s="275"/>
      <c r="P607" s="275"/>
      <c r="Q607" s="274"/>
      <c r="R607" s="274"/>
      <c r="S607" s="274"/>
      <c r="T607" s="274"/>
      <c r="U607" s="274"/>
      <c r="V607" s="274"/>
      <c r="W607" s="274"/>
      <c r="X607" s="274"/>
      <c r="Y607" s="274"/>
      <c r="Z607" s="274"/>
      <c r="AA607" s="274"/>
      <c r="AB607" s="274"/>
      <c r="AC607" s="274"/>
      <c r="AD607" s="274"/>
      <c r="AE607" s="274"/>
      <c r="AF607" s="274"/>
    </row>
    <row r="608" spans="1:32" ht="14" x14ac:dyDescent="0.2">
      <c r="A608" s="274"/>
      <c r="B608" s="274"/>
      <c r="C608" s="274"/>
      <c r="D608" s="274"/>
      <c r="E608" s="274"/>
      <c r="F608" s="274"/>
      <c r="G608" s="274"/>
      <c r="H608" s="274"/>
      <c r="I608" s="274"/>
      <c r="J608" s="274"/>
      <c r="K608" s="274"/>
      <c r="L608" s="274"/>
      <c r="M608" s="275"/>
      <c r="N608" s="275"/>
      <c r="O608" s="275"/>
      <c r="P608" s="275"/>
      <c r="Q608" s="274"/>
      <c r="R608" s="274"/>
      <c r="S608" s="274"/>
      <c r="T608" s="274"/>
      <c r="U608" s="274"/>
      <c r="V608" s="274"/>
      <c r="W608" s="274"/>
      <c r="X608" s="274"/>
      <c r="Y608" s="274"/>
      <c r="Z608" s="274"/>
      <c r="AA608" s="274"/>
      <c r="AB608" s="274"/>
      <c r="AC608" s="274"/>
      <c r="AD608" s="274"/>
      <c r="AE608" s="274"/>
      <c r="AF608" s="274"/>
    </row>
    <row r="609" spans="1:32" ht="14" x14ac:dyDescent="0.2">
      <c r="A609" s="274"/>
      <c r="B609" s="274"/>
      <c r="C609" s="274"/>
      <c r="D609" s="274"/>
      <c r="E609" s="274"/>
      <c r="F609" s="274"/>
      <c r="G609" s="274"/>
      <c r="H609" s="274"/>
      <c r="I609" s="274"/>
      <c r="J609" s="274"/>
      <c r="K609" s="274"/>
      <c r="L609" s="274"/>
      <c r="M609" s="275"/>
      <c r="N609" s="275"/>
      <c r="O609" s="275"/>
      <c r="P609" s="275"/>
      <c r="Q609" s="274"/>
      <c r="R609" s="274"/>
      <c r="S609" s="274"/>
      <c r="T609" s="274"/>
      <c r="U609" s="274"/>
      <c r="V609" s="274"/>
      <c r="W609" s="274"/>
      <c r="X609" s="274"/>
      <c r="Y609" s="274"/>
      <c r="Z609" s="274"/>
      <c r="AA609" s="274"/>
      <c r="AB609" s="274"/>
      <c r="AC609" s="274"/>
      <c r="AD609" s="274"/>
      <c r="AE609" s="274"/>
      <c r="AF609" s="274"/>
    </row>
    <row r="610" spans="1:32" ht="14" x14ac:dyDescent="0.2">
      <c r="A610" s="274"/>
      <c r="B610" s="274"/>
      <c r="C610" s="274"/>
      <c r="D610" s="274"/>
      <c r="E610" s="274"/>
      <c r="F610" s="274"/>
      <c r="G610" s="274"/>
      <c r="H610" s="274"/>
      <c r="I610" s="274"/>
      <c r="J610" s="274"/>
      <c r="K610" s="274"/>
      <c r="L610" s="274"/>
      <c r="M610" s="275"/>
      <c r="N610" s="275"/>
      <c r="O610" s="275"/>
      <c r="P610" s="275"/>
      <c r="Q610" s="274"/>
      <c r="R610" s="274"/>
      <c r="S610" s="274"/>
      <c r="T610" s="274"/>
      <c r="U610" s="274"/>
      <c r="V610" s="274"/>
      <c r="W610" s="274"/>
      <c r="X610" s="274"/>
      <c r="Y610" s="274"/>
      <c r="Z610" s="274"/>
      <c r="AA610" s="274"/>
      <c r="AB610" s="274"/>
      <c r="AC610" s="274"/>
      <c r="AD610" s="274"/>
      <c r="AE610" s="274"/>
      <c r="AF610" s="274"/>
    </row>
    <row r="611" spans="1:32" ht="14" x14ac:dyDescent="0.2">
      <c r="A611" s="274"/>
      <c r="B611" s="274"/>
      <c r="C611" s="274"/>
      <c r="D611" s="274"/>
      <c r="E611" s="274"/>
      <c r="F611" s="274"/>
      <c r="G611" s="274"/>
      <c r="H611" s="274"/>
      <c r="I611" s="274"/>
      <c r="J611" s="274"/>
      <c r="K611" s="274"/>
      <c r="L611" s="274"/>
      <c r="M611" s="275"/>
      <c r="N611" s="275"/>
      <c r="O611" s="275"/>
      <c r="P611" s="275"/>
      <c r="Q611" s="274"/>
      <c r="R611" s="274"/>
      <c r="S611" s="274"/>
      <c r="T611" s="274"/>
      <c r="U611" s="274"/>
      <c r="V611" s="274"/>
      <c r="W611" s="274"/>
      <c r="X611" s="274"/>
      <c r="Y611" s="274"/>
      <c r="Z611" s="274"/>
      <c r="AA611" s="274"/>
      <c r="AB611" s="274"/>
      <c r="AC611" s="274"/>
      <c r="AD611" s="274"/>
      <c r="AE611" s="274"/>
      <c r="AF611" s="274"/>
    </row>
    <row r="612" spans="1:32" ht="14" x14ac:dyDescent="0.2">
      <c r="A612" s="274"/>
      <c r="B612" s="274"/>
      <c r="C612" s="274"/>
      <c r="D612" s="274"/>
      <c r="E612" s="274"/>
      <c r="F612" s="274"/>
      <c r="G612" s="274"/>
      <c r="H612" s="274"/>
      <c r="I612" s="274"/>
      <c r="J612" s="274"/>
      <c r="K612" s="274"/>
      <c r="L612" s="274"/>
      <c r="M612" s="275"/>
      <c r="N612" s="275"/>
      <c r="O612" s="275"/>
      <c r="P612" s="275"/>
      <c r="Q612" s="274"/>
      <c r="R612" s="274"/>
      <c r="S612" s="274"/>
      <c r="T612" s="274"/>
      <c r="U612" s="274"/>
      <c r="V612" s="274"/>
      <c r="W612" s="274"/>
      <c r="X612" s="274"/>
      <c r="Y612" s="274"/>
      <c r="Z612" s="274"/>
      <c r="AA612" s="274"/>
      <c r="AB612" s="274"/>
      <c r="AC612" s="274"/>
      <c r="AD612" s="274"/>
      <c r="AE612" s="274"/>
      <c r="AF612" s="274"/>
    </row>
    <row r="613" spans="1:32" ht="14" x14ac:dyDescent="0.2">
      <c r="A613" s="274"/>
      <c r="B613" s="274"/>
      <c r="C613" s="274"/>
      <c r="D613" s="274"/>
      <c r="E613" s="274"/>
      <c r="F613" s="274"/>
      <c r="G613" s="274"/>
      <c r="H613" s="274"/>
      <c r="I613" s="274"/>
      <c r="J613" s="274"/>
      <c r="K613" s="274"/>
      <c r="L613" s="274"/>
      <c r="M613" s="275"/>
      <c r="N613" s="275"/>
      <c r="O613" s="275"/>
      <c r="P613" s="275"/>
      <c r="Q613" s="274"/>
      <c r="R613" s="274"/>
      <c r="S613" s="274"/>
      <c r="T613" s="274"/>
      <c r="U613" s="274"/>
      <c r="V613" s="274"/>
      <c r="W613" s="274"/>
      <c r="X613" s="274"/>
      <c r="Y613" s="274"/>
      <c r="Z613" s="274"/>
      <c r="AA613" s="274"/>
      <c r="AB613" s="274"/>
      <c r="AC613" s="274"/>
      <c r="AD613" s="274"/>
      <c r="AE613" s="274"/>
      <c r="AF613" s="274"/>
    </row>
    <row r="614" spans="1:32" ht="14" x14ac:dyDescent="0.2">
      <c r="A614" s="274"/>
      <c r="B614" s="274"/>
      <c r="C614" s="274"/>
      <c r="D614" s="274"/>
      <c r="E614" s="274"/>
      <c r="F614" s="274"/>
      <c r="G614" s="274"/>
      <c r="H614" s="274"/>
      <c r="I614" s="274"/>
      <c r="J614" s="274"/>
      <c r="K614" s="274"/>
      <c r="L614" s="274"/>
      <c r="M614" s="275"/>
      <c r="N614" s="275"/>
      <c r="O614" s="275"/>
      <c r="P614" s="275"/>
      <c r="Q614" s="274"/>
      <c r="R614" s="274"/>
      <c r="S614" s="274"/>
      <c r="T614" s="274"/>
      <c r="U614" s="274"/>
      <c r="V614" s="274"/>
      <c r="W614" s="274"/>
      <c r="X614" s="274"/>
      <c r="Y614" s="274"/>
      <c r="Z614" s="274"/>
      <c r="AA614" s="274"/>
      <c r="AB614" s="274"/>
      <c r="AC614" s="274"/>
      <c r="AD614" s="274"/>
      <c r="AE614" s="274"/>
      <c r="AF614" s="274"/>
    </row>
    <row r="615" spans="1:32" ht="14" x14ac:dyDescent="0.2">
      <c r="A615" s="274"/>
      <c r="B615" s="274"/>
      <c r="C615" s="274"/>
      <c r="D615" s="274"/>
      <c r="E615" s="274"/>
      <c r="F615" s="274"/>
      <c r="G615" s="274"/>
      <c r="H615" s="274"/>
      <c r="I615" s="274"/>
      <c r="J615" s="274"/>
      <c r="K615" s="274"/>
      <c r="L615" s="274"/>
      <c r="M615" s="275"/>
      <c r="N615" s="275"/>
      <c r="O615" s="275"/>
      <c r="P615" s="275"/>
      <c r="Q615" s="274"/>
      <c r="R615" s="274"/>
      <c r="S615" s="274"/>
      <c r="T615" s="274"/>
      <c r="U615" s="274"/>
      <c r="V615" s="274"/>
      <c r="W615" s="274"/>
      <c r="X615" s="274"/>
      <c r="Y615" s="274"/>
      <c r="Z615" s="274"/>
      <c r="AA615" s="274"/>
      <c r="AB615" s="274"/>
      <c r="AC615" s="274"/>
      <c r="AD615" s="274"/>
      <c r="AE615" s="274"/>
      <c r="AF615" s="274"/>
    </row>
    <row r="616" spans="1:32" ht="14" x14ac:dyDescent="0.2">
      <c r="A616" s="274"/>
      <c r="B616" s="274"/>
      <c r="C616" s="274"/>
      <c r="D616" s="274"/>
      <c r="E616" s="274"/>
      <c r="F616" s="274"/>
      <c r="G616" s="274"/>
      <c r="H616" s="274"/>
      <c r="I616" s="274"/>
      <c r="J616" s="274"/>
      <c r="K616" s="274"/>
      <c r="L616" s="274"/>
      <c r="M616" s="275"/>
      <c r="N616" s="275"/>
      <c r="O616" s="275"/>
      <c r="P616" s="275"/>
      <c r="Q616" s="274"/>
      <c r="R616" s="274"/>
      <c r="S616" s="274"/>
      <c r="T616" s="274"/>
      <c r="U616" s="274"/>
      <c r="V616" s="274"/>
      <c r="W616" s="274"/>
      <c r="X616" s="274"/>
      <c r="Y616" s="274"/>
      <c r="Z616" s="274"/>
      <c r="AA616" s="274"/>
      <c r="AB616" s="274"/>
      <c r="AC616" s="274"/>
      <c r="AD616" s="274"/>
      <c r="AE616" s="274"/>
      <c r="AF616" s="274"/>
    </row>
    <row r="617" spans="1:32" ht="14" x14ac:dyDescent="0.2">
      <c r="A617" s="274"/>
      <c r="B617" s="274"/>
      <c r="C617" s="274"/>
      <c r="D617" s="274"/>
      <c r="E617" s="274"/>
      <c r="F617" s="274"/>
      <c r="G617" s="274"/>
      <c r="H617" s="274"/>
      <c r="I617" s="274"/>
      <c r="J617" s="274"/>
      <c r="K617" s="274"/>
      <c r="L617" s="274"/>
      <c r="M617" s="275"/>
      <c r="N617" s="275"/>
      <c r="O617" s="275"/>
      <c r="P617" s="275"/>
      <c r="Q617" s="274"/>
      <c r="R617" s="274"/>
      <c r="S617" s="274"/>
      <c r="T617" s="274"/>
      <c r="U617" s="274"/>
      <c r="V617" s="274"/>
      <c r="W617" s="274"/>
      <c r="X617" s="274"/>
      <c r="Y617" s="274"/>
      <c r="Z617" s="274"/>
      <c r="AA617" s="274"/>
      <c r="AB617" s="274"/>
      <c r="AC617" s="274"/>
      <c r="AD617" s="274"/>
      <c r="AE617" s="274"/>
      <c r="AF617" s="274"/>
    </row>
    <row r="618" spans="1:32" ht="14" x14ac:dyDescent="0.2">
      <c r="A618" s="274"/>
      <c r="B618" s="274"/>
      <c r="C618" s="274"/>
      <c r="D618" s="274"/>
      <c r="E618" s="274"/>
      <c r="F618" s="274"/>
      <c r="G618" s="274"/>
      <c r="H618" s="274"/>
      <c r="I618" s="274"/>
      <c r="J618" s="274"/>
      <c r="K618" s="274"/>
      <c r="L618" s="274"/>
      <c r="M618" s="275"/>
      <c r="N618" s="275"/>
      <c r="O618" s="275"/>
      <c r="P618" s="275"/>
      <c r="Q618" s="274"/>
      <c r="R618" s="274"/>
      <c r="S618" s="274"/>
      <c r="T618" s="274"/>
      <c r="U618" s="274"/>
      <c r="V618" s="274"/>
      <c r="W618" s="274"/>
      <c r="X618" s="274"/>
      <c r="Y618" s="274"/>
      <c r="Z618" s="274"/>
      <c r="AA618" s="274"/>
      <c r="AB618" s="274"/>
      <c r="AC618" s="274"/>
      <c r="AD618" s="274"/>
      <c r="AE618" s="274"/>
      <c r="AF618" s="274"/>
    </row>
    <row r="619" spans="1:32" ht="14" x14ac:dyDescent="0.2">
      <c r="A619" s="274"/>
      <c r="B619" s="274"/>
      <c r="C619" s="274"/>
      <c r="D619" s="274"/>
      <c r="E619" s="274"/>
      <c r="F619" s="274"/>
      <c r="G619" s="274"/>
      <c r="H619" s="274"/>
      <c r="I619" s="274"/>
      <c r="J619" s="274"/>
      <c r="K619" s="274"/>
      <c r="L619" s="274"/>
      <c r="M619" s="275"/>
      <c r="N619" s="275"/>
      <c r="O619" s="275"/>
      <c r="P619" s="275"/>
      <c r="Q619" s="274"/>
      <c r="R619" s="274"/>
      <c r="S619" s="274"/>
      <c r="T619" s="274"/>
      <c r="U619" s="274"/>
      <c r="V619" s="274"/>
      <c r="W619" s="274"/>
      <c r="X619" s="274"/>
      <c r="Y619" s="274"/>
      <c r="Z619" s="274"/>
      <c r="AA619" s="274"/>
      <c r="AB619" s="274"/>
      <c r="AC619" s="274"/>
      <c r="AD619" s="274"/>
      <c r="AE619" s="274"/>
      <c r="AF619" s="274"/>
    </row>
    <row r="620" spans="1:32" ht="14" x14ac:dyDescent="0.2">
      <c r="A620" s="274"/>
      <c r="B620" s="274"/>
      <c r="C620" s="274"/>
      <c r="D620" s="274"/>
      <c r="E620" s="274"/>
      <c r="F620" s="274"/>
      <c r="G620" s="274"/>
      <c r="H620" s="274"/>
      <c r="I620" s="274"/>
      <c r="J620" s="274"/>
      <c r="K620" s="274"/>
      <c r="L620" s="274"/>
      <c r="M620" s="275"/>
      <c r="N620" s="275"/>
      <c r="O620" s="275"/>
      <c r="P620" s="275"/>
      <c r="Q620" s="274"/>
      <c r="R620" s="274"/>
      <c r="S620" s="274"/>
      <c r="T620" s="274"/>
      <c r="U620" s="274"/>
      <c r="V620" s="274"/>
      <c r="W620" s="274"/>
      <c r="X620" s="274"/>
      <c r="Y620" s="274"/>
      <c r="Z620" s="274"/>
      <c r="AA620" s="274"/>
      <c r="AB620" s="274"/>
      <c r="AC620" s="274"/>
      <c r="AD620" s="274"/>
      <c r="AE620" s="274"/>
      <c r="AF620" s="274"/>
    </row>
    <row r="621" spans="1:32" ht="14" x14ac:dyDescent="0.2">
      <c r="A621" s="274"/>
      <c r="B621" s="274"/>
      <c r="C621" s="274"/>
      <c r="D621" s="274"/>
      <c r="E621" s="274"/>
      <c r="F621" s="274"/>
      <c r="G621" s="274"/>
      <c r="H621" s="274"/>
      <c r="I621" s="274"/>
      <c r="J621" s="274"/>
      <c r="K621" s="274"/>
      <c r="L621" s="274"/>
      <c r="M621" s="275"/>
      <c r="N621" s="275"/>
      <c r="O621" s="275"/>
      <c r="P621" s="275"/>
      <c r="Q621" s="274"/>
      <c r="R621" s="274"/>
      <c r="S621" s="274"/>
      <c r="T621" s="274"/>
      <c r="U621" s="274"/>
      <c r="V621" s="274"/>
      <c r="W621" s="274"/>
      <c r="X621" s="274"/>
      <c r="Y621" s="274"/>
      <c r="Z621" s="274"/>
      <c r="AA621" s="274"/>
      <c r="AB621" s="274"/>
      <c r="AC621" s="274"/>
      <c r="AD621" s="274"/>
      <c r="AE621" s="274"/>
      <c r="AF621" s="274"/>
    </row>
    <row r="622" spans="1:32" ht="14" x14ac:dyDescent="0.2">
      <c r="A622" s="274"/>
      <c r="B622" s="274"/>
      <c r="C622" s="274"/>
      <c r="D622" s="274"/>
      <c r="E622" s="274"/>
      <c r="F622" s="274"/>
      <c r="G622" s="274"/>
      <c r="H622" s="274"/>
      <c r="I622" s="274"/>
      <c r="J622" s="274"/>
      <c r="K622" s="274"/>
      <c r="L622" s="274"/>
      <c r="M622" s="275"/>
      <c r="N622" s="275"/>
      <c r="O622" s="275"/>
      <c r="P622" s="275"/>
      <c r="Q622" s="274"/>
      <c r="R622" s="274"/>
      <c r="S622" s="274"/>
      <c r="T622" s="274"/>
      <c r="U622" s="274"/>
      <c r="V622" s="274"/>
      <c r="W622" s="274"/>
      <c r="X622" s="274"/>
      <c r="Y622" s="274"/>
      <c r="Z622" s="274"/>
      <c r="AA622" s="274"/>
      <c r="AB622" s="274"/>
      <c r="AC622" s="274"/>
      <c r="AD622" s="274"/>
      <c r="AE622" s="274"/>
      <c r="AF622" s="274"/>
    </row>
    <row r="623" spans="1:32" ht="14" x14ac:dyDescent="0.2">
      <c r="A623" s="274"/>
      <c r="B623" s="274"/>
      <c r="C623" s="274"/>
      <c r="D623" s="274"/>
      <c r="E623" s="274"/>
      <c r="F623" s="274"/>
      <c r="G623" s="274"/>
      <c r="H623" s="274"/>
      <c r="I623" s="274"/>
      <c r="J623" s="274"/>
      <c r="K623" s="274"/>
      <c r="L623" s="274"/>
      <c r="M623" s="275"/>
      <c r="N623" s="275"/>
      <c r="O623" s="275"/>
      <c r="P623" s="275"/>
      <c r="Q623" s="274"/>
      <c r="R623" s="274"/>
      <c r="S623" s="274"/>
      <c r="T623" s="274"/>
      <c r="U623" s="274"/>
      <c r="V623" s="274"/>
      <c r="W623" s="274"/>
      <c r="X623" s="274"/>
      <c r="Y623" s="274"/>
      <c r="Z623" s="274"/>
      <c r="AA623" s="274"/>
      <c r="AB623" s="274"/>
      <c r="AC623" s="274"/>
      <c r="AD623" s="274"/>
      <c r="AE623" s="274"/>
      <c r="AF623" s="274"/>
    </row>
    <row r="624" spans="1:32" ht="14" x14ac:dyDescent="0.2">
      <c r="A624" s="274"/>
      <c r="B624" s="274"/>
      <c r="C624" s="274"/>
      <c r="D624" s="274"/>
      <c r="E624" s="274"/>
      <c r="F624" s="274"/>
      <c r="G624" s="274"/>
      <c r="H624" s="274"/>
      <c r="I624" s="274"/>
      <c r="J624" s="274"/>
      <c r="K624" s="274"/>
      <c r="L624" s="274"/>
      <c r="M624" s="275"/>
      <c r="N624" s="275"/>
      <c r="O624" s="275"/>
      <c r="P624" s="275"/>
      <c r="Q624" s="274"/>
      <c r="R624" s="274"/>
      <c r="S624" s="274"/>
      <c r="T624" s="274"/>
      <c r="U624" s="274"/>
      <c r="V624" s="274"/>
      <c r="W624" s="274"/>
      <c r="X624" s="274"/>
      <c r="Y624" s="274"/>
      <c r="Z624" s="274"/>
      <c r="AA624" s="274"/>
      <c r="AB624" s="274"/>
      <c r="AC624" s="274"/>
      <c r="AD624" s="274"/>
      <c r="AE624" s="274"/>
      <c r="AF624" s="274"/>
    </row>
    <row r="625" spans="1:32" ht="14" x14ac:dyDescent="0.2">
      <c r="A625" s="274"/>
      <c r="B625" s="274"/>
      <c r="C625" s="274"/>
      <c r="D625" s="274"/>
      <c r="E625" s="274"/>
      <c r="F625" s="274"/>
      <c r="G625" s="274"/>
      <c r="H625" s="274"/>
      <c r="I625" s="274"/>
      <c r="J625" s="274"/>
      <c r="K625" s="274"/>
      <c r="L625" s="274"/>
      <c r="M625" s="275"/>
      <c r="N625" s="275"/>
      <c r="O625" s="275"/>
      <c r="P625" s="275"/>
      <c r="Q625" s="274"/>
      <c r="R625" s="274"/>
      <c r="S625" s="274"/>
      <c r="T625" s="274"/>
      <c r="U625" s="274"/>
      <c r="V625" s="274"/>
      <c r="W625" s="274"/>
      <c r="X625" s="274"/>
      <c r="Y625" s="274"/>
      <c r="Z625" s="274"/>
      <c r="AA625" s="274"/>
      <c r="AB625" s="274"/>
      <c r="AC625" s="274"/>
      <c r="AD625" s="274"/>
      <c r="AE625" s="274"/>
      <c r="AF625" s="274"/>
    </row>
    <row r="626" spans="1:32" ht="14" x14ac:dyDescent="0.2">
      <c r="A626" s="274"/>
      <c r="B626" s="274"/>
      <c r="C626" s="274"/>
      <c r="D626" s="274"/>
      <c r="E626" s="274"/>
      <c r="F626" s="274"/>
      <c r="G626" s="274"/>
      <c r="H626" s="274"/>
      <c r="I626" s="274"/>
      <c r="J626" s="274"/>
      <c r="K626" s="274"/>
      <c r="L626" s="274"/>
      <c r="M626" s="275"/>
      <c r="N626" s="275"/>
      <c r="O626" s="275"/>
      <c r="P626" s="275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  <c r="AA626" s="274"/>
      <c r="AB626" s="274"/>
      <c r="AC626" s="274"/>
      <c r="AD626" s="274"/>
      <c r="AE626" s="274"/>
      <c r="AF626" s="274"/>
    </row>
    <row r="627" spans="1:32" ht="14" x14ac:dyDescent="0.2">
      <c r="A627" s="274"/>
      <c r="B627" s="274"/>
      <c r="C627" s="274"/>
      <c r="D627" s="274"/>
      <c r="E627" s="274"/>
      <c r="F627" s="274"/>
      <c r="G627" s="274"/>
      <c r="H627" s="274"/>
      <c r="I627" s="274"/>
      <c r="J627" s="274"/>
      <c r="K627" s="274"/>
      <c r="L627" s="274"/>
      <c r="M627" s="275"/>
      <c r="N627" s="275"/>
      <c r="O627" s="275"/>
      <c r="P627" s="275"/>
      <c r="Q627" s="274"/>
      <c r="R627" s="274"/>
      <c r="S627" s="274"/>
      <c r="T627" s="274"/>
      <c r="U627" s="274"/>
      <c r="V627" s="274"/>
      <c r="W627" s="274"/>
      <c r="X627" s="274"/>
      <c r="Y627" s="274"/>
      <c r="Z627" s="274"/>
      <c r="AA627" s="274"/>
      <c r="AB627" s="274"/>
      <c r="AC627" s="274"/>
      <c r="AD627" s="274"/>
      <c r="AE627" s="274"/>
      <c r="AF627" s="274"/>
    </row>
    <row r="628" spans="1:32" ht="14" x14ac:dyDescent="0.2">
      <c r="A628" s="274"/>
      <c r="B628" s="274"/>
      <c r="C628" s="274"/>
      <c r="D628" s="274"/>
      <c r="E628" s="274"/>
      <c r="F628" s="274"/>
      <c r="G628" s="274"/>
      <c r="H628" s="274"/>
      <c r="I628" s="274"/>
      <c r="J628" s="274"/>
      <c r="K628" s="274"/>
      <c r="L628" s="274"/>
      <c r="M628" s="275"/>
      <c r="N628" s="275"/>
      <c r="O628" s="275"/>
      <c r="P628" s="275"/>
      <c r="Q628" s="274"/>
      <c r="R628" s="274"/>
      <c r="S628" s="274"/>
      <c r="T628" s="274"/>
      <c r="U628" s="274"/>
      <c r="V628" s="274"/>
      <c r="W628" s="274"/>
      <c r="X628" s="274"/>
      <c r="Y628" s="274"/>
      <c r="Z628" s="274"/>
      <c r="AA628" s="274"/>
      <c r="AB628" s="274"/>
      <c r="AC628" s="274"/>
      <c r="AD628" s="274"/>
      <c r="AE628" s="274"/>
      <c r="AF628" s="274"/>
    </row>
    <row r="629" spans="1:32" ht="14" x14ac:dyDescent="0.2">
      <c r="A629" s="274"/>
      <c r="B629" s="274"/>
      <c r="C629" s="274"/>
      <c r="D629" s="274"/>
      <c r="E629" s="274"/>
      <c r="F629" s="274"/>
      <c r="G629" s="274"/>
      <c r="H629" s="274"/>
      <c r="I629" s="274"/>
      <c r="J629" s="274"/>
      <c r="K629" s="274"/>
      <c r="L629" s="274"/>
      <c r="M629" s="275"/>
      <c r="N629" s="275"/>
      <c r="O629" s="275"/>
      <c r="P629" s="275"/>
      <c r="Q629" s="274"/>
      <c r="R629" s="274"/>
      <c r="S629" s="274"/>
      <c r="T629" s="274"/>
      <c r="U629" s="274"/>
      <c r="V629" s="274"/>
      <c r="W629" s="274"/>
      <c r="X629" s="274"/>
      <c r="Y629" s="274"/>
      <c r="Z629" s="274"/>
      <c r="AA629" s="274"/>
      <c r="AB629" s="274"/>
      <c r="AC629" s="274"/>
      <c r="AD629" s="274"/>
      <c r="AE629" s="274"/>
      <c r="AF629" s="274"/>
    </row>
    <row r="630" spans="1:32" ht="14" x14ac:dyDescent="0.2">
      <c r="A630" s="274"/>
      <c r="B630" s="274"/>
      <c r="C630" s="274"/>
      <c r="D630" s="274"/>
      <c r="E630" s="274"/>
      <c r="F630" s="274"/>
      <c r="G630" s="274"/>
      <c r="H630" s="274"/>
      <c r="I630" s="274"/>
      <c r="J630" s="274"/>
      <c r="K630" s="274"/>
      <c r="L630" s="274"/>
      <c r="M630" s="275"/>
      <c r="N630" s="275"/>
      <c r="O630" s="275"/>
      <c r="P630" s="275"/>
      <c r="Q630" s="274"/>
      <c r="R630" s="274"/>
      <c r="S630" s="274"/>
      <c r="T630" s="274"/>
      <c r="U630" s="274"/>
      <c r="V630" s="274"/>
      <c r="W630" s="274"/>
      <c r="X630" s="274"/>
      <c r="Y630" s="274"/>
      <c r="Z630" s="274"/>
      <c r="AA630" s="274"/>
      <c r="AB630" s="274"/>
      <c r="AC630" s="274"/>
      <c r="AD630" s="274"/>
      <c r="AE630" s="274"/>
      <c r="AF630" s="274"/>
    </row>
    <row r="631" spans="1:32" ht="14" x14ac:dyDescent="0.2">
      <c r="A631" s="274"/>
      <c r="B631" s="274"/>
      <c r="C631" s="274"/>
      <c r="D631" s="274"/>
      <c r="E631" s="274"/>
      <c r="F631" s="274"/>
      <c r="G631" s="274"/>
      <c r="H631" s="274"/>
      <c r="I631" s="274"/>
      <c r="J631" s="274"/>
      <c r="K631" s="274"/>
      <c r="L631" s="274"/>
      <c r="M631" s="275"/>
      <c r="N631" s="275"/>
      <c r="O631" s="275"/>
      <c r="P631" s="275"/>
      <c r="Q631" s="274"/>
      <c r="R631" s="274"/>
      <c r="S631" s="274"/>
      <c r="T631" s="274"/>
      <c r="U631" s="274"/>
      <c r="V631" s="274"/>
      <c r="W631" s="274"/>
      <c r="X631" s="274"/>
      <c r="Y631" s="274"/>
      <c r="Z631" s="274"/>
      <c r="AA631" s="274"/>
      <c r="AB631" s="274"/>
      <c r="AC631" s="274"/>
      <c r="AD631" s="274"/>
      <c r="AE631" s="274"/>
      <c r="AF631" s="274"/>
    </row>
    <row r="632" spans="1:32" ht="14" x14ac:dyDescent="0.2">
      <c r="A632" s="274"/>
      <c r="B632" s="274"/>
      <c r="C632" s="274"/>
      <c r="D632" s="274"/>
      <c r="E632" s="274"/>
      <c r="F632" s="274"/>
      <c r="G632" s="274"/>
      <c r="H632" s="274"/>
      <c r="I632" s="274"/>
      <c r="J632" s="274"/>
      <c r="K632" s="274"/>
      <c r="L632" s="274"/>
      <c r="M632" s="275"/>
      <c r="N632" s="275"/>
      <c r="O632" s="275"/>
      <c r="P632" s="275"/>
      <c r="Q632" s="274"/>
      <c r="R632" s="274"/>
      <c r="S632" s="274"/>
      <c r="T632" s="274"/>
      <c r="U632" s="274"/>
      <c r="V632" s="274"/>
      <c r="W632" s="274"/>
      <c r="X632" s="274"/>
      <c r="Y632" s="274"/>
      <c r="Z632" s="274"/>
      <c r="AA632" s="274"/>
      <c r="AB632" s="274"/>
      <c r="AC632" s="274"/>
      <c r="AD632" s="274"/>
      <c r="AE632" s="274"/>
      <c r="AF632" s="274"/>
    </row>
    <row r="633" spans="1:32" ht="14" x14ac:dyDescent="0.2">
      <c r="A633" s="274"/>
      <c r="B633" s="274"/>
      <c r="C633" s="274"/>
      <c r="D633" s="274"/>
      <c r="E633" s="274"/>
      <c r="F633" s="274"/>
      <c r="G633" s="274"/>
      <c r="H633" s="274"/>
      <c r="I633" s="274"/>
      <c r="J633" s="274"/>
      <c r="K633" s="274"/>
      <c r="L633" s="274"/>
      <c r="M633" s="275"/>
      <c r="N633" s="275"/>
      <c r="O633" s="275"/>
      <c r="P633" s="275"/>
      <c r="Q633" s="274"/>
      <c r="R633" s="274"/>
      <c r="S633" s="274"/>
      <c r="T633" s="274"/>
      <c r="U633" s="274"/>
      <c r="V633" s="274"/>
      <c r="W633" s="274"/>
      <c r="X633" s="274"/>
      <c r="Y633" s="274"/>
      <c r="Z633" s="274"/>
      <c r="AA633" s="274"/>
      <c r="AB633" s="274"/>
      <c r="AC633" s="274"/>
      <c r="AD633" s="274"/>
      <c r="AE633" s="274"/>
      <c r="AF633" s="274"/>
    </row>
    <row r="634" spans="1:32" ht="14" x14ac:dyDescent="0.2">
      <c r="A634" s="274"/>
      <c r="B634" s="274"/>
      <c r="C634" s="274"/>
      <c r="D634" s="274"/>
      <c r="E634" s="274"/>
      <c r="F634" s="274"/>
      <c r="G634" s="274"/>
      <c r="H634" s="274"/>
      <c r="I634" s="274"/>
      <c r="J634" s="274"/>
      <c r="K634" s="274"/>
      <c r="L634" s="274"/>
      <c r="M634" s="275"/>
      <c r="N634" s="275"/>
      <c r="O634" s="275"/>
      <c r="P634" s="275"/>
      <c r="Q634" s="274"/>
      <c r="R634" s="274"/>
      <c r="S634" s="274"/>
      <c r="T634" s="274"/>
      <c r="U634" s="274"/>
      <c r="V634" s="274"/>
      <c r="W634" s="274"/>
      <c r="X634" s="274"/>
      <c r="Y634" s="274"/>
      <c r="Z634" s="274"/>
      <c r="AA634" s="274"/>
      <c r="AB634" s="274"/>
      <c r="AC634" s="274"/>
      <c r="AD634" s="274"/>
      <c r="AE634" s="274"/>
      <c r="AF634" s="274"/>
    </row>
    <row r="635" spans="1:32" ht="14" x14ac:dyDescent="0.2">
      <c r="A635" s="274"/>
      <c r="B635" s="274"/>
      <c r="C635" s="274"/>
      <c r="D635" s="274"/>
      <c r="E635" s="274"/>
      <c r="F635" s="274"/>
      <c r="G635" s="274"/>
      <c r="H635" s="274"/>
      <c r="I635" s="274"/>
      <c r="J635" s="274"/>
      <c r="K635" s="274"/>
      <c r="L635" s="274"/>
      <c r="M635" s="275"/>
      <c r="N635" s="275"/>
      <c r="O635" s="275"/>
      <c r="P635" s="275"/>
      <c r="Q635" s="274"/>
      <c r="R635" s="274"/>
      <c r="S635" s="274"/>
      <c r="T635" s="274"/>
      <c r="U635" s="274"/>
      <c r="V635" s="274"/>
      <c r="W635" s="274"/>
      <c r="X635" s="274"/>
      <c r="Y635" s="274"/>
      <c r="Z635" s="274"/>
      <c r="AA635" s="274"/>
      <c r="AB635" s="274"/>
      <c r="AC635" s="274"/>
      <c r="AD635" s="274"/>
      <c r="AE635" s="274"/>
      <c r="AF635" s="274"/>
    </row>
    <row r="636" spans="1:32" ht="14" x14ac:dyDescent="0.2">
      <c r="A636" s="274"/>
      <c r="B636" s="274"/>
      <c r="C636" s="274"/>
      <c r="D636" s="274"/>
      <c r="E636" s="274"/>
      <c r="F636" s="274"/>
      <c r="G636" s="274"/>
      <c r="H636" s="274"/>
      <c r="I636" s="274"/>
      <c r="J636" s="274"/>
      <c r="K636" s="274"/>
      <c r="L636" s="274"/>
      <c r="M636" s="275"/>
      <c r="N636" s="275"/>
      <c r="O636" s="275"/>
      <c r="P636" s="275"/>
      <c r="Q636" s="274"/>
      <c r="R636" s="274"/>
      <c r="S636" s="274"/>
      <c r="T636" s="274"/>
      <c r="U636" s="274"/>
      <c r="V636" s="274"/>
      <c r="W636" s="274"/>
      <c r="X636" s="274"/>
      <c r="Y636" s="274"/>
      <c r="Z636" s="274"/>
      <c r="AA636" s="274"/>
      <c r="AB636" s="274"/>
      <c r="AC636" s="274"/>
      <c r="AD636" s="274"/>
      <c r="AE636" s="274"/>
      <c r="AF636" s="274"/>
    </row>
    <row r="637" spans="1:32" ht="14" x14ac:dyDescent="0.2">
      <c r="A637" s="274"/>
      <c r="B637" s="274"/>
      <c r="C637" s="274"/>
      <c r="D637" s="274"/>
      <c r="E637" s="274"/>
      <c r="F637" s="274"/>
      <c r="G637" s="274"/>
      <c r="H637" s="274"/>
      <c r="I637" s="274"/>
      <c r="J637" s="274"/>
      <c r="K637" s="274"/>
      <c r="L637" s="274"/>
      <c r="M637" s="275"/>
      <c r="N637" s="275"/>
      <c r="O637" s="275"/>
      <c r="P637" s="275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  <c r="AA637" s="274"/>
      <c r="AB637" s="274"/>
      <c r="AC637" s="274"/>
      <c r="AD637" s="274"/>
      <c r="AE637" s="274"/>
      <c r="AF637" s="274"/>
    </row>
    <row r="638" spans="1:32" ht="14" x14ac:dyDescent="0.2">
      <c r="A638" s="274"/>
      <c r="B638" s="274"/>
      <c r="C638" s="274"/>
      <c r="D638" s="274"/>
      <c r="E638" s="274"/>
      <c r="F638" s="274"/>
      <c r="G638" s="274"/>
      <c r="H638" s="274"/>
      <c r="I638" s="274"/>
      <c r="J638" s="274"/>
      <c r="K638" s="274"/>
      <c r="L638" s="274"/>
      <c r="M638" s="275"/>
      <c r="N638" s="275"/>
      <c r="O638" s="275"/>
      <c r="P638" s="275"/>
      <c r="Q638" s="274"/>
      <c r="R638" s="274"/>
      <c r="S638" s="274"/>
      <c r="T638" s="274"/>
      <c r="U638" s="274"/>
      <c r="V638" s="274"/>
      <c r="W638" s="274"/>
      <c r="X638" s="274"/>
      <c r="Y638" s="274"/>
      <c r="Z638" s="274"/>
      <c r="AA638" s="274"/>
      <c r="AB638" s="274"/>
      <c r="AC638" s="274"/>
      <c r="AD638" s="274"/>
      <c r="AE638" s="274"/>
      <c r="AF638" s="274"/>
    </row>
    <row r="639" spans="1:32" ht="14" x14ac:dyDescent="0.2">
      <c r="A639" s="274"/>
      <c r="B639" s="274"/>
      <c r="C639" s="274"/>
      <c r="D639" s="274"/>
      <c r="E639" s="274"/>
      <c r="F639" s="274"/>
      <c r="G639" s="274"/>
      <c r="H639" s="274"/>
      <c r="I639" s="274"/>
      <c r="J639" s="274"/>
      <c r="K639" s="274"/>
      <c r="L639" s="274"/>
      <c r="M639" s="275"/>
      <c r="N639" s="275"/>
      <c r="O639" s="275"/>
      <c r="P639" s="275"/>
      <c r="Q639" s="274"/>
      <c r="R639" s="274"/>
      <c r="S639" s="274"/>
      <c r="T639" s="274"/>
      <c r="U639" s="274"/>
      <c r="V639" s="274"/>
      <c r="W639" s="274"/>
      <c r="X639" s="274"/>
      <c r="Y639" s="274"/>
      <c r="Z639" s="274"/>
      <c r="AA639" s="274"/>
      <c r="AB639" s="274"/>
      <c r="AC639" s="274"/>
      <c r="AD639" s="274"/>
      <c r="AE639" s="274"/>
      <c r="AF639" s="274"/>
    </row>
    <row r="640" spans="1:32" ht="14" x14ac:dyDescent="0.2">
      <c r="A640" s="274"/>
      <c r="B640" s="274"/>
      <c r="C640" s="274"/>
      <c r="D640" s="274"/>
      <c r="E640" s="274"/>
      <c r="F640" s="274"/>
      <c r="G640" s="274"/>
      <c r="H640" s="274"/>
      <c r="I640" s="274"/>
      <c r="J640" s="274"/>
      <c r="K640" s="274"/>
      <c r="L640" s="274"/>
      <c r="M640" s="275"/>
      <c r="N640" s="275"/>
      <c r="O640" s="275"/>
      <c r="P640" s="275"/>
      <c r="Q640" s="274"/>
      <c r="R640" s="274"/>
      <c r="S640" s="274"/>
      <c r="T640" s="274"/>
      <c r="U640" s="274"/>
      <c r="V640" s="274"/>
      <c r="W640" s="274"/>
      <c r="X640" s="274"/>
      <c r="Y640" s="274"/>
      <c r="Z640" s="274"/>
      <c r="AA640" s="274"/>
      <c r="AB640" s="274"/>
      <c r="AC640" s="274"/>
      <c r="AD640" s="274"/>
      <c r="AE640" s="274"/>
      <c r="AF640" s="274"/>
    </row>
    <row r="641" spans="1:32" ht="14" x14ac:dyDescent="0.2">
      <c r="A641" s="274"/>
      <c r="B641" s="274"/>
      <c r="C641" s="274"/>
      <c r="D641" s="274"/>
      <c r="E641" s="274"/>
      <c r="F641" s="274"/>
      <c r="G641" s="274"/>
      <c r="H641" s="274"/>
      <c r="I641" s="274"/>
      <c r="J641" s="274"/>
      <c r="K641" s="274"/>
      <c r="L641" s="274"/>
      <c r="M641" s="275"/>
      <c r="N641" s="275"/>
      <c r="O641" s="275"/>
      <c r="P641" s="275"/>
      <c r="Q641" s="274"/>
      <c r="R641" s="274"/>
      <c r="S641" s="274"/>
      <c r="T641" s="274"/>
      <c r="U641" s="274"/>
      <c r="V641" s="274"/>
      <c r="W641" s="274"/>
      <c r="X641" s="274"/>
      <c r="Y641" s="274"/>
      <c r="Z641" s="274"/>
      <c r="AA641" s="274"/>
      <c r="AB641" s="274"/>
      <c r="AC641" s="274"/>
      <c r="AD641" s="274"/>
      <c r="AE641" s="274"/>
      <c r="AF641" s="274"/>
    </row>
    <row r="642" spans="1:32" ht="14" x14ac:dyDescent="0.2">
      <c r="A642" s="274"/>
      <c r="B642" s="274"/>
      <c r="C642" s="274"/>
      <c r="D642" s="274"/>
      <c r="E642" s="274"/>
      <c r="F642" s="274"/>
      <c r="G642" s="274"/>
      <c r="H642" s="274"/>
      <c r="I642" s="274"/>
      <c r="J642" s="274"/>
      <c r="K642" s="274"/>
      <c r="L642" s="274"/>
      <c r="M642" s="275"/>
      <c r="N642" s="275"/>
      <c r="O642" s="275"/>
      <c r="P642" s="275"/>
      <c r="Q642" s="274"/>
      <c r="R642" s="274"/>
      <c r="S642" s="274"/>
      <c r="T642" s="274"/>
      <c r="U642" s="274"/>
      <c r="V642" s="274"/>
      <c r="W642" s="274"/>
      <c r="X642" s="274"/>
      <c r="Y642" s="274"/>
      <c r="Z642" s="274"/>
      <c r="AA642" s="274"/>
      <c r="AB642" s="274"/>
      <c r="AC642" s="274"/>
      <c r="AD642" s="274"/>
      <c r="AE642" s="274"/>
      <c r="AF642" s="274"/>
    </row>
    <row r="643" spans="1:32" ht="14" x14ac:dyDescent="0.2">
      <c r="A643" s="274"/>
      <c r="B643" s="274"/>
      <c r="C643" s="274"/>
      <c r="D643" s="274"/>
      <c r="E643" s="274"/>
      <c r="F643" s="274"/>
      <c r="G643" s="274"/>
      <c r="H643" s="274"/>
      <c r="I643" s="274"/>
      <c r="J643" s="274"/>
      <c r="K643" s="274"/>
      <c r="L643" s="274"/>
      <c r="M643" s="275"/>
      <c r="N643" s="275"/>
      <c r="O643" s="275"/>
      <c r="P643" s="275"/>
      <c r="Q643" s="274"/>
      <c r="R643" s="274"/>
      <c r="S643" s="274"/>
      <c r="T643" s="274"/>
      <c r="U643" s="274"/>
      <c r="V643" s="274"/>
      <c r="W643" s="274"/>
      <c r="X643" s="274"/>
      <c r="Y643" s="274"/>
      <c r="Z643" s="274"/>
      <c r="AA643" s="274"/>
      <c r="AB643" s="274"/>
      <c r="AC643" s="274"/>
      <c r="AD643" s="274"/>
      <c r="AE643" s="274"/>
      <c r="AF643" s="274"/>
    </row>
    <row r="644" spans="1:32" ht="14" x14ac:dyDescent="0.2">
      <c r="A644" s="274"/>
      <c r="B644" s="274"/>
      <c r="C644" s="274"/>
      <c r="D644" s="274"/>
      <c r="E644" s="274"/>
      <c r="F644" s="274"/>
      <c r="G644" s="274"/>
      <c r="H644" s="274"/>
      <c r="I644" s="274"/>
      <c r="J644" s="274"/>
      <c r="K644" s="274"/>
      <c r="L644" s="274"/>
      <c r="M644" s="275"/>
      <c r="N644" s="275"/>
      <c r="O644" s="275"/>
      <c r="P644" s="275"/>
      <c r="Q644" s="274"/>
      <c r="R644" s="274"/>
      <c r="S644" s="274"/>
      <c r="T644" s="274"/>
      <c r="U644" s="274"/>
      <c r="V644" s="274"/>
      <c r="W644" s="274"/>
      <c r="X644" s="274"/>
      <c r="Y644" s="274"/>
      <c r="Z644" s="274"/>
      <c r="AA644" s="274"/>
      <c r="AB644" s="274"/>
      <c r="AC644" s="274"/>
      <c r="AD644" s="274"/>
      <c r="AE644" s="274"/>
      <c r="AF644" s="274"/>
    </row>
    <row r="645" spans="1:32" ht="14" x14ac:dyDescent="0.2">
      <c r="A645" s="274"/>
      <c r="B645" s="274"/>
      <c r="C645" s="274"/>
      <c r="D645" s="274"/>
      <c r="E645" s="274"/>
      <c r="F645" s="274"/>
      <c r="G645" s="274"/>
      <c r="H645" s="274"/>
      <c r="I645" s="274"/>
      <c r="J645" s="274"/>
      <c r="K645" s="274"/>
      <c r="L645" s="274"/>
      <c r="M645" s="275"/>
      <c r="N645" s="275"/>
      <c r="O645" s="275"/>
      <c r="P645" s="275"/>
      <c r="Q645" s="274"/>
      <c r="R645" s="274"/>
      <c r="S645" s="274"/>
      <c r="T645" s="274"/>
      <c r="U645" s="274"/>
      <c r="V645" s="274"/>
      <c r="W645" s="274"/>
      <c r="X645" s="274"/>
      <c r="Y645" s="274"/>
      <c r="Z645" s="274"/>
      <c r="AA645" s="274"/>
      <c r="AB645" s="274"/>
      <c r="AC645" s="274"/>
      <c r="AD645" s="274"/>
      <c r="AE645" s="274"/>
      <c r="AF645" s="274"/>
    </row>
    <row r="646" spans="1:32" ht="14" x14ac:dyDescent="0.2">
      <c r="A646" s="274"/>
      <c r="B646" s="274"/>
      <c r="C646" s="274"/>
      <c r="D646" s="274"/>
      <c r="E646" s="274"/>
      <c r="F646" s="274"/>
      <c r="G646" s="274"/>
      <c r="H646" s="274"/>
      <c r="I646" s="274"/>
      <c r="J646" s="274"/>
      <c r="K646" s="274"/>
      <c r="L646" s="274"/>
      <c r="M646" s="275"/>
      <c r="N646" s="275"/>
      <c r="O646" s="275"/>
      <c r="P646" s="275"/>
      <c r="Q646" s="274"/>
      <c r="R646" s="274"/>
      <c r="S646" s="274"/>
      <c r="T646" s="274"/>
      <c r="U646" s="274"/>
      <c r="V646" s="274"/>
      <c r="W646" s="274"/>
      <c r="X646" s="274"/>
      <c r="Y646" s="274"/>
      <c r="Z646" s="274"/>
      <c r="AA646" s="274"/>
      <c r="AB646" s="274"/>
      <c r="AC646" s="274"/>
      <c r="AD646" s="274"/>
      <c r="AE646" s="274"/>
      <c r="AF646" s="274"/>
    </row>
    <row r="647" spans="1:32" ht="14" x14ac:dyDescent="0.2">
      <c r="A647" s="274"/>
      <c r="B647" s="274"/>
      <c r="C647" s="274"/>
      <c r="D647" s="274"/>
      <c r="E647" s="274"/>
      <c r="F647" s="274"/>
      <c r="G647" s="274"/>
      <c r="H647" s="274"/>
      <c r="I647" s="274"/>
      <c r="J647" s="274"/>
      <c r="K647" s="274"/>
      <c r="L647" s="274"/>
      <c r="M647" s="275"/>
      <c r="N647" s="275"/>
      <c r="O647" s="275"/>
      <c r="P647" s="275"/>
      <c r="Q647" s="274"/>
      <c r="R647" s="274"/>
      <c r="S647" s="274"/>
      <c r="T647" s="274"/>
      <c r="U647" s="274"/>
      <c r="V647" s="274"/>
      <c r="W647" s="274"/>
      <c r="X647" s="274"/>
      <c r="Y647" s="274"/>
      <c r="Z647" s="274"/>
      <c r="AA647" s="274"/>
      <c r="AB647" s="274"/>
      <c r="AC647" s="274"/>
      <c r="AD647" s="274"/>
      <c r="AE647" s="274"/>
      <c r="AF647" s="274"/>
    </row>
    <row r="648" spans="1:32" ht="14" x14ac:dyDescent="0.2">
      <c r="A648" s="274"/>
      <c r="B648" s="274"/>
      <c r="C648" s="274"/>
      <c r="D648" s="274"/>
      <c r="E648" s="274"/>
      <c r="F648" s="274"/>
      <c r="G648" s="274"/>
      <c r="H648" s="274"/>
      <c r="I648" s="274"/>
      <c r="J648" s="274"/>
      <c r="K648" s="274"/>
      <c r="L648" s="274"/>
      <c r="M648" s="275"/>
      <c r="N648" s="275"/>
      <c r="O648" s="275"/>
      <c r="P648" s="275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  <c r="AA648" s="274"/>
      <c r="AB648" s="274"/>
      <c r="AC648" s="274"/>
      <c r="AD648" s="274"/>
      <c r="AE648" s="274"/>
      <c r="AF648" s="274"/>
    </row>
    <row r="649" spans="1:32" ht="14" x14ac:dyDescent="0.2">
      <c r="A649" s="274"/>
      <c r="B649" s="274"/>
      <c r="C649" s="274"/>
      <c r="D649" s="274"/>
      <c r="E649" s="274"/>
      <c r="F649" s="274"/>
      <c r="G649" s="274"/>
      <c r="H649" s="274"/>
      <c r="I649" s="274"/>
      <c r="J649" s="274"/>
      <c r="K649" s="274"/>
      <c r="L649" s="274"/>
      <c r="M649" s="275"/>
      <c r="N649" s="275"/>
      <c r="O649" s="275"/>
      <c r="P649" s="275"/>
      <c r="Q649" s="274"/>
      <c r="R649" s="274"/>
      <c r="S649" s="274"/>
      <c r="T649" s="274"/>
      <c r="U649" s="274"/>
      <c r="V649" s="274"/>
      <c r="W649" s="274"/>
      <c r="X649" s="274"/>
      <c r="Y649" s="274"/>
      <c r="Z649" s="274"/>
      <c r="AA649" s="274"/>
      <c r="AB649" s="274"/>
      <c r="AC649" s="274"/>
      <c r="AD649" s="274"/>
      <c r="AE649" s="274"/>
      <c r="AF649" s="274"/>
    </row>
    <row r="650" spans="1:32" ht="14" x14ac:dyDescent="0.2">
      <c r="A650" s="274"/>
      <c r="B650" s="274"/>
      <c r="C650" s="274"/>
      <c r="D650" s="274"/>
      <c r="E650" s="274"/>
      <c r="F650" s="274"/>
      <c r="G650" s="274"/>
      <c r="H650" s="274"/>
      <c r="I650" s="274"/>
      <c r="J650" s="274"/>
      <c r="K650" s="274"/>
      <c r="L650" s="274"/>
      <c r="M650" s="275"/>
      <c r="N650" s="275"/>
      <c r="O650" s="275"/>
      <c r="P650" s="275"/>
      <c r="Q650" s="274"/>
      <c r="R650" s="274"/>
      <c r="S650" s="274"/>
      <c r="T650" s="274"/>
      <c r="U650" s="274"/>
      <c r="V650" s="274"/>
      <c r="W650" s="274"/>
      <c r="X650" s="274"/>
      <c r="Y650" s="274"/>
      <c r="Z650" s="274"/>
      <c r="AA650" s="274"/>
      <c r="AB650" s="274"/>
      <c r="AC650" s="274"/>
      <c r="AD650" s="274"/>
      <c r="AE650" s="274"/>
      <c r="AF650" s="274"/>
    </row>
    <row r="651" spans="1:32" ht="14" x14ac:dyDescent="0.2">
      <c r="A651" s="274"/>
      <c r="B651" s="274"/>
      <c r="C651" s="274"/>
      <c r="D651" s="274"/>
      <c r="E651" s="274"/>
      <c r="F651" s="274"/>
      <c r="G651" s="274"/>
      <c r="H651" s="274"/>
      <c r="I651" s="274"/>
      <c r="J651" s="274"/>
      <c r="K651" s="274"/>
      <c r="L651" s="274"/>
      <c r="M651" s="275"/>
      <c r="N651" s="275"/>
      <c r="O651" s="275"/>
      <c r="P651" s="275"/>
      <c r="Q651" s="274"/>
      <c r="R651" s="274"/>
      <c r="S651" s="274"/>
      <c r="T651" s="274"/>
      <c r="U651" s="274"/>
      <c r="V651" s="274"/>
      <c r="W651" s="274"/>
      <c r="X651" s="274"/>
      <c r="Y651" s="274"/>
      <c r="Z651" s="274"/>
      <c r="AA651" s="274"/>
      <c r="AB651" s="274"/>
      <c r="AC651" s="274"/>
      <c r="AD651" s="274"/>
      <c r="AE651" s="274"/>
      <c r="AF651" s="274"/>
    </row>
    <row r="652" spans="1:32" ht="14" x14ac:dyDescent="0.2">
      <c r="A652" s="274"/>
      <c r="B652" s="274"/>
      <c r="C652" s="274"/>
      <c r="D652" s="274"/>
      <c r="E652" s="274"/>
      <c r="F652" s="274"/>
      <c r="G652" s="274"/>
      <c r="H652" s="274"/>
      <c r="I652" s="274"/>
      <c r="J652" s="274"/>
      <c r="K652" s="274"/>
      <c r="L652" s="274"/>
      <c r="M652" s="275"/>
      <c r="N652" s="275"/>
      <c r="O652" s="275"/>
      <c r="P652" s="275"/>
      <c r="Q652" s="274"/>
      <c r="R652" s="274"/>
      <c r="S652" s="274"/>
      <c r="T652" s="274"/>
      <c r="U652" s="274"/>
      <c r="V652" s="274"/>
      <c r="W652" s="274"/>
      <c r="X652" s="274"/>
      <c r="Y652" s="274"/>
      <c r="Z652" s="274"/>
      <c r="AA652" s="274"/>
      <c r="AB652" s="274"/>
      <c r="AC652" s="274"/>
      <c r="AD652" s="274"/>
      <c r="AE652" s="274"/>
      <c r="AF652" s="274"/>
    </row>
    <row r="653" spans="1:32" ht="14" x14ac:dyDescent="0.2">
      <c r="A653" s="274"/>
      <c r="B653" s="274"/>
      <c r="C653" s="274"/>
      <c r="D653" s="274"/>
      <c r="E653" s="274"/>
      <c r="F653" s="274"/>
      <c r="G653" s="274"/>
      <c r="H653" s="274"/>
      <c r="I653" s="274"/>
      <c r="J653" s="274"/>
      <c r="K653" s="274"/>
      <c r="L653" s="274"/>
      <c r="M653" s="275"/>
      <c r="N653" s="275"/>
      <c r="O653" s="275"/>
      <c r="P653" s="275"/>
      <c r="Q653" s="274"/>
      <c r="R653" s="274"/>
      <c r="S653" s="274"/>
      <c r="T653" s="274"/>
      <c r="U653" s="274"/>
      <c r="V653" s="274"/>
      <c r="W653" s="274"/>
      <c r="X653" s="274"/>
      <c r="Y653" s="274"/>
      <c r="Z653" s="274"/>
      <c r="AA653" s="274"/>
      <c r="AB653" s="274"/>
      <c r="AC653" s="274"/>
      <c r="AD653" s="274"/>
      <c r="AE653" s="274"/>
      <c r="AF653" s="274"/>
    </row>
    <row r="654" spans="1:32" ht="14" x14ac:dyDescent="0.2">
      <c r="A654" s="274"/>
      <c r="B654" s="274"/>
      <c r="C654" s="274"/>
      <c r="D654" s="274"/>
      <c r="E654" s="274"/>
      <c r="F654" s="274"/>
      <c r="G654" s="274"/>
      <c r="H654" s="274"/>
      <c r="I654" s="274"/>
      <c r="J654" s="274"/>
      <c r="K654" s="274"/>
      <c r="L654" s="274"/>
      <c r="M654" s="275"/>
      <c r="N654" s="275"/>
      <c r="O654" s="275"/>
      <c r="P654" s="275"/>
      <c r="Q654" s="274"/>
      <c r="R654" s="274"/>
      <c r="S654" s="274"/>
      <c r="T654" s="274"/>
      <c r="U654" s="274"/>
      <c r="V654" s="274"/>
      <c r="W654" s="274"/>
      <c r="X654" s="274"/>
      <c r="Y654" s="274"/>
      <c r="Z654" s="274"/>
      <c r="AA654" s="274"/>
      <c r="AB654" s="274"/>
      <c r="AC654" s="274"/>
      <c r="AD654" s="274"/>
      <c r="AE654" s="274"/>
      <c r="AF654" s="274"/>
    </row>
    <row r="655" spans="1:32" ht="14" x14ac:dyDescent="0.2">
      <c r="A655" s="274"/>
      <c r="B655" s="274"/>
      <c r="C655" s="274"/>
      <c r="D655" s="274"/>
      <c r="E655" s="274"/>
      <c r="F655" s="274"/>
      <c r="G655" s="274"/>
      <c r="H655" s="274"/>
      <c r="I655" s="274"/>
      <c r="J655" s="274"/>
      <c r="K655" s="274"/>
      <c r="L655" s="274"/>
      <c r="M655" s="275"/>
      <c r="N655" s="275"/>
      <c r="O655" s="275"/>
      <c r="P655" s="275"/>
      <c r="Q655" s="274"/>
      <c r="R655" s="274"/>
      <c r="S655" s="274"/>
      <c r="T655" s="274"/>
      <c r="U655" s="274"/>
      <c r="V655" s="274"/>
      <c r="W655" s="274"/>
      <c r="X655" s="274"/>
      <c r="Y655" s="274"/>
      <c r="Z655" s="274"/>
      <c r="AA655" s="274"/>
      <c r="AB655" s="274"/>
      <c r="AC655" s="274"/>
      <c r="AD655" s="274"/>
      <c r="AE655" s="274"/>
      <c r="AF655" s="274"/>
    </row>
    <row r="656" spans="1:32" ht="14" x14ac:dyDescent="0.2">
      <c r="A656" s="274"/>
      <c r="B656" s="274"/>
      <c r="C656" s="274"/>
      <c r="D656" s="274"/>
      <c r="E656" s="274"/>
      <c r="F656" s="274"/>
      <c r="G656" s="274"/>
      <c r="H656" s="274"/>
      <c r="I656" s="274"/>
      <c r="J656" s="274"/>
      <c r="K656" s="274"/>
      <c r="L656" s="274"/>
      <c r="M656" s="275"/>
      <c r="N656" s="275"/>
      <c r="O656" s="275"/>
      <c r="P656" s="275"/>
      <c r="Q656" s="274"/>
      <c r="R656" s="274"/>
      <c r="S656" s="274"/>
      <c r="T656" s="274"/>
      <c r="U656" s="274"/>
      <c r="V656" s="274"/>
      <c r="W656" s="274"/>
      <c r="X656" s="274"/>
      <c r="Y656" s="274"/>
      <c r="Z656" s="274"/>
      <c r="AA656" s="274"/>
      <c r="AB656" s="274"/>
      <c r="AC656" s="274"/>
      <c r="AD656" s="274"/>
      <c r="AE656" s="274"/>
      <c r="AF656" s="274"/>
    </row>
    <row r="657" spans="1:32" ht="14" x14ac:dyDescent="0.2">
      <c r="A657" s="274"/>
      <c r="B657" s="274"/>
      <c r="C657" s="274"/>
      <c r="D657" s="274"/>
      <c r="E657" s="274"/>
      <c r="F657" s="274"/>
      <c r="G657" s="274"/>
      <c r="H657" s="274"/>
      <c r="I657" s="274"/>
      <c r="J657" s="274"/>
      <c r="K657" s="274"/>
      <c r="L657" s="274"/>
      <c r="M657" s="275"/>
      <c r="N657" s="275"/>
      <c r="O657" s="275"/>
      <c r="P657" s="275"/>
      <c r="Q657" s="274"/>
      <c r="R657" s="274"/>
      <c r="S657" s="274"/>
      <c r="T657" s="274"/>
      <c r="U657" s="274"/>
      <c r="V657" s="274"/>
      <c r="W657" s="274"/>
      <c r="X657" s="274"/>
      <c r="Y657" s="274"/>
      <c r="Z657" s="274"/>
      <c r="AA657" s="274"/>
      <c r="AB657" s="274"/>
      <c r="AC657" s="274"/>
      <c r="AD657" s="274"/>
      <c r="AE657" s="274"/>
      <c r="AF657" s="274"/>
    </row>
    <row r="658" spans="1:32" ht="14" x14ac:dyDescent="0.2">
      <c r="A658" s="274"/>
      <c r="B658" s="274"/>
      <c r="C658" s="274"/>
      <c r="D658" s="274"/>
      <c r="E658" s="274"/>
      <c r="F658" s="274"/>
      <c r="G658" s="274"/>
      <c r="H658" s="274"/>
      <c r="I658" s="274"/>
      <c r="J658" s="274"/>
      <c r="K658" s="274"/>
      <c r="L658" s="274"/>
      <c r="M658" s="275"/>
      <c r="N658" s="275"/>
      <c r="O658" s="275"/>
      <c r="P658" s="275"/>
      <c r="Q658" s="274"/>
      <c r="R658" s="274"/>
      <c r="S658" s="274"/>
      <c r="T658" s="274"/>
      <c r="U658" s="274"/>
      <c r="V658" s="274"/>
      <c r="W658" s="274"/>
      <c r="X658" s="274"/>
      <c r="Y658" s="274"/>
      <c r="Z658" s="274"/>
      <c r="AA658" s="274"/>
      <c r="AB658" s="274"/>
      <c r="AC658" s="274"/>
      <c r="AD658" s="274"/>
      <c r="AE658" s="274"/>
      <c r="AF658" s="274"/>
    </row>
    <row r="659" spans="1:32" ht="14" x14ac:dyDescent="0.2">
      <c r="A659" s="274"/>
      <c r="B659" s="274"/>
      <c r="C659" s="274"/>
      <c r="D659" s="274"/>
      <c r="E659" s="274"/>
      <c r="F659" s="274"/>
      <c r="G659" s="274"/>
      <c r="H659" s="274"/>
      <c r="I659" s="274"/>
      <c r="J659" s="274"/>
      <c r="K659" s="274"/>
      <c r="L659" s="274"/>
      <c r="M659" s="275"/>
      <c r="N659" s="275"/>
      <c r="O659" s="275"/>
      <c r="P659" s="275"/>
      <c r="Q659" s="274"/>
      <c r="R659" s="274"/>
      <c r="S659" s="274"/>
      <c r="T659" s="274"/>
      <c r="U659" s="274"/>
      <c r="V659" s="274"/>
      <c r="W659" s="274"/>
      <c r="X659" s="274"/>
      <c r="Y659" s="274"/>
      <c r="Z659" s="274"/>
      <c r="AA659" s="274"/>
      <c r="AB659" s="274"/>
      <c r="AC659" s="274"/>
      <c r="AD659" s="274"/>
      <c r="AE659" s="274"/>
      <c r="AF659" s="274"/>
    </row>
    <row r="660" spans="1:32" ht="14" x14ac:dyDescent="0.2">
      <c r="A660" s="274"/>
      <c r="B660" s="274"/>
      <c r="C660" s="274"/>
      <c r="D660" s="274"/>
      <c r="E660" s="274"/>
      <c r="F660" s="274"/>
      <c r="G660" s="274"/>
      <c r="H660" s="274"/>
      <c r="I660" s="274"/>
      <c r="J660" s="274"/>
      <c r="K660" s="274"/>
      <c r="L660" s="274"/>
      <c r="M660" s="275"/>
      <c r="N660" s="275"/>
      <c r="O660" s="275"/>
      <c r="P660" s="275"/>
      <c r="Q660" s="274"/>
      <c r="R660" s="274"/>
      <c r="S660" s="274"/>
      <c r="T660" s="274"/>
      <c r="U660" s="274"/>
      <c r="V660" s="274"/>
      <c r="W660" s="274"/>
      <c r="X660" s="274"/>
      <c r="Y660" s="274"/>
      <c r="Z660" s="274"/>
      <c r="AA660" s="274"/>
      <c r="AB660" s="274"/>
      <c r="AC660" s="274"/>
      <c r="AD660" s="274"/>
      <c r="AE660" s="274"/>
      <c r="AF660" s="274"/>
    </row>
    <row r="661" spans="1:32" ht="14" x14ac:dyDescent="0.2">
      <c r="A661" s="274"/>
      <c r="B661" s="274"/>
      <c r="C661" s="274"/>
      <c r="D661" s="274"/>
      <c r="E661" s="274"/>
      <c r="F661" s="274"/>
      <c r="G661" s="274"/>
      <c r="H661" s="274"/>
      <c r="I661" s="274"/>
      <c r="J661" s="274"/>
      <c r="K661" s="274"/>
      <c r="L661" s="274"/>
      <c r="M661" s="275"/>
      <c r="N661" s="275"/>
      <c r="O661" s="275"/>
      <c r="P661" s="275"/>
      <c r="Q661" s="274"/>
      <c r="R661" s="274"/>
      <c r="S661" s="274"/>
      <c r="T661" s="274"/>
      <c r="U661" s="274"/>
      <c r="V661" s="274"/>
      <c r="W661" s="274"/>
      <c r="X661" s="274"/>
      <c r="Y661" s="274"/>
      <c r="Z661" s="274"/>
      <c r="AA661" s="274"/>
      <c r="AB661" s="274"/>
      <c r="AC661" s="274"/>
      <c r="AD661" s="274"/>
      <c r="AE661" s="274"/>
      <c r="AF661" s="274"/>
    </row>
    <row r="662" spans="1:32" ht="14" x14ac:dyDescent="0.2">
      <c r="A662" s="274"/>
      <c r="B662" s="274"/>
      <c r="C662" s="274"/>
      <c r="D662" s="274"/>
      <c r="E662" s="274"/>
      <c r="F662" s="274"/>
      <c r="G662" s="274"/>
      <c r="H662" s="274"/>
      <c r="I662" s="274"/>
      <c r="J662" s="274"/>
      <c r="K662" s="274"/>
      <c r="L662" s="274"/>
      <c r="M662" s="275"/>
      <c r="N662" s="275"/>
      <c r="O662" s="275"/>
      <c r="P662" s="275"/>
      <c r="Q662" s="274"/>
      <c r="R662" s="274"/>
      <c r="S662" s="274"/>
      <c r="T662" s="274"/>
      <c r="U662" s="274"/>
      <c r="V662" s="274"/>
      <c r="W662" s="274"/>
      <c r="X662" s="274"/>
      <c r="Y662" s="274"/>
      <c r="Z662" s="274"/>
      <c r="AA662" s="274"/>
      <c r="AB662" s="274"/>
      <c r="AC662" s="274"/>
      <c r="AD662" s="274"/>
      <c r="AE662" s="274"/>
      <c r="AF662" s="274"/>
    </row>
    <row r="663" spans="1:32" ht="14" x14ac:dyDescent="0.2">
      <c r="A663" s="274"/>
      <c r="B663" s="274"/>
      <c r="C663" s="274"/>
      <c r="D663" s="274"/>
      <c r="E663" s="274"/>
      <c r="F663" s="274"/>
      <c r="G663" s="274"/>
      <c r="H663" s="274"/>
      <c r="I663" s="274"/>
      <c r="J663" s="274"/>
      <c r="K663" s="274"/>
      <c r="L663" s="274"/>
      <c r="M663" s="275"/>
      <c r="N663" s="275"/>
      <c r="O663" s="275"/>
      <c r="P663" s="275"/>
      <c r="Q663" s="274"/>
      <c r="R663" s="274"/>
      <c r="S663" s="274"/>
      <c r="T663" s="274"/>
      <c r="U663" s="274"/>
      <c r="V663" s="274"/>
      <c r="W663" s="274"/>
      <c r="X663" s="274"/>
      <c r="Y663" s="274"/>
      <c r="Z663" s="274"/>
      <c r="AA663" s="274"/>
      <c r="AB663" s="274"/>
      <c r="AC663" s="274"/>
      <c r="AD663" s="274"/>
      <c r="AE663" s="274"/>
      <c r="AF663" s="274"/>
    </row>
    <row r="664" spans="1:32" ht="14" x14ac:dyDescent="0.2">
      <c r="A664" s="274"/>
      <c r="B664" s="274"/>
      <c r="C664" s="274"/>
      <c r="D664" s="274"/>
      <c r="E664" s="274"/>
      <c r="F664" s="274"/>
      <c r="G664" s="274"/>
      <c r="H664" s="274"/>
      <c r="I664" s="274"/>
      <c r="J664" s="274"/>
      <c r="K664" s="274"/>
      <c r="L664" s="274"/>
      <c r="M664" s="275"/>
      <c r="N664" s="275"/>
      <c r="O664" s="275"/>
      <c r="P664" s="275"/>
      <c r="Q664" s="274"/>
      <c r="R664" s="274"/>
      <c r="S664" s="274"/>
      <c r="T664" s="274"/>
      <c r="U664" s="274"/>
      <c r="V664" s="274"/>
      <c r="W664" s="274"/>
      <c r="X664" s="274"/>
      <c r="Y664" s="274"/>
      <c r="Z664" s="274"/>
      <c r="AA664" s="274"/>
      <c r="AB664" s="274"/>
      <c r="AC664" s="274"/>
      <c r="AD664" s="274"/>
      <c r="AE664" s="274"/>
      <c r="AF664" s="274"/>
    </row>
    <row r="665" spans="1:32" ht="14" x14ac:dyDescent="0.2">
      <c r="A665" s="274"/>
      <c r="B665" s="274"/>
      <c r="C665" s="274"/>
      <c r="D665" s="274"/>
      <c r="E665" s="274"/>
      <c r="F665" s="274"/>
      <c r="G665" s="274"/>
      <c r="H665" s="274"/>
      <c r="I665" s="274"/>
      <c r="J665" s="274"/>
      <c r="K665" s="274"/>
      <c r="L665" s="274"/>
      <c r="M665" s="275"/>
      <c r="N665" s="275"/>
      <c r="O665" s="275"/>
      <c r="P665" s="275"/>
      <c r="Q665" s="274"/>
      <c r="R665" s="274"/>
      <c r="S665" s="274"/>
      <c r="T665" s="274"/>
      <c r="U665" s="274"/>
      <c r="V665" s="274"/>
      <c r="W665" s="274"/>
      <c r="X665" s="274"/>
      <c r="Y665" s="274"/>
      <c r="Z665" s="274"/>
      <c r="AA665" s="274"/>
      <c r="AB665" s="274"/>
      <c r="AC665" s="274"/>
      <c r="AD665" s="274"/>
      <c r="AE665" s="274"/>
      <c r="AF665" s="274"/>
    </row>
    <row r="666" spans="1:32" ht="14" x14ac:dyDescent="0.2">
      <c r="A666" s="274"/>
      <c r="B666" s="274"/>
      <c r="C666" s="274"/>
      <c r="D666" s="274"/>
      <c r="E666" s="274"/>
      <c r="F666" s="274"/>
      <c r="G666" s="274"/>
      <c r="H666" s="274"/>
      <c r="I666" s="274"/>
      <c r="J666" s="274"/>
      <c r="K666" s="274"/>
      <c r="L666" s="274"/>
      <c r="M666" s="275"/>
      <c r="N666" s="275"/>
      <c r="O666" s="275"/>
      <c r="P666" s="275"/>
      <c r="Q666" s="274"/>
      <c r="R666" s="274"/>
      <c r="S666" s="274"/>
      <c r="T666" s="274"/>
      <c r="U666" s="274"/>
      <c r="V666" s="274"/>
      <c r="W666" s="274"/>
      <c r="X666" s="274"/>
      <c r="Y666" s="274"/>
      <c r="Z666" s="274"/>
      <c r="AA666" s="274"/>
      <c r="AB666" s="274"/>
      <c r="AC666" s="274"/>
      <c r="AD666" s="274"/>
      <c r="AE666" s="274"/>
      <c r="AF666" s="274"/>
    </row>
    <row r="667" spans="1:32" ht="14" x14ac:dyDescent="0.2">
      <c r="A667" s="274"/>
      <c r="B667" s="274"/>
      <c r="C667" s="274"/>
      <c r="D667" s="274"/>
      <c r="E667" s="274"/>
      <c r="F667" s="274"/>
      <c r="G667" s="274"/>
      <c r="H667" s="274"/>
      <c r="I667" s="274"/>
      <c r="J667" s="274"/>
      <c r="K667" s="274"/>
      <c r="L667" s="274"/>
      <c r="M667" s="275"/>
      <c r="N667" s="275"/>
      <c r="O667" s="275"/>
      <c r="P667" s="275"/>
      <c r="Q667" s="274"/>
      <c r="R667" s="274"/>
      <c r="S667" s="274"/>
      <c r="T667" s="274"/>
      <c r="U667" s="274"/>
      <c r="V667" s="274"/>
      <c r="W667" s="274"/>
      <c r="X667" s="274"/>
      <c r="Y667" s="274"/>
      <c r="Z667" s="274"/>
      <c r="AA667" s="274"/>
      <c r="AB667" s="274"/>
      <c r="AC667" s="274"/>
      <c r="AD667" s="274"/>
      <c r="AE667" s="274"/>
      <c r="AF667" s="274"/>
    </row>
    <row r="668" spans="1:32" ht="14" x14ac:dyDescent="0.2">
      <c r="A668" s="274"/>
      <c r="B668" s="274"/>
      <c r="C668" s="274"/>
      <c r="D668" s="274"/>
      <c r="E668" s="274"/>
      <c r="F668" s="274"/>
      <c r="G668" s="274"/>
      <c r="H668" s="274"/>
      <c r="I668" s="274"/>
      <c r="J668" s="274"/>
      <c r="K668" s="274"/>
      <c r="L668" s="274"/>
      <c r="M668" s="275"/>
      <c r="N668" s="275"/>
      <c r="O668" s="275"/>
      <c r="P668" s="275"/>
      <c r="Q668" s="274"/>
      <c r="R668" s="274"/>
      <c r="S668" s="274"/>
      <c r="T668" s="274"/>
      <c r="U668" s="274"/>
      <c r="V668" s="274"/>
      <c r="W668" s="274"/>
      <c r="X668" s="274"/>
      <c r="Y668" s="274"/>
      <c r="Z668" s="274"/>
      <c r="AA668" s="274"/>
      <c r="AB668" s="274"/>
      <c r="AC668" s="274"/>
      <c r="AD668" s="274"/>
      <c r="AE668" s="274"/>
      <c r="AF668" s="274"/>
    </row>
    <row r="669" spans="1:32" ht="14" x14ac:dyDescent="0.2">
      <c r="A669" s="274"/>
      <c r="B669" s="274"/>
      <c r="C669" s="274"/>
      <c r="D669" s="274"/>
      <c r="E669" s="274"/>
      <c r="F669" s="274"/>
      <c r="G669" s="274"/>
      <c r="H669" s="274"/>
      <c r="I669" s="274"/>
      <c r="J669" s="274"/>
      <c r="K669" s="274"/>
      <c r="L669" s="274"/>
      <c r="M669" s="275"/>
      <c r="N669" s="275"/>
      <c r="O669" s="275"/>
      <c r="P669" s="275"/>
      <c r="Q669" s="274"/>
      <c r="R669" s="274"/>
      <c r="S669" s="274"/>
      <c r="T669" s="274"/>
      <c r="U669" s="274"/>
      <c r="V669" s="274"/>
      <c r="W669" s="274"/>
      <c r="X669" s="274"/>
      <c r="Y669" s="274"/>
      <c r="Z669" s="274"/>
      <c r="AA669" s="274"/>
      <c r="AB669" s="274"/>
      <c r="AC669" s="274"/>
      <c r="AD669" s="274"/>
      <c r="AE669" s="274"/>
      <c r="AF669" s="274"/>
    </row>
    <row r="670" spans="1:32" ht="14" x14ac:dyDescent="0.2">
      <c r="A670" s="274"/>
      <c r="B670" s="274"/>
      <c r="C670" s="274"/>
      <c r="D670" s="274"/>
      <c r="E670" s="274"/>
      <c r="F670" s="274"/>
      <c r="G670" s="274"/>
      <c r="H670" s="274"/>
      <c r="I670" s="274"/>
      <c r="J670" s="274"/>
      <c r="K670" s="274"/>
      <c r="L670" s="274"/>
      <c r="M670" s="275"/>
      <c r="N670" s="275"/>
      <c r="O670" s="275"/>
      <c r="P670" s="275"/>
      <c r="Q670" s="274"/>
      <c r="R670" s="274"/>
      <c r="S670" s="274"/>
      <c r="T670" s="274"/>
      <c r="U670" s="274"/>
      <c r="V670" s="274"/>
      <c r="W670" s="274"/>
      <c r="X670" s="274"/>
      <c r="Y670" s="274"/>
      <c r="Z670" s="274"/>
      <c r="AA670" s="274"/>
      <c r="AB670" s="274"/>
      <c r="AC670" s="274"/>
      <c r="AD670" s="274"/>
      <c r="AE670" s="274"/>
      <c r="AF670" s="274"/>
    </row>
    <row r="671" spans="1:32" ht="14" x14ac:dyDescent="0.2">
      <c r="A671" s="274"/>
      <c r="B671" s="274"/>
      <c r="C671" s="274"/>
      <c r="D671" s="274"/>
      <c r="E671" s="274"/>
      <c r="F671" s="274"/>
      <c r="G671" s="274"/>
      <c r="H671" s="274"/>
      <c r="I671" s="274"/>
      <c r="J671" s="274"/>
      <c r="K671" s="274"/>
      <c r="L671" s="274"/>
      <c r="M671" s="275"/>
      <c r="N671" s="275"/>
      <c r="O671" s="275"/>
      <c r="P671" s="275"/>
      <c r="Q671" s="274"/>
      <c r="R671" s="274"/>
      <c r="S671" s="274"/>
      <c r="T671" s="274"/>
      <c r="U671" s="274"/>
      <c r="V671" s="274"/>
      <c r="W671" s="274"/>
      <c r="X671" s="274"/>
      <c r="Y671" s="274"/>
      <c r="Z671" s="274"/>
      <c r="AA671" s="274"/>
      <c r="AB671" s="274"/>
      <c r="AC671" s="274"/>
      <c r="AD671" s="274"/>
      <c r="AE671" s="274"/>
      <c r="AF671" s="274"/>
    </row>
    <row r="672" spans="1:32" ht="14" x14ac:dyDescent="0.2">
      <c r="A672" s="274"/>
      <c r="B672" s="274"/>
      <c r="C672" s="274"/>
      <c r="D672" s="274"/>
      <c r="E672" s="274"/>
      <c r="F672" s="274"/>
      <c r="G672" s="274"/>
      <c r="H672" s="274"/>
      <c r="I672" s="274"/>
      <c r="J672" s="274"/>
      <c r="K672" s="274"/>
      <c r="L672" s="274"/>
      <c r="M672" s="275"/>
      <c r="N672" s="275"/>
      <c r="O672" s="275"/>
      <c r="P672" s="275"/>
      <c r="Q672" s="274"/>
      <c r="R672" s="274"/>
      <c r="S672" s="274"/>
      <c r="T672" s="274"/>
      <c r="U672" s="274"/>
      <c r="V672" s="274"/>
      <c r="W672" s="274"/>
      <c r="X672" s="274"/>
      <c r="Y672" s="274"/>
      <c r="Z672" s="274"/>
      <c r="AA672" s="274"/>
      <c r="AB672" s="274"/>
      <c r="AC672" s="274"/>
      <c r="AD672" s="274"/>
      <c r="AE672" s="274"/>
      <c r="AF672" s="274"/>
    </row>
    <row r="673" spans="1:32" ht="14" x14ac:dyDescent="0.2">
      <c r="A673" s="274"/>
      <c r="B673" s="274"/>
      <c r="C673" s="274"/>
      <c r="D673" s="274"/>
      <c r="E673" s="274"/>
      <c r="F673" s="274"/>
      <c r="G673" s="274"/>
      <c r="H673" s="274"/>
      <c r="I673" s="274"/>
      <c r="J673" s="274"/>
      <c r="K673" s="274"/>
      <c r="L673" s="274"/>
      <c r="M673" s="275"/>
      <c r="N673" s="275"/>
      <c r="O673" s="275"/>
      <c r="P673" s="275"/>
      <c r="Q673" s="274"/>
      <c r="R673" s="274"/>
      <c r="S673" s="274"/>
      <c r="T673" s="274"/>
      <c r="U673" s="274"/>
      <c r="V673" s="274"/>
      <c r="W673" s="274"/>
      <c r="X673" s="274"/>
      <c r="Y673" s="274"/>
      <c r="Z673" s="274"/>
      <c r="AA673" s="274"/>
      <c r="AB673" s="274"/>
      <c r="AC673" s="274"/>
      <c r="AD673" s="274"/>
      <c r="AE673" s="274"/>
      <c r="AF673" s="274"/>
    </row>
    <row r="674" spans="1:32" ht="14" x14ac:dyDescent="0.2">
      <c r="A674" s="274"/>
      <c r="B674" s="274"/>
      <c r="C674" s="274"/>
      <c r="D674" s="274"/>
      <c r="E674" s="274"/>
      <c r="F674" s="274"/>
      <c r="G674" s="274"/>
      <c r="H674" s="274"/>
      <c r="I674" s="274"/>
      <c r="J674" s="274"/>
      <c r="K674" s="274"/>
      <c r="L674" s="274"/>
      <c r="M674" s="275"/>
      <c r="N674" s="275"/>
      <c r="O674" s="275"/>
      <c r="P674" s="275"/>
      <c r="Q674" s="274"/>
      <c r="R674" s="274"/>
      <c r="S674" s="274"/>
      <c r="T674" s="274"/>
      <c r="U674" s="274"/>
      <c r="V674" s="274"/>
      <c r="W674" s="274"/>
      <c r="X674" s="274"/>
      <c r="Y674" s="274"/>
      <c r="Z674" s="274"/>
      <c r="AA674" s="274"/>
      <c r="AB674" s="274"/>
      <c r="AC674" s="274"/>
      <c r="AD674" s="274"/>
      <c r="AE674" s="274"/>
      <c r="AF674" s="274"/>
    </row>
    <row r="675" spans="1:32" ht="14" x14ac:dyDescent="0.2">
      <c r="A675" s="274"/>
      <c r="B675" s="274"/>
      <c r="C675" s="274"/>
      <c r="D675" s="274"/>
      <c r="E675" s="274"/>
      <c r="F675" s="274"/>
      <c r="G675" s="274"/>
      <c r="H675" s="274"/>
      <c r="I675" s="274"/>
      <c r="J675" s="274"/>
      <c r="K675" s="274"/>
      <c r="L675" s="274"/>
      <c r="M675" s="275"/>
      <c r="N675" s="275"/>
      <c r="O675" s="275"/>
      <c r="P675" s="275"/>
      <c r="Q675" s="274"/>
      <c r="R675" s="274"/>
      <c r="S675" s="274"/>
      <c r="T675" s="274"/>
      <c r="U675" s="274"/>
      <c r="V675" s="274"/>
      <c r="W675" s="274"/>
      <c r="X675" s="274"/>
      <c r="Y675" s="274"/>
      <c r="Z675" s="274"/>
      <c r="AA675" s="274"/>
      <c r="AB675" s="274"/>
      <c r="AC675" s="274"/>
      <c r="AD675" s="274"/>
      <c r="AE675" s="274"/>
      <c r="AF675" s="274"/>
    </row>
    <row r="676" spans="1:32" ht="14" x14ac:dyDescent="0.2">
      <c r="A676" s="274"/>
      <c r="B676" s="274"/>
      <c r="C676" s="274"/>
      <c r="D676" s="274"/>
      <c r="E676" s="274"/>
      <c r="F676" s="274"/>
      <c r="G676" s="274"/>
      <c r="H676" s="274"/>
      <c r="I676" s="274"/>
      <c r="J676" s="274"/>
      <c r="K676" s="274"/>
      <c r="L676" s="274"/>
      <c r="M676" s="275"/>
      <c r="N676" s="275"/>
      <c r="O676" s="275"/>
      <c r="P676" s="275"/>
      <c r="Q676" s="274"/>
      <c r="R676" s="274"/>
      <c r="S676" s="274"/>
      <c r="T676" s="274"/>
      <c r="U676" s="274"/>
      <c r="V676" s="274"/>
      <c r="W676" s="274"/>
      <c r="X676" s="274"/>
      <c r="Y676" s="274"/>
      <c r="Z676" s="274"/>
      <c r="AA676" s="274"/>
      <c r="AB676" s="274"/>
      <c r="AC676" s="274"/>
      <c r="AD676" s="274"/>
      <c r="AE676" s="274"/>
      <c r="AF676" s="274"/>
    </row>
    <row r="677" spans="1:32" ht="14" x14ac:dyDescent="0.2">
      <c r="A677" s="274"/>
      <c r="B677" s="274"/>
      <c r="C677" s="274"/>
      <c r="D677" s="274"/>
      <c r="E677" s="274"/>
      <c r="F677" s="274"/>
      <c r="G677" s="274"/>
      <c r="H677" s="274"/>
      <c r="I677" s="274"/>
      <c r="J677" s="274"/>
      <c r="K677" s="274"/>
      <c r="L677" s="274"/>
      <c r="M677" s="275"/>
      <c r="N677" s="275"/>
      <c r="O677" s="275"/>
      <c r="P677" s="275"/>
      <c r="Q677" s="274"/>
      <c r="R677" s="274"/>
      <c r="S677" s="274"/>
      <c r="T677" s="274"/>
      <c r="U677" s="274"/>
      <c r="V677" s="274"/>
      <c r="W677" s="274"/>
      <c r="X677" s="274"/>
      <c r="Y677" s="274"/>
      <c r="Z677" s="274"/>
      <c r="AA677" s="274"/>
      <c r="AB677" s="274"/>
      <c r="AC677" s="274"/>
      <c r="AD677" s="274"/>
      <c r="AE677" s="274"/>
      <c r="AF677" s="274"/>
    </row>
    <row r="678" spans="1:32" ht="14" x14ac:dyDescent="0.2">
      <c r="A678" s="274"/>
      <c r="B678" s="274"/>
      <c r="C678" s="274"/>
      <c r="D678" s="274"/>
      <c r="E678" s="274"/>
      <c r="F678" s="274"/>
      <c r="G678" s="274"/>
      <c r="H678" s="274"/>
      <c r="I678" s="274"/>
      <c r="J678" s="274"/>
      <c r="K678" s="274"/>
      <c r="L678" s="274"/>
      <c r="M678" s="275"/>
      <c r="N678" s="275"/>
      <c r="O678" s="275"/>
      <c r="P678" s="275"/>
      <c r="Q678" s="274"/>
      <c r="R678" s="274"/>
      <c r="S678" s="274"/>
      <c r="T678" s="274"/>
      <c r="U678" s="274"/>
      <c r="V678" s="274"/>
      <c r="W678" s="274"/>
      <c r="X678" s="274"/>
      <c r="Y678" s="274"/>
      <c r="Z678" s="274"/>
      <c r="AA678" s="274"/>
      <c r="AB678" s="274"/>
      <c r="AC678" s="274"/>
      <c r="AD678" s="274"/>
      <c r="AE678" s="274"/>
      <c r="AF678" s="274"/>
    </row>
    <row r="679" spans="1:32" ht="14" x14ac:dyDescent="0.2">
      <c r="A679" s="274"/>
      <c r="B679" s="274"/>
      <c r="C679" s="274"/>
      <c r="D679" s="274"/>
      <c r="E679" s="274"/>
      <c r="F679" s="274"/>
      <c r="G679" s="274"/>
      <c r="H679" s="274"/>
      <c r="I679" s="274"/>
      <c r="J679" s="274"/>
      <c r="K679" s="274"/>
      <c r="L679" s="274"/>
      <c r="M679" s="275"/>
      <c r="N679" s="275"/>
      <c r="O679" s="275"/>
      <c r="P679" s="275"/>
      <c r="Q679" s="274"/>
      <c r="R679" s="274"/>
      <c r="S679" s="274"/>
      <c r="T679" s="274"/>
      <c r="U679" s="274"/>
      <c r="V679" s="274"/>
      <c r="W679" s="274"/>
      <c r="X679" s="274"/>
      <c r="Y679" s="274"/>
      <c r="Z679" s="274"/>
      <c r="AA679" s="274"/>
      <c r="AB679" s="274"/>
      <c r="AC679" s="274"/>
      <c r="AD679" s="274"/>
      <c r="AE679" s="274"/>
      <c r="AF679" s="274"/>
    </row>
    <row r="680" spans="1:32" ht="14" x14ac:dyDescent="0.2">
      <c r="A680" s="274"/>
      <c r="B680" s="274"/>
      <c r="C680" s="274"/>
      <c r="D680" s="274"/>
      <c r="E680" s="274"/>
      <c r="F680" s="274"/>
      <c r="G680" s="274"/>
      <c r="H680" s="274"/>
      <c r="I680" s="274"/>
      <c r="J680" s="274"/>
      <c r="K680" s="274"/>
      <c r="L680" s="274"/>
      <c r="M680" s="275"/>
      <c r="N680" s="275"/>
      <c r="O680" s="275"/>
      <c r="P680" s="275"/>
      <c r="Q680" s="274"/>
      <c r="R680" s="274"/>
      <c r="S680" s="274"/>
      <c r="T680" s="274"/>
      <c r="U680" s="274"/>
      <c r="V680" s="274"/>
      <c r="W680" s="274"/>
      <c r="X680" s="274"/>
      <c r="Y680" s="274"/>
      <c r="Z680" s="274"/>
      <c r="AA680" s="274"/>
      <c r="AB680" s="274"/>
      <c r="AC680" s="274"/>
      <c r="AD680" s="274"/>
      <c r="AE680" s="274"/>
      <c r="AF680" s="274"/>
    </row>
    <row r="681" spans="1:32" ht="14" x14ac:dyDescent="0.2">
      <c r="A681" s="274"/>
      <c r="B681" s="274"/>
      <c r="C681" s="274"/>
      <c r="D681" s="274"/>
      <c r="E681" s="274"/>
      <c r="F681" s="274"/>
      <c r="G681" s="274"/>
      <c r="H681" s="274"/>
      <c r="I681" s="274"/>
      <c r="J681" s="274"/>
      <c r="K681" s="274"/>
      <c r="L681" s="274"/>
      <c r="M681" s="275"/>
      <c r="N681" s="275"/>
      <c r="O681" s="275"/>
      <c r="P681" s="275"/>
      <c r="Q681" s="274"/>
      <c r="R681" s="274"/>
      <c r="S681" s="274"/>
      <c r="T681" s="274"/>
      <c r="U681" s="274"/>
      <c r="V681" s="274"/>
      <c r="W681" s="274"/>
      <c r="X681" s="274"/>
      <c r="Y681" s="274"/>
      <c r="Z681" s="274"/>
      <c r="AA681" s="274"/>
      <c r="AB681" s="274"/>
      <c r="AC681" s="274"/>
      <c r="AD681" s="274"/>
      <c r="AE681" s="274"/>
      <c r="AF681" s="274"/>
    </row>
    <row r="682" spans="1:32" ht="14" x14ac:dyDescent="0.2">
      <c r="A682" s="274"/>
      <c r="B682" s="274"/>
      <c r="C682" s="274"/>
      <c r="D682" s="274"/>
      <c r="E682" s="274"/>
      <c r="F682" s="274"/>
      <c r="G682" s="274"/>
      <c r="H682" s="274"/>
      <c r="I682" s="274"/>
      <c r="J682" s="274"/>
      <c r="K682" s="274"/>
      <c r="L682" s="274"/>
      <c r="M682" s="275"/>
      <c r="N682" s="275"/>
      <c r="O682" s="275"/>
      <c r="P682" s="275"/>
      <c r="Q682" s="274"/>
      <c r="R682" s="274"/>
      <c r="S682" s="274"/>
      <c r="T682" s="274"/>
      <c r="U682" s="274"/>
      <c r="V682" s="274"/>
      <c r="W682" s="274"/>
      <c r="X682" s="274"/>
      <c r="Y682" s="274"/>
      <c r="Z682" s="274"/>
      <c r="AA682" s="274"/>
      <c r="AB682" s="274"/>
      <c r="AC682" s="274"/>
      <c r="AD682" s="274"/>
      <c r="AE682" s="274"/>
      <c r="AF682" s="274"/>
    </row>
    <row r="683" spans="1:32" ht="14" x14ac:dyDescent="0.2">
      <c r="A683" s="274"/>
      <c r="B683" s="274"/>
      <c r="C683" s="274"/>
      <c r="D683" s="274"/>
      <c r="E683" s="274"/>
      <c r="F683" s="274"/>
      <c r="G683" s="274"/>
      <c r="H683" s="274"/>
      <c r="I683" s="274"/>
      <c r="J683" s="274"/>
      <c r="K683" s="274"/>
      <c r="L683" s="274"/>
      <c r="M683" s="275"/>
      <c r="N683" s="275"/>
      <c r="O683" s="275"/>
      <c r="P683" s="275"/>
      <c r="Q683" s="274"/>
      <c r="R683" s="274"/>
      <c r="S683" s="274"/>
      <c r="T683" s="274"/>
      <c r="U683" s="274"/>
      <c r="V683" s="274"/>
      <c r="W683" s="274"/>
      <c r="X683" s="274"/>
      <c r="Y683" s="274"/>
      <c r="Z683" s="274"/>
      <c r="AA683" s="274"/>
      <c r="AB683" s="274"/>
      <c r="AC683" s="274"/>
      <c r="AD683" s="274"/>
      <c r="AE683" s="274"/>
      <c r="AF683" s="274"/>
    </row>
    <row r="684" spans="1:32" ht="14" x14ac:dyDescent="0.2">
      <c r="A684" s="274"/>
      <c r="B684" s="274"/>
      <c r="C684" s="274"/>
      <c r="D684" s="274"/>
      <c r="E684" s="274"/>
      <c r="F684" s="274"/>
      <c r="G684" s="274"/>
      <c r="H684" s="274"/>
      <c r="I684" s="274"/>
      <c r="J684" s="274"/>
      <c r="K684" s="274"/>
      <c r="L684" s="274"/>
      <c r="M684" s="275"/>
      <c r="N684" s="275"/>
      <c r="O684" s="275"/>
      <c r="P684" s="275"/>
      <c r="Q684" s="274"/>
      <c r="R684" s="274"/>
      <c r="S684" s="274"/>
      <c r="T684" s="274"/>
      <c r="U684" s="274"/>
      <c r="V684" s="274"/>
      <c r="W684" s="274"/>
      <c r="X684" s="274"/>
      <c r="Y684" s="274"/>
      <c r="Z684" s="274"/>
      <c r="AA684" s="274"/>
      <c r="AB684" s="274"/>
      <c r="AC684" s="274"/>
      <c r="AD684" s="274"/>
      <c r="AE684" s="274"/>
      <c r="AF684" s="274"/>
    </row>
    <row r="685" spans="1:32" ht="14" x14ac:dyDescent="0.2">
      <c r="A685" s="274"/>
      <c r="B685" s="274"/>
      <c r="C685" s="274"/>
      <c r="D685" s="274"/>
      <c r="E685" s="274"/>
      <c r="F685" s="274"/>
      <c r="G685" s="274"/>
      <c r="H685" s="274"/>
      <c r="I685" s="274"/>
      <c r="J685" s="274"/>
      <c r="K685" s="274"/>
      <c r="L685" s="274"/>
      <c r="M685" s="275"/>
      <c r="N685" s="275"/>
      <c r="O685" s="275"/>
      <c r="P685" s="275"/>
      <c r="Q685" s="274"/>
      <c r="R685" s="274"/>
      <c r="S685" s="274"/>
      <c r="T685" s="274"/>
      <c r="U685" s="274"/>
      <c r="V685" s="274"/>
      <c r="W685" s="274"/>
      <c r="X685" s="274"/>
      <c r="Y685" s="274"/>
      <c r="Z685" s="274"/>
      <c r="AA685" s="274"/>
      <c r="AB685" s="274"/>
      <c r="AC685" s="274"/>
      <c r="AD685" s="274"/>
      <c r="AE685" s="274"/>
      <c r="AF685" s="274"/>
    </row>
    <row r="686" spans="1:32" ht="14" x14ac:dyDescent="0.2">
      <c r="A686" s="274"/>
      <c r="B686" s="274"/>
      <c r="C686" s="274"/>
      <c r="D686" s="274"/>
      <c r="E686" s="274"/>
      <c r="F686" s="274"/>
      <c r="G686" s="274"/>
      <c r="H686" s="274"/>
      <c r="I686" s="274"/>
      <c r="J686" s="274"/>
      <c r="K686" s="274"/>
      <c r="L686" s="274"/>
      <c r="M686" s="275"/>
      <c r="N686" s="275"/>
      <c r="O686" s="275"/>
      <c r="P686" s="275"/>
      <c r="Q686" s="274"/>
      <c r="R686" s="274"/>
      <c r="S686" s="274"/>
      <c r="T686" s="274"/>
      <c r="U686" s="274"/>
      <c r="V686" s="274"/>
      <c r="W686" s="274"/>
      <c r="X686" s="274"/>
      <c r="Y686" s="274"/>
      <c r="Z686" s="274"/>
      <c r="AA686" s="274"/>
      <c r="AB686" s="274"/>
      <c r="AC686" s="274"/>
      <c r="AD686" s="274"/>
      <c r="AE686" s="274"/>
      <c r="AF686" s="274"/>
    </row>
    <row r="687" spans="1:32" ht="14" x14ac:dyDescent="0.2">
      <c r="A687" s="274"/>
      <c r="B687" s="274"/>
      <c r="C687" s="274"/>
      <c r="D687" s="274"/>
      <c r="E687" s="274"/>
      <c r="F687" s="274"/>
      <c r="G687" s="274"/>
      <c r="H687" s="274"/>
      <c r="I687" s="274"/>
      <c r="J687" s="274"/>
      <c r="K687" s="274"/>
      <c r="L687" s="274"/>
      <c r="M687" s="275"/>
      <c r="N687" s="275"/>
      <c r="O687" s="275"/>
      <c r="P687" s="275"/>
      <c r="Q687" s="274"/>
      <c r="R687" s="274"/>
      <c r="S687" s="274"/>
      <c r="T687" s="274"/>
      <c r="U687" s="274"/>
      <c r="V687" s="274"/>
      <c r="W687" s="274"/>
      <c r="X687" s="274"/>
      <c r="Y687" s="274"/>
      <c r="Z687" s="274"/>
      <c r="AA687" s="274"/>
      <c r="AB687" s="274"/>
      <c r="AC687" s="274"/>
      <c r="AD687" s="274"/>
      <c r="AE687" s="274"/>
      <c r="AF687" s="274"/>
    </row>
    <row r="688" spans="1:32" ht="14" x14ac:dyDescent="0.2">
      <c r="A688" s="274"/>
      <c r="B688" s="274"/>
      <c r="C688" s="274"/>
      <c r="D688" s="274"/>
      <c r="E688" s="274"/>
      <c r="F688" s="274"/>
      <c r="G688" s="274"/>
      <c r="H688" s="274"/>
      <c r="I688" s="274"/>
      <c r="J688" s="274"/>
      <c r="K688" s="274"/>
      <c r="L688" s="274"/>
      <c r="M688" s="275"/>
      <c r="N688" s="275"/>
      <c r="O688" s="275"/>
      <c r="P688" s="275"/>
      <c r="Q688" s="274"/>
      <c r="R688" s="274"/>
      <c r="S688" s="274"/>
      <c r="T688" s="274"/>
      <c r="U688" s="274"/>
      <c r="V688" s="274"/>
      <c r="W688" s="274"/>
      <c r="X688" s="274"/>
      <c r="Y688" s="274"/>
      <c r="Z688" s="274"/>
      <c r="AA688" s="274"/>
      <c r="AB688" s="274"/>
      <c r="AC688" s="274"/>
      <c r="AD688" s="274"/>
      <c r="AE688" s="274"/>
      <c r="AF688" s="274"/>
    </row>
    <row r="689" spans="1:32" ht="14" x14ac:dyDescent="0.2">
      <c r="A689" s="274"/>
      <c r="B689" s="274"/>
      <c r="C689" s="274"/>
      <c r="D689" s="274"/>
      <c r="E689" s="274"/>
      <c r="F689" s="274"/>
      <c r="G689" s="274"/>
      <c r="H689" s="274"/>
      <c r="I689" s="274"/>
      <c r="J689" s="274"/>
      <c r="K689" s="274"/>
      <c r="L689" s="274"/>
      <c r="M689" s="275"/>
      <c r="N689" s="275"/>
      <c r="O689" s="275"/>
      <c r="P689" s="275"/>
      <c r="Q689" s="274"/>
      <c r="R689" s="274"/>
      <c r="S689" s="274"/>
      <c r="T689" s="274"/>
      <c r="U689" s="274"/>
      <c r="V689" s="274"/>
      <c r="W689" s="274"/>
      <c r="X689" s="274"/>
      <c r="Y689" s="274"/>
      <c r="Z689" s="274"/>
      <c r="AA689" s="274"/>
      <c r="AB689" s="274"/>
      <c r="AC689" s="274"/>
      <c r="AD689" s="274"/>
      <c r="AE689" s="274"/>
      <c r="AF689" s="274"/>
    </row>
    <row r="690" spans="1:32" ht="14" x14ac:dyDescent="0.2">
      <c r="A690" s="274"/>
      <c r="B690" s="274"/>
      <c r="C690" s="274"/>
      <c r="D690" s="274"/>
      <c r="E690" s="274"/>
      <c r="F690" s="274"/>
      <c r="G690" s="274"/>
      <c r="H690" s="274"/>
      <c r="I690" s="274"/>
      <c r="J690" s="274"/>
      <c r="K690" s="274"/>
      <c r="L690" s="274"/>
      <c r="M690" s="275"/>
      <c r="N690" s="275"/>
      <c r="O690" s="275"/>
      <c r="P690" s="275"/>
      <c r="Q690" s="274"/>
      <c r="R690" s="274"/>
      <c r="S690" s="274"/>
      <c r="T690" s="274"/>
      <c r="U690" s="274"/>
      <c r="V690" s="274"/>
      <c r="W690" s="274"/>
      <c r="X690" s="274"/>
      <c r="Y690" s="274"/>
      <c r="Z690" s="274"/>
      <c r="AA690" s="274"/>
      <c r="AB690" s="274"/>
      <c r="AC690" s="274"/>
      <c r="AD690" s="274"/>
      <c r="AE690" s="274"/>
      <c r="AF690" s="274"/>
    </row>
    <row r="691" spans="1:32" ht="14" x14ac:dyDescent="0.2">
      <c r="A691" s="274"/>
      <c r="B691" s="274"/>
      <c r="C691" s="274"/>
      <c r="D691" s="274"/>
      <c r="E691" s="274"/>
      <c r="F691" s="274"/>
      <c r="G691" s="274"/>
      <c r="H691" s="274"/>
      <c r="I691" s="274"/>
      <c r="J691" s="274"/>
      <c r="K691" s="274"/>
      <c r="L691" s="274"/>
      <c r="M691" s="275"/>
      <c r="N691" s="275"/>
      <c r="O691" s="275"/>
      <c r="P691" s="275"/>
      <c r="Q691" s="274"/>
      <c r="R691" s="274"/>
      <c r="S691" s="274"/>
      <c r="T691" s="274"/>
      <c r="U691" s="274"/>
      <c r="V691" s="274"/>
      <c r="W691" s="274"/>
      <c r="X691" s="274"/>
      <c r="Y691" s="274"/>
      <c r="Z691" s="274"/>
      <c r="AA691" s="274"/>
      <c r="AB691" s="274"/>
      <c r="AC691" s="274"/>
      <c r="AD691" s="274"/>
      <c r="AE691" s="274"/>
      <c r="AF691" s="274"/>
    </row>
    <row r="692" spans="1:32" ht="14" x14ac:dyDescent="0.2">
      <c r="A692" s="274"/>
      <c r="B692" s="274"/>
      <c r="C692" s="274"/>
      <c r="D692" s="274"/>
      <c r="E692" s="274"/>
      <c r="F692" s="274"/>
      <c r="G692" s="274"/>
      <c r="H692" s="274"/>
      <c r="I692" s="274"/>
      <c r="J692" s="274"/>
      <c r="K692" s="274"/>
      <c r="L692" s="274"/>
      <c r="M692" s="275"/>
      <c r="N692" s="275"/>
      <c r="O692" s="275"/>
      <c r="P692" s="275"/>
      <c r="Q692" s="274"/>
      <c r="R692" s="274"/>
      <c r="S692" s="274"/>
      <c r="T692" s="274"/>
      <c r="U692" s="274"/>
      <c r="V692" s="274"/>
      <c r="W692" s="274"/>
      <c r="X692" s="274"/>
      <c r="Y692" s="274"/>
      <c r="Z692" s="274"/>
      <c r="AA692" s="274"/>
      <c r="AB692" s="274"/>
      <c r="AC692" s="274"/>
      <c r="AD692" s="274"/>
      <c r="AE692" s="274"/>
      <c r="AF692" s="274"/>
    </row>
    <row r="693" spans="1:32" ht="14" x14ac:dyDescent="0.2">
      <c r="A693" s="274"/>
      <c r="B693" s="274"/>
      <c r="C693" s="274"/>
      <c r="D693" s="274"/>
      <c r="E693" s="274"/>
      <c r="F693" s="274"/>
      <c r="G693" s="274"/>
      <c r="H693" s="274"/>
      <c r="I693" s="274"/>
      <c r="J693" s="274"/>
      <c r="K693" s="274"/>
      <c r="L693" s="274"/>
      <c r="M693" s="275"/>
      <c r="N693" s="275"/>
      <c r="O693" s="275"/>
      <c r="P693" s="275"/>
      <c r="Q693" s="274"/>
      <c r="R693" s="274"/>
      <c r="S693" s="274"/>
      <c r="T693" s="274"/>
      <c r="U693" s="274"/>
      <c r="V693" s="274"/>
      <c r="W693" s="274"/>
      <c r="X693" s="274"/>
      <c r="Y693" s="274"/>
      <c r="Z693" s="274"/>
      <c r="AA693" s="274"/>
      <c r="AB693" s="274"/>
      <c r="AC693" s="274"/>
      <c r="AD693" s="274"/>
      <c r="AE693" s="274"/>
      <c r="AF693" s="274"/>
    </row>
    <row r="694" spans="1:32" ht="14" x14ac:dyDescent="0.2">
      <c r="A694" s="274"/>
      <c r="B694" s="274"/>
      <c r="C694" s="274"/>
      <c r="D694" s="274"/>
      <c r="E694" s="274"/>
      <c r="F694" s="274"/>
      <c r="G694" s="274"/>
      <c r="H694" s="274"/>
      <c r="I694" s="274"/>
      <c r="J694" s="274"/>
      <c r="K694" s="274"/>
      <c r="L694" s="274"/>
      <c r="M694" s="275"/>
      <c r="N694" s="275"/>
      <c r="O694" s="275"/>
      <c r="P694" s="275"/>
      <c r="Q694" s="274"/>
      <c r="R694" s="274"/>
      <c r="S694" s="274"/>
      <c r="T694" s="274"/>
      <c r="U694" s="274"/>
      <c r="V694" s="274"/>
      <c r="W694" s="274"/>
      <c r="X694" s="274"/>
      <c r="Y694" s="274"/>
      <c r="Z694" s="274"/>
      <c r="AA694" s="274"/>
      <c r="AB694" s="274"/>
      <c r="AC694" s="274"/>
      <c r="AD694" s="274"/>
      <c r="AE694" s="274"/>
      <c r="AF694" s="274"/>
    </row>
    <row r="695" spans="1:32" ht="14" x14ac:dyDescent="0.2">
      <c r="A695" s="274"/>
      <c r="B695" s="274"/>
      <c r="C695" s="274"/>
      <c r="D695" s="274"/>
      <c r="E695" s="274"/>
      <c r="F695" s="274"/>
      <c r="G695" s="274"/>
      <c r="H695" s="274"/>
      <c r="I695" s="274"/>
      <c r="J695" s="274"/>
      <c r="K695" s="274"/>
      <c r="L695" s="274"/>
      <c r="M695" s="275"/>
      <c r="N695" s="275"/>
      <c r="O695" s="275"/>
      <c r="P695" s="275"/>
      <c r="Q695" s="274"/>
      <c r="R695" s="274"/>
      <c r="S695" s="274"/>
      <c r="T695" s="274"/>
      <c r="U695" s="274"/>
      <c r="V695" s="274"/>
      <c r="W695" s="274"/>
      <c r="X695" s="274"/>
      <c r="Y695" s="274"/>
      <c r="Z695" s="274"/>
      <c r="AA695" s="274"/>
      <c r="AB695" s="274"/>
      <c r="AC695" s="274"/>
      <c r="AD695" s="274"/>
      <c r="AE695" s="274"/>
      <c r="AF695" s="274"/>
    </row>
    <row r="696" spans="1:32" ht="14" x14ac:dyDescent="0.2">
      <c r="A696" s="274"/>
      <c r="B696" s="274"/>
      <c r="C696" s="274"/>
      <c r="D696" s="274"/>
      <c r="E696" s="274"/>
      <c r="F696" s="274"/>
      <c r="G696" s="274"/>
      <c r="H696" s="274"/>
      <c r="I696" s="274"/>
      <c r="J696" s="274"/>
      <c r="K696" s="274"/>
      <c r="L696" s="274"/>
      <c r="M696" s="275"/>
      <c r="N696" s="275"/>
      <c r="O696" s="275"/>
      <c r="P696" s="275"/>
      <c r="Q696" s="274"/>
      <c r="R696" s="274"/>
      <c r="S696" s="274"/>
      <c r="T696" s="274"/>
      <c r="U696" s="274"/>
      <c r="V696" s="274"/>
      <c r="W696" s="274"/>
      <c r="X696" s="274"/>
      <c r="Y696" s="274"/>
      <c r="Z696" s="274"/>
      <c r="AA696" s="274"/>
      <c r="AB696" s="274"/>
      <c r="AC696" s="274"/>
      <c r="AD696" s="274"/>
      <c r="AE696" s="274"/>
      <c r="AF696" s="274"/>
    </row>
    <row r="697" spans="1:32" ht="14" x14ac:dyDescent="0.2">
      <c r="A697" s="274"/>
      <c r="B697" s="274"/>
      <c r="C697" s="274"/>
      <c r="D697" s="274"/>
      <c r="E697" s="274"/>
      <c r="F697" s="274"/>
      <c r="G697" s="274"/>
      <c r="H697" s="274"/>
      <c r="I697" s="274"/>
      <c r="J697" s="274"/>
      <c r="K697" s="274"/>
      <c r="L697" s="274"/>
      <c r="M697" s="275"/>
      <c r="N697" s="275"/>
      <c r="O697" s="275"/>
      <c r="P697" s="275"/>
      <c r="Q697" s="274"/>
      <c r="R697" s="274"/>
      <c r="S697" s="274"/>
      <c r="T697" s="274"/>
      <c r="U697" s="274"/>
      <c r="V697" s="274"/>
      <c r="W697" s="274"/>
      <c r="X697" s="274"/>
      <c r="Y697" s="274"/>
      <c r="Z697" s="274"/>
      <c r="AA697" s="274"/>
      <c r="AB697" s="274"/>
      <c r="AC697" s="274"/>
      <c r="AD697" s="274"/>
      <c r="AE697" s="274"/>
      <c r="AF697" s="274"/>
    </row>
    <row r="698" spans="1:32" ht="14" x14ac:dyDescent="0.2">
      <c r="A698" s="274"/>
      <c r="B698" s="274"/>
      <c r="C698" s="274"/>
      <c r="D698" s="274"/>
      <c r="E698" s="274"/>
      <c r="F698" s="274"/>
      <c r="G698" s="274"/>
      <c r="H698" s="274"/>
      <c r="I698" s="274"/>
      <c r="J698" s="274"/>
      <c r="K698" s="274"/>
      <c r="L698" s="274"/>
      <c r="M698" s="275"/>
      <c r="N698" s="275"/>
      <c r="O698" s="275"/>
      <c r="P698" s="275"/>
      <c r="Q698" s="274"/>
      <c r="R698" s="274"/>
      <c r="S698" s="274"/>
      <c r="T698" s="274"/>
      <c r="U698" s="274"/>
      <c r="V698" s="274"/>
      <c r="W698" s="274"/>
      <c r="X698" s="274"/>
      <c r="Y698" s="274"/>
      <c r="Z698" s="274"/>
      <c r="AA698" s="274"/>
      <c r="AB698" s="274"/>
      <c r="AC698" s="274"/>
      <c r="AD698" s="274"/>
      <c r="AE698" s="274"/>
      <c r="AF698" s="274"/>
    </row>
    <row r="699" spans="1:32" ht="14" x14ac:dyDescent="0.2">
      <c r="A699" s="274"/>
      <c r="B699" s="274"/>
      <c r="C699" s="274"/>
      <c r="D699" s="274"/>
      <c r="E699" s="274"/>
      <c r="F699" s="274"/>
      <c r="G699" s="274"/>
      <c r="H699" s="274"/>
      <c r="I699" s="274"/>
      <c r="J699" s="274"/>
      <c r="K699" s="274"/>
      <c r="L699" s="274"/>
      <c r="M699" s="275"/>
      <c r="N699" s="275"/>
      <c r="O699" s="275"/>
      <c r="P699" s="275"/>
      <c r="Q699" s="274"/>
      <c r="R699" s="274"/>
      <c r="S699" s="274"/>
      <c r="T699" s="274"/>
      <c r="U699" s="274"/>
      <c r="V699" s="274"/>
      <c r="W699" s="274"/>
      <c r="X699" s="274"/>
      <c r="Y699" s="274"/>
      <c r="Z699" s="274"/>
      <c r="AA699" s="274"/>
      <c r="AB699" s="274"/>
      <c r="AC699" s="274"/>
      <c r="AD699" s="274"/>
      <c r="AE699" s="274"/>
      <c r="AF699" s="274"/>
    </row>
    <row r="700" spans="1:32" ht="14" x14ac:dyDescent="0.2">
      <c r="A700" s="274"/>
      <c r="B700" s="274"/>
      <c r="C700" s="274"/>
      <c r="D700" s="274"/>
      <c r="E700" s="274"/>
      <c r="F700" s="274"/>
      <c r="G700" s="274"/>
      <c r="H700" s="274"/>
      <c r="I700" s="274"/>
      <c r="J700" s="274"/>
      <c r="K700" s="274"/>
      <c r="L700" s="274"/>
      <c r="M700" s="275"/>
      <c r="N700" s="275"/>
      <c r="O700" s="275"/>
      <c r="P700" s="275"/>
      <c r="Q700" s="274"/>
      <c r="R700" s="274"/>
      <c r="S700" s="274"/>
      <c r="T700" s="274"/>
      <c r="U700" s="274"/>
      <c r="V700" s="274"/>
      <c r="W700" s="274"/>
      <c r="X700" s="274"/>
      <c r="Y700" s="274"/>
      <c r="Z700" s="274"/>
      <c r="AA700" s="274"/>
      <c r="AB700" s="274"/>
      <c r="AC700" s="274"/>
      <c r="AD700" s="274"/>
      <c r="AE700" s="274"/>
      <c r="AF700" s="274"/>
    </row>
    <row r="701" spans="1:32" ht="14" x14ac:dyDescent="0.2">
      <c r="A701" s="274"/>
      <c r="B701" s="274"/>
      <c r="C701" s="274"/>
      <c r="D701" s="274"/>
      <c r="E701" s="274"/>
      <c r="F701" s="274"/>
      <c r="G701" s="274"/>
      <c r="H701" s="274"/>
      <c r="I701" s="274"/>
      <c r="J701" s="274"/>
      <c r="K701" s="274"/>
      <c r="L701" s="274"/>
      <c r="M701" s="275"/>
      <c r="N701" s="275"/>
      <c r="O701" s="275"/>
      <c r="P701" s="275"/>
      <c r="Q701" s="274"/>
      <c r="R701" s="274"/>
      <c r="S701" s="274"/>
      <c r="T701" s="274"/>
      <c r="U701" s="274"/>
      <c r="V701" s="274"/>
      <c r="W701" s="274"/>
      <c r="X701" s="274"/>
      <c r="Y701" s="274"/>
      <c r="Z701" s="274"/>
      <c r="AA701" s="274"/>
      <c r="AB701" s="274"/>
      <c r="AC701" s="274"/>
      <c r="AD701" s="274"/>
      <c r="AE701" s="274"/>
      <c r="AF701" s="274"/>
    </row>
    <row r="702" spans="1:32" ht="14" x14ac:dyDescent="0.2">
      <c r="A702" s="274"/>
      <c r="B702" s="274"/>
      <c r="C702" s="274"/>
      <c r="D702" s="274"/>
      <c r="E702" s="274"/>
      <c r="F702" s="274"/>
      <c r="G702" s="274"/>
      <c r="H702" s="274"/>
      <c r="I702" s="274"/>
      <c r="J702" s="274"/>
      <c r="K702" s="274"/>
      <c r="L702" s="274"/>
      <c r="M702" s="275"/>
      <c r="N702" s="275"/>
      <c r="O702" s="275"/>
      <c r="P702" s="275"/>
      <c r="Q702" s="274"/>
      <c r="R702" s="274"/>
      <c r="S702" s="274"/>
      <c r="T702" s="274"/>
      <c r="U702" s="274"/>
      <c r="V702" s="274"/>
      <c r="W702" s="274"/>
      <c r="X702" s="274"/>
      <c r="Y702" s="274"/>
      <c r="Z702" s="274"/>
      <c r="AA702" s="274"/>
      <c r="AB702" s="274"/>
      <c r="AC702" s="274"/>
      <c r="AD702" s="274"/>
      <c r="AE702" s="274"/>
      <c r="AF702" s="274"/>
    </row>
    <row r="703" spans="1:32" ht="14" x14ac:dyDescent="0.2">
      <c r="A703" s="274"/>
      <c r="B703" s="274"/>
      <c r="C703" s="274"/>
      <c r="D703" s="274"/>
      <c r="E703" s="274"/>
      <c r="F703" s="274"/>
      <c r="G703" s="274"/>
      <c r="H703" s="274"/>
      <c r="I703" s="274"/>
      <c r="J703" s="274"/>
      <c r="K703" s="274"/>
      <c r="L703" s="274"/>
      <c r="M703" s="275"/>
      <c r="N703" s="275"/>
      <c r="O703" s="275"/>
      <c r="P703" s="275"/>
      <c r="Q703" s="274"/>
      <c r="R703" s="274"/>
      <c r="S703" s="274"/>
      <c r="T703" s="274"/>
      <c r="U703" s="274"/>
      <c r="V703" s="274"/>
      <c r="W703" s="274"/>
      <c r="X703" s="274"/>
      <c r="Y703" s="274"/>
      <c r="Z703" s="274"/>
      <c r="AA703" s="274"/>
      <c r="AB703" s="274"/>
      <c r="AC703" s="274"/>
      <c r="AD703" s="274"/>
      <c r="AE703" s="274"/>
      <c r="AF703" s="274"/>
    </row>
    <row r="704" spans="1:32" ht="14" x14ac:dyDescent="0.2">
      <c r="A704" s="274"/>
      <c r="B704" s="274"/>
      <c r="C704" s="274"/>
      <c r="D704" s="274"/>
      <c r="E704" s="274"/>
      <c r="F704" s="274"/>
      <c r="G704" s="274"/>
      <c r="H704" s="274"/>
      <c r="I704" s="274"/>
      <c r="J704" s="274"/>
      <c r="K704" s="274"/>
      <c r="L704" s="274"/>
      <c r="M704" s="275"/>
      <c r="N704" s="275"/>
      <c r="O704" s="275"/>
      <c r="P704" s="275"/>
      <c r="Q704" s="274"/>
      <c r="R704" s="274"/>
      <c r="S704" s="274"/>
      <c r="T704" s="274"/>
      <c r="U704" s="274"/>
      <c r="V704" s="274"/>
      <c r="W704" s="274"/>
      <c r="X704" s="274"/>
      <c r="Y704" s="274"/>
      <c r="Z704" s="274"/>
      <c r="AA704" s="274"/>
      <c r="AB704" s="274"/>
      <c r="AC704" s="274"/>
      <c r="AD704" s="274"/>
      <c r="AE704" s="274"/>
      <c r="AF704" s="274"/>
    </row>
    <row r="705" spans="1:32" ht="14" x14ac:dyDescent="0.2">
      <c r="A705" s="274"/>
      <c r="B705" s="274"/>
      <c r="C705" s="274"/>
      <c r="D705" s="274"/>
      <c r="E705" s="274"/>
      <c r="F705" s="274"/>
      <c r="G705" s="274"/>
      <c r="H705" s="274"/>
      <c r="I705" s="274"/>
      <c r="J705" s="274"/>
      <c r="K705" s="274"/>
      <c r="L705" s="274"/>
      <c r="M705" s="275"/>
      <c r="N705" s="275"/>
      <c r="O705" s="275"/>
      <c r="P705" s="275"/>
      <c r="Q705" s="274"/>
      <c r="R705" s="274"/>
      <c r="S705" s="274"/>
      <c r="T705" s="274"/>
      <c r="U705" s="274"/>
      <c r="V705" s="274"/>
      <c r="W705" s="274"/>
      <c r="X705" s="274"/>
      <c r="Y705" s="274"/>
      <c r="Z705" s="274"/>
      <c r="AA705" s="274"/>
      <c r="AB705" s="274"/>
      <c r="AC705" s="274"/>
      <c r="AD705" s="274"/>
      <c r="AE705" s="274"/>
      <c r="AF705" s="274"/>
    </row>
    <row r="706" spans="1:32" ht="14" x14ac:dyDescent="0.2">
      <c r="A706" s="274"/>
      <c r="B706" s="274"/>
      <c r="C706" s="274"/>
      <c r="D706" s="274"/>
      <c r="E706" s="274"/>
      <c r="F706" s="274"/>
      <c r="G706" s="274"/>
      <c r="H706" s="274"/>
      <c r="I706" s="274"/>
      <c r="J706" s="274"/>
      <c r="K706" s="274"/>
      <c r="L706" s="274"/>
      <c r="M706" s="275"/>
      <c r="N706" s="275"/>
      <c r="O706" s="275"/>
      <c r="P706" s="275"/>
      <c r="Q706" s="274"/>
      <c r="R706" s="274"/>
      <c r="S706" s="274"/>
      <c r="T706" s="274"/>
      <c r="U706" s="274"/>
      <c r="V706" s="274"/>
      <c r="W706" s="274"/>
      <c r="X706" s="274"/>
      <c r="Y706" s="274"/>
      <c r="Z706" s="274"/>
      <c r="AA706" s="274"/>
      <c r="AB706" s="274"/>
      <c r="AC706" s="274"/>
      <c r="AD706" s="274"/>
      <c r="AE706" s="274"/>
      <c r="AF706" s="274"/>
    </row>
    <row r="707" spans="1:32" ht="14" x14ac:dyDescent="0.2">
      <c r="A707" s="274"/>
      <c r="B707" s="274"/>
      <c r="C707" s="274"/>
      <c r="D707" s="274"/>
      <c r="E707" s="274"/>
      <c r="F707" s="274"/>
      <c r="G707" s="274"/>
      <c r="H707" s="274"/>
      <c r="I707" s="274"/>
      <c r="J707" s="274"/>
      <c r="K707" s="274"/>
      <c r="L707" s="274"/>
      <c r="M707" s="275"/>
      <c r="N707" s="275"/>
      <c r="O707" s="275"/>
      <c r="P707" s="275"/>
      <c r="Q707" s="274"/>
      <c r="R707" s="274"/>
      <c r="S707" s="274"/>
      <c r="T707" s="274"/>
      <c r="U707" s="274"/>
      <c r="V707" s="274"/>
      <c r="W707" s="274"/>
      <c r="X707" s="274"/>
      <c r="Y707" s="274"/>
      <c r="Z707" s="274"/>
      <c r="AA707" s="274"/>
      <c r="AB707" s="274"/>
      <c r="AC707" s="274"/>
      <c r="AD707" s="274"/>
      <c r="AE707" s="274"/>
      <c r="AF707" s="274"/>
    </row>
    <row r="708" spans="1:32" ht="14" x14ac:dyDescent="0.2">
      <c r="A708" s="274"/>
      <c r="B708" s="274"/>
      <c r="C708" s="274"/>
      <c r="D708" s="274"/>
      <c r="E708" s="274"/>
      <c r="F708" s="274"/>
      <c r="G708" s="274"/>
      <c r="H708" s="274"/>
      <c r="I708" s="274"/>
      <c r="J708" s="274"/>
      <c r="K708" s="274"/>
      <c r="L708" s="274"/>
      <c r="M708" s="275"/>
      <c r="N708" s="275"/>
      <c r="O708" s="275"/>
      <c r="P708" s="275"/>
      <c r="Q708" s="274"/>
      <c r="R708" s="274"/>
      <c r="S708" s="274"/>
      <c r="T708" s="274"/>
      <c r="U708" s="274"/>
      <c r="V708" s="274"/>
      <c r="W708" s="274"/>
      <c r="X708" s="274"/>
      <c r="Y708" s="274"/>
      <c r="Z708" s="274"/>
      <c r="AA708" s="274"/>
      <c r="AB708" s="274"/>
      <c r="AC708" s="274"/>
      <c r="AD708" s="274"/>
      <c r="AE708" s="274"/>
      <c r="AF708" s="274"/>
    </row>
    <row r="709" spans="1:32" ht="14" x14ac:dyDescent="0.2">
      <c r="A709" s="274"/>
      <c r="B709" s="274"/>
      <c r="C709" s="274"/>
      <c r="D709" s="274"/>
      <c r="E709" s="274"/>
      <c r="F709" s="274"/>
      <c r="G709" s="274"/>
      <c r="H709" s="274"/>
      <c r="I709" s="274"/>
      <c r="J709" s="274"/>
      <c r="K709" s="274"/>
      <c r="L709" s="274"/>
      <c r="M709" s="275"/>
      <c r="N709" s="275"/>
      <c r="O709" s="275"/>
      <c r="P709" s="275"/>
      <c r="Q709" s="274"/>
      <c r="R709" s="274"/>
      <c r="S709" s="274"/>
      <c r="T709" s="274"/>
      <c r="U709" s="274"/>
      <c r="V709" s="274"/>
      <c r="W709" s="274"/>
      <c r="X709" s="274"/>
      <c r="Y709" s="274"/>
      <c r="Z709" s="274"/>
      <c r="AA709" s="274"/>
      <c r="AB709" s="274"/>
      <c r="AC709" s="274"/>
      <c r="AD709" s="274"/>
      <c r="AE709" s="274"/>
      <c r="AF709" s="274"/>
    </row>
    <row r="710" spans="1:32" ht="14" x14ac:dyDescent="0.2">
      <c r="A710" s="274"/>
      <c r="B710" s="274"/>
      <c r="C710" s="274"/>
      <c r="D710" s="274"/>
      <c r="E710" s="274"/>
      <c r="F710" s="274"/>
      <c r="G710" s="274"/>
      <c r="H710" s="274"/>
      <c r="I710" s="274"/>
      <c r="J710" s="274"/>
      <c r="K710" s="274"/>
      <c r="L710" s="274"/>
      <c r="M710" s="275"/>
      <c r="N710" s="275"/>
      <c r="O710" s="275"/>
      <c r="P710" s="275"/>
      <c r="Q710" s="274"/>
      <c r="R710" s="274"/>
      <c r="S710" s="274"/>
      <c r="T710" s="274"/>
      <c r="U710" s="274"/>
      <c r="V710" s="274"/>
      <c r="W710" s="274"/>
      <c r="X710" s="274"/>
      <c r="Y710" s="274"/>
      <c r="Z710" s="274"/>
      <c r="AA710" s="274"/>
      <c r="AB710" s="274"/>
      <c r="AC710" s="274"/>
      <c r="AD710" s="274"/>
      <c r="AE710" s="274"/>
      <c r="AF710" s="274"/>
    </row>
    <row r="711" spans="1:32" ht="14" x14ac:dyDescent="0.2">
      <c r="A711" s="274"/>
      <c r="B711" s="274"/>
      <c r="C711" s="274"/>
      <c r="D711" s="274"/>
      <c r="E711" s="274"/>
      <c r="F711" s="274"/>
      <c r="G711" s="274"/>
      <c r="H711" s="274"/>
      <c r="I711" s="274"/>
      <c r="J711" s="274"/>
      <c r="K711" s="274"/>
      <c r="L711" s="274"/>
      <c r="M711" s="275"/>
      <c r="N711" s="275"/>
      <c r="O711" s="275"/>
      <c r="P711" s="275"/>
      <c r="Q711" s="274"/>
      <c r="R711" s="274"/>
      <c r="S711" s="274"/>
      <c r="T711" s="274"/>
      <c r="U711" s="274"/>
      <c r="V711" s="274"/>
      <c r="W711" s="274"/>
      <c r="X711" s="274"/>
      <c r="Y711" s="274"/>
      <c r="Z711" s="274"/>
      <c r="AA711" s="274"/>
      <c r="AB711" s="274"/>
      <c r="AC711" s="274"/>
      <c r="AD711" s="274"/>
      <c r="AE711" s="274"/>
      <c r="AF711" s="274"/>
    </row>
    <row r="712" spans="1:32" ht="14" x14ac:dyDescent="0.2">
      <c r="A712" s="274"/>
      <c r="B712" s="274"/>
      <c r="C712" s="274"/>
      <c r="D712" s="274"/>
      <c r="E712" s="274"/>
      <c r="F712" s="274"/>
      <c r="G712" s="274"/>
      <c r="H712" s="274"/>
      <c r="I712" s="274"/>
      <c r="J712" s="274"/>
      <c r="K712" s="274"/>
      <c r="L712" s="274"/>
      <c r="M712" s="275"/>
      <c r="N712" s="275"/>
      <c r="O712" s="275"/>
      <c r="P712" s="275"/>
      <c r="Q712" s="274"/>
      <c r="R712" s="274"/>
      <c r="S712" s="274"/>
      <c r="T712" s="274"/>
      <c r="U712" s="274"/>
      <c r="V712" s="274"/>
      <c r="W712" s="274"/>
      <c r="X712" s="274"/>
      <c r="Y712" s="274"/>
      <c r="Z712" s="274"/>
      <c r="AA712" s="274"/>
      <c r="AB712" s="274"/>
      <c r="AC712" s="274"/>
      <c r="AD712" s="274"/>
      <c r="AE712" s="274"/>
      <c r="AF712" s="274"/>
    </row>
    <row r="713" spans="1:32" ht="14" x14ac:dyDescent="0.2">
      <c r="A713" s="274"/>
      <c r="B713" s="274"/>
      <c r="C713" s="274"/>
      <c r="D713" s="274"/>
      <c r="E713" s="274"/>
      <c r="F713" s="274"/>
      <c r="G713" s="274"/>
      <c r="H713" s="274"/>
      <c r="I713" s="274"/>
      <c r="J713" s="274"/>
      <c r="K713" s="274"/>
      <c r="L713" s="274"/>
      <c r="M713" s="275"/>
      <c r="N713" s="275"/>
      <c r="O713" s="275"/>
      <c r="P713" s="275"/>
      <c r="Q713" s="274"/>
      <c r="R713" s="274"/>
      <c r="S713" s="274"/>
      <c r="T713" s="274"/>
      <c r="U713" s="274"/>
      <c r="V713" s="274"/>
      <c r="W713" s="274"/>
      <c r="X713" s="274"/>
      <c r="Y713" s="274"/>
      <c r="Z713" s="274"/>
      <c r="AA713" s="274"/>
      <c r="AB713" s="274"/>
      <c r="AC713" s="274"/>
      <c r="AD713" s="274"/>
      <c r="AE713" s="274"/>
      <c r="AF713" s="274"/>
    </row>
    <row r="714" spans="1:32" ht="14" x14ac:dyDescent="0.2">
      <c r="A714" s="274"/>
      <c r="B714" s="274"/>
      <c r="C714" s="274"/>
      <c r="D714" s="274"/>
      <c r="E714" s="274"/>
      <c r="F714" s="274"/>
      <c r="G714" s="274"/>
      <c r="H714" s="274"/>
      <c r="I714" s="274"/>
      <c r="J714" s="274"/>
      <c r="K714" s="274"/>
      <c r="L714" s="274"/>
      <c r="M714" s="275"/>
      <c r="N714" s="275"/>
      <c r="O714" s="275"/>
      <c r="P714" s="275"/>
      <c r="Q714" s="274"/>
      <c r="R714" s="274"/>
      <c r="S714" s="274"/>
      <c r="T714" s="274"/>
      <c r="U714" s="274"/>
      <c r="V714" s="274"/>
      <c r="W714" s="274"/>
      <c r="X714" s="274"/>
      <c r="Y714" s="274"/>
      <c r="Z714" s="274"/>
      <c r="AA714" s="274"/>
      <c r="AB714" s="274"/>
      <c r="AC714" s="274"/>
      <c r="AD714" s="274"/>
      <c r="AE714" s="274"/>
      <c r="AF714" s="274"/>
    </row>
    <row r="715" spans="1:32" ht="14" x14ac:dyDescent="0.2">
      <c r="A715" s="274"/>
      <c r="B715" s="274"/>
      <c r="C715" s="274"/>
      <c r="D715" s="274"/>
      <c r="E715" s="274"/>
      <c r="F715" s="274"/>
      <c r="G715" s="274"/>
      <c r="H715" s="274"/>
      <c r="I715" s="274"/>
      <c r="J715" s="274"/>
      <c r="K715" s="274"/>
      <c r="L715" s="274"/>
      <c r="M715" s="275"/>
      <c r="N715" s="275"/>
      <c r="O715" s="275"/>
      <c r="P715" s="275"/>
      <c r="Q715" s="274"/>
      <c r="R715" s="274"/>
      <c r="S715" s="274"/>
      <c r="T715" s="274"/>
      <c r="U715" s="274"/>
      <c r="V715" s="274"/>
      <c r="W715" s="274"/>
      <c r="X715" s="274"/>
      <c r="Y715" s="274"/>
      <c r="Z715" s="274"/>
      <c r="AA715" s="274"/>
      <c r="AB715" s="274"/>
      <c r="AC715" s="274"/>
      <c r="AD715" s="274"/>
      <c r="AE715" s="274"/>
      <c r="AF715" s="274"/>
    </row>
    <row r="716" spans="1:32" ht="14" x14ac:dyDescent="0.2">
      <c r="A716" s="274"/>
      <c r="B716" s="274"/>
      <c r="C716" s="274"/>
      <c r="D716" s="274"/>
      <c r="E716" s="274"/>
      <c r="F716" s="274"/>
      <c r="G716" s="274"/>
      <c r="H716" s="274"/>
      <c r="I716" s="274"/>
      <c r="J716" s="274"/>
      <c r="K716" s="274"/>
      <c r="L716" s="274"/>
      <c r="M716" s="275"/>
      <c r="N716" s="275"/>
      <c r="O716" s="275"/>
      <c r="P716" s="275"/>
      <c r="Q716" s="274"/>
      <c r="R716" s="274"/>
      <c r="S716" s="274"/>
      <c r="T716" s="274"/>
      <c r="U716" s="274"/>
      <c r="V716" s="274"/>
      <c r="W716" s="274"/>
      <c r="X716" s="274"/>
      <c r="Y716" s="274"/>
      <c r="Z716" s="274"/>
      <c r="AA716" s="274"/>
      <c r="AB716" s="274"/>
      <c r="AC716" s="274"/>
      <c r="AD716" s="274"/>
      <c r="AE716" s="274"/>
      <c r="AF716" s="274"/>
    </row>
    <row r="717" spans="1:32" ht="14" x14ac:dyDescent="0.2">
      <c r="A717" s="274"/>
      <c r="B717" s="274"/>
      <c r="C717" s="274"/>
      <c r="D717" s="274"/>
      <c r="E717" s="274"/>
      <c r="F717" s="274"/>
      <c r="G717" s="274"/>
      <c r="H717" s="274"/>
      <c r="I717" s="274"/>
      <c r="J717" s="274"/>
      <c r="K717" s="274"/>
      <c r="L717" s="274"/>
      <c r="M717" s="275"/>
      <c r="N717" s="275"/>
      <c r="O717" s="275"/>
      <c r="P717" s="275"/>
      <c r="Q717" s="274"/>
      <c r="R717" s="274"/>
      <c r="S717" s="274"/>
      <c r="T717" s="274"/>
      <c r="U717" s="274"/>
      <c r="V717" s="274"/>
      <c r="W717" s="274"/>
      <c r="X717" s="274"/>
      <c r="Y717" s="274"/>
      <c r="Z717" s="274"/>
      <c r="AA717" s="274"/>
      <c r="AB717" s="274"/>
      <c r="AC717" s="274"/>
      <c r="AD717" s="274"/>
      <c r="AE717" s="274"/>
      <c r="AF717" s="274"/>
    </row>
    <row r="718" spans="1:32" ht="14" x14ac:dyDescent="0.2">
      <c r="A718" s="274"/>
      <c r="B718" s="274"/>
      <c r="C718" s="274"/>
      <c r="D718" s="274"/>
      <c r="E718" s="274"/>
      <c r="F718" s="274"/>
      <c r="G718" s="274"/>
      <c r="H718" s="274"/>
      <c r="I718" s="274"/>
      <c r="J718" s="274"/>
      <c r="K718" s="274"/>
      <c r="L718" s="274"/>
      <c r="M718" s="275"/>
      <c r="N718" s="275"/>
      <c r="O718" s="275"/>
      <c r="P718" s="275"/>
      <c r="Q718" s="274"/>
      <c r="R718" s="274"/>
      <c r="S718" s="274"/>
      <c r="T718" s="274"/>
      <c r="U718" s="274"/>
      <c r="V718" s="274"/>
      <c r="W718" s="274"/>
      <c r="X718" s="274"/>
      <c r="Y718" s="274"/>
      <c r="Z718" s="274"/>
      <c r="AA718" s="274"/>
      <c r="AB718" s="274"/>
      <c r="AC718" s="274"/>
      <c r="AD718" s="274"/>
      <c r="AE718" s="274"/>
      <c r="AF718" s="274"/>
    </row>
    <row r="719" spans="1:32" ht="14" x14ac:dyDescent="0.2">
      <c r="A719" s="274"/>
      <c r="B719" s="274"/>
      <c r="C719" s="274"/>
      <c r="D719" s="274"/>
      <c r="E719" s="274"/>
      <c r="F719" s="274"/>
      <c r="G719" s="274"/>
      <c r="H719" s="274"/>
      <c r="I719" s="274"/>
      <c r="J719" s="274"/>
      <c r="K719" s="274"/>
      <c r="L719" s="274"/>
      <c r="M719" s="275"/>
      <c r="N719" s="275"/>
      <c r="O719" s="275"/>
      <c r="P719" s="275"/>
      <c r="Q719" s="274"/>
      <c r="R719" s="274"/>
      <c r="S719" s="274"/>
      <c r="T719" s="274"/>
      <c r="U719" s="274"/>
      <c r="V719" s="274"/>
      <c r="W719" s="274"/>
      <c r="X719" s="274"/>
      <c r="Y719" s="274"/>
      <c r="Z719" s="274"/>
      <c r="AA719" s="274"/>
      <c r="AB719" s="274"/>
      <c r="AC719" s="274"/>
      <c r="AD719" s="274"/>
      <c r="AE719" s="274"/>
      <c r="AF719" s="274"/>
    </row>
    <row r="720" spans="1:32" ht="14" x14ac:dyDescent="0.2">
      <c r="A720" s="274"/>
      <c r="B720" s="274"/>
      <c r="C720" s="274"/>
      <c r="D720" s="274"/>
      <c r="E720" s="274"/>
      <c r="F720" s="274"/>
      <c r="G720" s="274"/>
      <c r="H720" s="274"/>
      <c r="I720" s="274"/>
      <c r="J720" s="274"/>
      <c r="K720" s="274"/>
      <c r="L720" s="274"/>
      <c r="M720" s="275"/>
      <c r="N720" s="275"/>
      <c r="O720" s="275"/>
      <c r="P720" s="275"/>
      <c r="Q720" s="274"/>
      <c r="R720" s="274"/>
      <c r="S720" s="274"/>
      <c r="T720" s="274"/>
      <c r="U720" s="274"/>
      <c r="V720" s="274"/>
      <c r="W720" s="274"/>
      <c r="X720" s="274"/>
      <c r="Y720" s="274"/>
      <c r="Z720" s="274"/>
      <c r="AA720" s="274"/>
      <c r="AB720" s="274"/>
      <c r="AC720" s="274"/>
      <c r="AD720" s="274"/>
      <c r="AE720" s="274"/>
      <c r="AF720" s="274"/>
    </row>
    <row r="721" spans="1:32" ht="14" x14ac:dyDescent="0.2">
      <c r="A721" s="274"/>
      <c r="B721" s="274"/>
      <c r="C721" s="274"/>
      <c r="D721" s="274"/>
      <c r="E721" s="274"/>
      <c r="F721" s="274"/>
      <c r="G721" s="274"/>
      <c r="H721" s="274"/>
      <c r="I721" s="274"/>
      <c r="J721" s="274"/>
      <c r="K721" s="274"/>
      <c r="L721" s="274"/>
      <c r="M721" s="275"/>
      <c r="N721" s="275"/>
      <c r="O721" s="275"/>
      <c r="P721" s="275"/>
      <c r="Q721" s="274"/>
      <c r="R721" s="274"/>
      <c r="S721" s="274"/>
      <c r="T721" s="274"/>
      <c r="U721" s="274"/>
      <c r="V721" s="274"/>
      <c r="W721" s="274"/>
      <c r="X721" s="274"/>
      <c r="Y721" s="274"/>
      <c r="Z721" s="274"/>
      <c r="AA721" s="274"/>
      <c r="AB721" s="274"/>
      <c r="AC721" s="274"/>
      <c r="AD721" s="274"/>
      <c r="AE721" s="274"/>
      <c r="AF721" s="274"/>
    </row>
    <row r="722" spans="1:32" ht="14" x14ac:dyDescent="0.2">
      <c r="A722" s="274"/>
      <c r="B722" s="274"/>
      <c r="C722" s="274"/>
      <c r="D722" s="274"/>
      <c r="E722" s="274"/>
      <c r="F722" s="274"/>
      <c r="G722" s="274"/>
      <c r="H722" s="274"/>
      <c r="I722" s="274"/>
      <c r="J722" s="274"/>
      <c r="K722" s="274"/>
      <c r="L722" s="274"/>
      <c r="M722" s="275"/>
      <c r="N722" s="275"/>
      <c r="O722" s="275"/>
      <c r="P722" s="275"/>
      <c r="Q722" s="274"/>
      <c r="R722" s="274"/>
      <c r="S722" s="274"/>
      <c r="T722" s="274"/>
      <c r="U722" s="274"/>
      <c r="V722" s="274"/>
      <c r="W722" s="274"/>
      <c r="X722" s="274"/>
      <c r="Y722" s="274"/>
      <c r="Z722" s="274"/>
      <c r="AA722" s="274"/>
      <c r="AB722" s="274"/>
      <c r="AC722" s="274"/>
      <c r="AD722" s="274"/>
      <c r="AE722" s="274"/>
      <c r="AF722" s="274"/>
    </row>
    <row r="723" spans="1:32" ht="14" x14ac:dyDescent="0.2">
      <c r="A723" s="274"/>
      <c r="B723" s="274"/>
      <c r="C723" s="274"/>
      <c r="D723" s="274"/>
      <c r="E723" s="274"/>
      <c r="F723" s="274"/>
      <c r="G723" s="274"/>
      <c r="H723" s="274"/>
      <c r="I723" s="274"/>
      <c r="J723" s="274"/>
      <c r="K723" s="274"/>
      <c r="L723" s="274"/>
      <c r="M723" s="275"/>
      <c r="N723" s="275"/>
      <c r="O723" s="275"/>
      <c r="P723" s="275"/>
      <c r="Q723" s="274"/>
      <c r="R723" s="274"/>
      <c r="S723" s="274"/>
      <c r="T723" s="274"/>
      <c r="U723" s="274"/>
      <c r="V723" s="274"/>
      <c r="W723" s="274"/>
      <c r="X723" s="274"/>
      <c r="Y723" s="274"/>
      <c r="Z723" s="274"/>
      <c r="AA723" s="274"/>
      <c r="AB723" s="274"/>
      <c r="AC723" s="274"/>
      <c r="AD723" s="274"/>
      <c r="AE723" s="274"/>
      <c r="AF723" s="274"/>
    </row>
    <row r="724" spans="1:32" ht="14" x14ac:dyDescent="0.2">
      <c r="A724" s="274"/>
      <c r="B724" s="274"/>
      <c r="C724" s="274"/>
      <c r="D724" s="274"/>
      <c r="E724" s="274"/>
      <c r="F724" s="274"/>
      <c r="G724" s="274"/>
      <c r="H724" s="274"/>
      <c r="I724" s="274"/>
      <c r="J724" s="274"/>
      <c r="K724" s="274"/>
      <c r="L724" s="274"/>
      <c r="M724" s="275"/>
      <c r="N724" s="275"/>
      <c r="O724" s="275"/>
      <c r="P724" s="275"/>
      <c r="Q724" s="274"/>
      <c r="R724" s="274"/>
      <c r="S724" s="274"/>
      <c r="T724" s="274"/>
      <c r="U724" s="274"/>
      <c r="V724" s="274"/>
      <c r="W724" s="274"/>
      <c r="X724" s="274"/>
      <c r="Y724" s="274"/>
      <c r="Z724" s="274"/>
      <c r="AA724" s="274"/>
      <c r="AB724" s="274"/>
      <c r="AC724" s="274"/>
      <c r="AD724" s="274"/>
      <c r="AE724" s="274"/>
      <c r="AF724" s="274"/>
    </row>
    <row r="725" spans="1:32" ht="14" x14ac:dyDescent="0.2">
      <c r="A725" s="274"/>
      <c r="B725" s="274"/>
      <c r="C725" s="274"/>
      <c r="D725" s="274"/>
      <c r="E725" s="274"/>
      <c r="F725" s="274"/>
      <c r="G725" s="274"/>
      <c r="H725" s="274"/>
      <c r="I725" s="274"/>
      <c r="J725" s="274"/>
      <c r="K725" s="274"/>
      <c r="L725" s="274"/>
      <c r="M725" s="275"/>
      <c r="N725" s="275"/>
      <c r="O725" s="275"/>
      <c r="P725" s="275"/>
      <c r="Q725" s="274"/>
      <c r="R725" s="274"/>
      <c r="S725" s="274"/>
      <c r="T725" s="274"/>
      <c r="U725" s="274"/>
      <c r="V725" s="274"/>
      <c r="W725" s="274"/>
      <c r="X725" s="274"/>
      <c r="Y725" s="274"/>
      <c r="Z725" s="274"/>
      <c r="AA725" s="274"/>
      <c r="AB725" s="274"/>
      <c r="AC725" s="274"/>
      <c r="AD725" s="274"/>
      <c r="AE725" s="274"/>
      <c r="AF725" s="274"/>
    </row>
    <row r="726" spans="1:32" ht="14" x14ac:dyDescent="0.2">
      <c r="A726" s="274"/>
      <c r="B726" s="274"/>
      <c r="C726" s="274"/>
      <c r="D726" s="274"/>
      <c r="E726" s="274"/>
      <c r="F726" s="274"/>
      <c r="G726" s="274"/>
      <c r="H726" s="274"/>
      <c r="I726" s="274"/>
      <c r="J726" s="274"/>
      <c r="K726" s="274"/>
      <c r="L726" s="274"/>
      <c r="M726" s="275"/>
      <c r="N726" s="275"/>
      <c r="O726" s="275"/>
      <c r="P726" s="275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  <c r="AA726" s="274"/>
      <c r="AB726" s="274"/>
      <c r="AC726" s="274"/>
      <c r="AD726" s="274"/>
      <c r="AE726" s="274"/>
      <c r="AF726" s="274"/>
    </row>
    <row r="727" spans="1:32" ht="14" x14ac:dyDescent="0.2">
      <c r="A727" s="274"/>
      <c r="B727" s="274"/>
      <c r="C727" s="274"/>
      <c r="D727" s="274"/>
      <c r="E727" s="274"/>
      <c r="F727" s="274"/>
      <c r="G727" s="274"/>
      <c r="H727" s="274"/>
      <c r="I727" s="274"/>
      <c r="J727" s="274"/>
      <c r="K727" s="274"/>
      <c r="L727" s="274"/>
      <c r="M727" s="275"/>
      <c r="N727" s="275"/>
      <c r="O727" s="275"/>
      <c r="P727" s="275"/>
      <c r="Q727" s="274"/>
      <c r="R727" s="274"/>
      <c r="S727" s="274"/>
      <c r="T727" s="274"/>
      <c r="U727" s="274"/>
      <c r="V727" s="274"/>
      <c r="W727" s="274"/>
      <c r="X727" s="274"/>
      <c r="Y727" s="274"/>
      <c r="Z727" s="274"/>
      <c r="AA727" s="274"/>
      <c r="AB727" s="274"/>
      <c r="AC727" s="274"/>
      <c r="AD727" s="274"/>
      <c r="AE727" s="274"/>
      <c r="AF727" s="274"/>
    </row>
    <row r="728" spans="1:32" ht="14" x14ac:dyDescent="0.2">
      <c r="A728" s="274"/>
      <c r="B728" s="274"/>
      <c r="C728" s="274"/>
      <c r="D728" s="274"/>
      <c r="E728" s="274"/>
      <c r="F728" s="274"/>
      <c r="G728" s="274"/>
      <c r="H728" s="274"/>
      <c r="I728" s="274"/>
      <c r="J728" s="274"/>
      <c r="K728" s="274"/>
      <c r="L728" s="274"/>
      <c r="M728" s="275"/>
      <c r="N728" s="275"/>
      <c r="O728" s="275"/>
      <c r="P728" s="275"/>
      <c r="Q728" s="274"/>
      <c r="R728" s="274"/>
      <c r="S728" s="274"/>
      <c r="T728" s="274"/>
      <c r="U728" s="274"/>
      <c r="V728" s="274"/>
      <c r="W728" s="274"/>
      <c r="X728" s="274"/>
      <c r="Y728" s="274"/>
      <c r="Z728" s="274"/>
      <c r="AA728" s="274"/>
      <c r="AB728" s="274"/>
      <c r="AC728" s="274"/>
      <c r="AD728" s="274"/>
      <c r="AE728" s="274"/>
      <c r="AF728" s="274"/>
    </row>
    <row r="729" spans="1:32" ht="14" x14ac:dyDescent="0.2">
      <c r="A729" s="274"/>
      <c r="B729" s="274"/>
      <c r="C729" s="274"/>
      <c r="D729" s="274"/>
      <c r="E729" s="274"/>
      <c r="F729" s="274"/>
      <c r="G729" s="274"/>
      <c r="H729" s="274"/>
      <c r="I729" s="274"/>
      <c r="J729" s="274"/>
      <c r="K729" s="274"/>
      <c r="L729" s="274"/>
      <c r="M729" s="275"/>
      <c r="N729" s="275"/>
      <c r="O729" s="275"/>
      <c r="P729" s="275"/>
      <c r="Q729" s="274"/>
      <c r="R729" s="274"/>
      <c r="S729" s="274"/>
      <c r="T729" s="274"/>
      <c r="U729" s="274"/>
      <c r="V729" s="274"/>
      <c r="W729" s="274"/>
      <c r="X729" s="274"/>
      <c r="Y729" s="274"/>
      <c r="Z729" s="274"/>
      <c r="AA729" s="274"/>
      <c r="AB729" s="274"/>
      <c r="AC729" s="274"/>
      <c r="AD729" s="274"/>
      <c r="AE729" s="274"/>
      <c r="AF729" s="274"/>
    </row>
    <row r="730" spans="1:32" ht="14" x14ac:dyDescent="0.2">
      <c r="A730" s="274"/>
      <c r="B730" s="274"/>
      <c r="C730" s="274"/>
      <c r="D730" s="274"/>
      <c r="E730" s="274"/>
      <c r="F730" s="274"/>
      <c r="G730" s="274"/>
      <c r="H730" s="274"/>
      <c r="I730" s="274"/>
      <c r="J730" s="274"/>
      <c r="K730" s="274"/>
      <c r="L730" s="274"/>
      <c r="M730" s="275"/>
      <c r="N730" s="275"/>
      <c r="O730" s="275"/>
      <c r="P730" s="275"/>
      <c r="Q730" s="274"/>
      <c r="R730" s="274"/>
      <c r="S730" s="274"/>
      <c r="T730" s="274"/>
      <c r="U730" s="274"/>
      <c r="V730" s="274"/>
      <c r="W730" s="274"/>
      <c r="X730" s="274"/>
      <c r="Y730" s="274"/>
      <c r="Z730" s="274"/>
      <c r="AA730" s="274"/>
      <c r="AB730" s="274"/>
      <c r="AC730" s="274"/>
      <c r="AD730" s="274"/>
      <c r="AE730" s="274"/>
      <c r="AF730" s="274"/>
    </row>
    <row r="731" spans="1:32" ht="14" x14ac:dyDescent="0.2">
      <c r="A731" s="274"/>
      <c r="B731" s="274"/>
      <c r="C731" s="274"/>
      <c r="D731" s="274"/>
      <c r="E731" s="274"/>
      <c r="F731" s="274"/>
      <c r="G731" s="274"/>
      <c r="H731" s="274"/>
      <c r="I731" s="274"/>
      <c r="J731" s="274"/>
      <c r="K731" s="274"/>
      <c r="L731" s="274"/>
      <c r="M731" s="275"/>
      <c r="N731" s="275"/>
      <c r="O731" s="275"/>
      <c r="P731" s="275"/>
      <c r="Q731" s="274"/>
      <c r="R731" s="274"/>
      <c r="S731" s="274"/>
      <c r="T731" s="274"/>
      <c r="U731" s="274"/>
      <c r="V731" s="274"/>
      <c r="W731" s="274"/>
      <c r="X731" s="274"/>
      <c r="Y731" s="274"/>
      <c r="Z731" s="274"/>
      <c r="AA731" s="274"/>
      <c r="AB731" s="274"/>
      <c r="AC731" s="274"/>
      <c r="AD731" s="274"/>
      <c r="AE731" s="274"/>
      <c r="AF731" s="274"/>
    </row>
    <row r="732" spans="1:32" ht="14" x14ac:dyDescent="0.2">
      <c r="A732" s="274"/>
      <c r="B732" s="274"/>
      <c r="C732" s="274"/>
      <c r="D732" s="274"/>
      <c r="E732" s="274"/>
      <c r="F732" s="274"/>
      <c r="G732" s="274"/>
      <c r="H732" s="274"/>
      <c r="I732" s="274"/>
      <c r="J732" s="274"/>
      <c r="K732" s="274"/>
      <c r="L732" s="274"/>
      <c r="M732" s="275"/>
      <c r="N732" s="275"/>
      <c r="O732" s="275"/>
      <c r="P732" s="275"/>
      <c r="Q732" s="274"/>
      <c r="R732" s="274"/>
      <c r="S732" s="274"/>
      <c r="T732" s="274"/>
      <c r="U732" s="274"/>
      <c r="V732" s="274"/>
      <c r="W732" s="274"/>
      <c r="X732" s="274"/>
      <c r="Y732" s="274"/>
      <c r="Z732" s="274"/>
      <c r="AA732" s="274"/>
      <c r="AB732" s="274"/>
      <c r="AC732" s="274"/>
      <c r="AD732" s="274"/>
      <c r="AE732" s="274"/>
      <c r="AF732" s="274"/>
    </row>
    <row r="733" spans="1:32" ht="14" x14ac:dyDescent="0.2">
      <c r="A733" s="274"/>
      <c r="B733" s="274"/>
      <c r="C733" s="274"/>
      <c r="D733" s="274"/>
      <c r="E733" s="274"/>
      <c r="F733" s="274"/>
      <c r="G733" s="274"/>
      <c r="H733" s="274"/>
      <c r="I733" s="274"/>
      <c r="J733" s="274"/>
      <c r="K733" s="274"/>
      <c r="L733" s="274"/>
      <c r="M733" s="275"/>
      <c r="N733" s="275"/>
      <c r="O733" s="275"/>
      <c r="P733" s="275"/>
      <c r="Q733" s="274"/>
      <c r="R733" s="274"/>
      <c r="S733" s="274"/>
      <c r="T733" s="274"/>
      <c r="U733" s="274"/>
      <c r="V733" s="274"/>
      <c r="W733" s="274"/>
      <c r="X733" s="274"/>
      <c r="Y733" s="274"/>
      <c r="Z733" s="274"/>
      <c r="AA733" s="274"/>
      <c r="AB733" s="274"/>
      <c r="AC733" s="274"/>
      <c r="AD733" s="274"/>
      <c r="AE733" s="274"/>
      <c r="AF733" s="274"/>
    </row>
    <row r="734" spans="1:32" ht="14" x14ac:dyDescent="0.2">
      <c r="A734" s="274"/>
      <c r="B734" s="274"/>
      <c r="C734" s="274"/>
      <c r="D734" s="274"/>
      <c r="E734" s="274"/>
      <c r="F734" s="274"/>
      <c r="G734" s="274"/>
      <c r="H734" s="274"/>
      <c r="I734" s="274"/>
      <c r="J734" s="274"/>
      <c r="K734" s="274"/>
      <c r="L734" s="274"/>
      <c r="M734" s="275"/>
      <c r="N734" s="275"/>
      <c r="O734" s="275"/>
      <c r="P734" s="275"/>
      <c r="Q734" s="274"/>
      <c r="R734" s="274"/>
      <c r="S734" s="274"/>
      <c r="T734" s="274"/>
      <c r="U734" s="274"/>
      <c r="V734" s="274"/>
      <c r="W734" s="274"/>
      <c r="X734" s="274"/>
      <c r="Y734" s="274"/>
      <c r="Z734" s="274"/>
      <c r="AA734" s="274"/>
      <c r="AB734" s="274"/>
      <c r="AC734" s="274"/>
      <c r="AD734" s="274"/>
      <c r="AE734" s="274"/>
      <c r="AF734" s="274"/>
    </row>
    <row r="735" spans="1:32" ht="14" x14ac:dyDescent="0.2">
      <c r="A735" s="274"/>
      <c r="B735" s="274"/>
      <c r="C735" s="274"/>
      <c r="D735" s="274"/>
      <c r="E735" s="274"/>
      <c r="F735" s="274"/>
      <c r="G735" s="274"/>
      <c r="H735" s="274"/>
      <c r="I735" s="274"/>
      <c r="J735" s="274"/>
      <c r="K735" s="274"/>
      <c r="L735" s="274"/>
      <c r="M735" s="275"/>
      <c r="N735" s="275"/>
      <c r="O735" s="275"/>
      <c r="P735" s="275"/>
      <c r="Q735" s="274"/>
      <c r="R735" s="274"/>
      <c r="S735" s="274"/>
      <c r="T735" s="274"/>
      <c r="U735" s="274"/>
      <c r="V735" s="274"/>
      <c r="W735" s="274"/>
      <c r="X735" s="274"/>
      <c r="Y735" s="274"/>
      <c r="Z735" s="274"/>
      <c r="AA735" s="274"/>
      <c r="AB735" s="274"/>
      <c r="AC735" s="274"/>
      <c r="AD735" s="274"/>
      <c r="AE735" s="274"/>
      <c r="AF735" s="274"/>
    </row>
    <row r="736" spans="1:32" ht="14" x14ac:dyDescent="0.2">
      <c r="A736" s="274"/>
      <c r="B736" s="274"/>
      <c r="C736" s="274"/>
      <c r="D736" s="274"/>
      <c r="E736" s="274"/>
      <c r="F736" s="274"/>
      <c r="G736" s="274"/>
      <c r="H736" s="274"/>
      <c r="I736" s="274"/>
      <c r="J736" s="274"/>
      <c r="K736" s="274"/>
      <c r="L736" s="274"/>
      <c r="M736" s="275"/>
      <c r="N736" s="275"/>
      <c r="O736" s="275"/>
      <c r="P736" s="275"/>
      <c r="Q736" s="274"/>
      <c r="R736" s="274"/>
      <c r="S736" s="274"/>
      <c r="T736" s="274"/>
      <c r="U736" s="274"/>
      <c r="V736" s="274"/>
      <c r="W736" s="274"/>
      <c r="X736" s="274"/>
      <c r="Y736" s="274"/>
      <c r="Z736" s="274"/>
      <c r="AA736" s="274"/>
      <c r="AB736" s="274"/>
      <c r="AC736" s="274"/>
      <c r="AD736" s="274"/>
      <c r="AE736" s="274"/>
      <c r="AF736" s="274"/>
    </row>
    <row r="737" spans="1:32" ht="14" x14ac:dyDescent="0.2">
      <c r="A737" s="274"/>
      <c r="B737" s="274"/>
      <c r="C737" s="274"/>
      <c r="D737" s="274"/>
      <c r="E737" s="274"/>
      <c r="F737" s="274"/>
      <c r="G737" s="274"/>
      <c r="H737" s="274"/>
      <c r="I737" s="274"/>
      <c r="J737" s="274"/>
      <c r="K737" s="274"/>
      <c r="L737" s="274"/>
      <c r="M737" s="275"/>
      <c r="N737" s="275"/>
      <c r="O737" s="275"/>
      <c r="P737" s="275"/>
      <c r="Q737" s="274"/>
      <c r="R737" s="274"/>
      <c r="S737" s="274"/>
      <c r="T737" s="274"/>
      <c r="U737" s="274"/>
      <c r="V737" s="274"/>
      <c r="W737" s="274"/>
      <c r="X737" s="274"/>
      <c r="Y737" s="274"/>
      <c r="Z737" s="274"/>
      <c r="AA737" s="274"/>
      <c r="AB737" s="274"/>
      <c r="AC737" s="274"/>
      <c r="AD737" s="274"/>
      <c r="AE737" s="274"/>
      <c r="AF737" s="274"/>
    </row>
    <row r="738" spans="1:32" ht="14" x14ac:dyDescent="0.2">
      <c r="A738" s="274"/>
      <c r="B738" s="274"/>
      <c r="C738" s="274"/>
      <c r="D738" s="274"/>
      <c r="E738" s="274"/>
      <c r="F738" s="274"/>
      <c r="G738" s="274"/>
      <c r="H738" s="274"/>
      <c r="I738" s="274"/>
      <c r="J738" s="274"/>
      <c r="K738" s="274"/>
      <c r="L738" s="274"/>
      <c r="M738" s="275"/>
      <c r="N738" s="275"/>
      <c r="O738" s="275"/>
      <c r="P738" s="275"/>
      <c r="Q738" s="274"/>
      <c r="R738" s="274"/>
      <c r="S738" s="274"/>
      <c r="T738" s="274"/>
      <c r="U738" s="274"/>
      <c r="V738" s="274"/>
      <c r="W738" s="274"/>
      <c r="X738" s="274"/>
      <c r="Y738" s="274"/>
      <c r="Z738" s="274"/>
      <c r="AA738" s="274"/>
      <c r="AB738" s="274"/>
      <c r="AC738" s="274"/>
      <c r="AD738" s="274"/>
      <c r="AE738" s="274"/>
      <c r="AF738" s="274"/>
    </row>
    <row r="739" spans="1:32" ht="14" x14ac:dyDescent="0.2">
      <c r="A739" s="274"/>
      <c r="B739" s="274"/>
      <c r="C739" s="274"/>
      <c r="D739" s="274"/>
      <c r="E739" s="274"/>
      <c r="F739" s="274"/>
      <c r="G739" s="274"/>
      <c r="H739" s="274"/>
      <c r="I739" s="274"/>
      <c r="J739" s="274"/>
      <c r="K739" s="274"/>
      <c r="L739" s="274"/>
      <c r="M739" s="275"/>
      <c r="N739" s="275"/>
      <c r="O739" s="275"/>
      <c r="P739" s="275"/>
      <c r="Q739" s="274"/>
      <c r="R739" s="274"/>
      <c r="S739" s="274"/>
      <c r="T739" s="274"/>
      <c r="U739" s="274"/>
      <c r="V739" s="274"/>
      <c r="W739" s="274"/>
      <c r="X739" s="274"/>
      <c r="Y739" s="274"/>
      <c r="Z739" s="274"/>
      <c r="AA739" s="274"/>
      <c r="AB739" s="274"/>
      <c r="AC739" s="274"/>
      <c r="AD739" s="274"/>
      <c r="AE739" s="274"/>
      <c r="AF739" s="274"/>
    </row>
    <row r="740" spans="1:32" ht="14" x14ac:dyDescent="0.2">
      <c r="A740" s="274"/>
      <c r="B740" s="274"/>
      <c r="C740" s="274"/>
      <c r="D740" s="274"/>
      <c r="E740" s="274"/>
      <c r="F740" s="274"/>
      <c r="G740" s="274"/>
      <c r="H740" s="274"/>
      <c r="I740" s="274"/>
      <c r="J740" s="274"/>
      <c r="K740" s="274"/>
      <c r="L740" s="274"/>
      <c r="M740" s="275"/>
      <c r="N740" s="275"/>
      <c r="O740" s="275"/>
      <c r="P740" s="275"/>
      <c r="Q740" s="274"/>
      <c r="R740" s="274"/>
      <c r="S740" s="274"/>
      <c r="T740" s="274"/>
      <c r="U740" s="274"/>
      <c r="V740" s="274"/>
      <c r="W740" s="274"/>
      <c r="X740" s="274"/>
      <c r="Y740" s="274"/>
      <c r="Z740" s="274"/>
      <c r="AA740" s="274"/>
      <c r="AB740" s="274"/>
      <c r="AC740" s="274"/>
      <c r="AD740" s="274"/>
      <c r="AE740" s="274"/>
      <c r="AF740" s="274"/>
    </row>
    <row r="741" spans="1:32" ht="14" x14ac:dyDescent="0.2">
      <c r="A741" s="274"/>
      <c r="B741" s="274"/>
      <c r="C741" s="274"/>
      <c r="D741" s="274"/>
      <c r="E741" s="274"/>
      <c r="F741" s="274"/>
      <c r="G741" s="274"/>
      <c r="H741" s="274"/>
      <c r="I741" s="274"/>
      <c r="J741" s="274"/>
      <c r="K741" s="274"/>
      <c r="L741" s="274"/>
      <c r="M741" s="275"/>
      <c r="N741" s="275"/>
      <c r="O741" s="275"/>
      <c r="P741" s="275"/>
      <c r="Q741" s="274"/>
      <c r="R741" s="274"/>
      <c r="S741" s="274"/>
      <c r="T741" s="274"/>
      <c r="U741" s="274"/>
      <c r="V741" s="274"/>
      <c r="W741" s="274"/>
      <c r="X741" s="274"/>
      <c r="Y741" s="274"/>
      <c r="Z741" s="274"/>
      <c r="AA741" s="274"/>
      <c r="AB741" s="274"/>
      <c r="AC741" s="274"/>
      <c r="AD741" s="274"/>
      <c r="AE741" s="274"/>
      <c r="AF741" s="274"/>
    </row>
    <row r="742" spans="1:32" ht="14" x14ac:dyDescent="0.2">
      <c r="A742" s="274"/>
      <c r="B742" s="274"/>
      <c r="C742" s="274"/>
      <c r="D742" s="274"/>
      <c r="E742" s="274"/>
      <c r="F742" s="274"/>
      <c r="G742" s="274"/>
      <c r="H742" s="274"/>
      <c r="I742" s="274"/>
      <c r="J742" s="274"/>
      <c r="K742" s="274"/>
      <c r="L742" s="274"/>
      <c r="M742" s="275"/>
      <c r="N742" s="275"/>
      <c r="O742" s="275"/>
      <c r="P742" s="275"/>
      <c r="Q742" s="274"/>
      <c r="R742" s="274"/>
      <c r="S742" s="274"/>
      <c r="T742" s="274"/>
      <c r="U742" s="274"/>
      <c r="V742" s="274"/>
      <c r="W742" s="274"/>
      <c r="X742" s="274"/>
      <c r="Y742" s="274"/>
      <c r="Z742" s="274"/>
      <c r="AA742" s="274"/>
      <c r="AB742" s="274"/>
      <c r="AC742" s="274"/>
      <c r="AD742" s="274"/>
      <c r="AE742" s="274"/>
      <c r="AF742" s="274"/>
    </row>
    <row r="743" spans="1:32" ht="14" x14ac:dyDescent="0.2">
      <c r="A743" s="274"/>
      <c r="B743" s="274"/>
      <c r="C743" s="274"/>
      <c r="D743" s="274"/>
      <c r="E743" s="274"/>
      <c r="F743" s="274"/>
      <c r="G743" s="274"/>
      <c r="H743" s="274"/>
      <c r="I743" s="274"/>
      <c r="J743" s="274"/>
      <c r="K743" s="274"/>
      <c r="L743" s="274"/>
      <c r="M743" s="275"/>
      <c r="N743" s="275"/>
      <c r="O743" s="275"/>
      <c r="P743" s="275"/>
      <c r="Q743" s="274"/>
      <c r="R743" s="274"/>
      <c r="S743" s="274"/>
      <c r="T743" s="274"/>
      <c r="U743" s="274"/>
      <c r="V743" s="274"/>
      <c r="W743" s="274"/>
      <c r="X743" s="274"/>
      <c r="Y743" s="274"/>
      <c r="Z743" s="274"/>
      <c r="AA743" s="274"/>
      <c r="AB743" s="274"/>
      <c r="AC743" s="274"/>
      <c r="AD743" s="274"/>
      <c r="AE743" s="274"/>
      <c r="AF743" s="274"/>
    </row>
    <row r="744" spans="1:32" ht="14" x14ac:dyDescent="0.2">
      <c r="A744" s="274"/>
      <c r="B744" s="274"/>
      <c r="C744" s="274"/>
      <c r="D744" s="274"/>
      <c r="E744" s="274"/>
      <c r="F744" s="274"/>
      <c r="G744" s="274"/>
      <c r="H744" s="274"/>
      <c r="I744" s="274"/>
      <c r="J744" s="274"/>
      <c r="K744" s="274"/>
      <c r="L744" s="274"/>
      <c r="M744" s="275"/>
      <c r="N744" s="275"/>
      <c r="O744" s="275"/>
      <c r="P744" s="275"/>
      <c r="Q744" s="274"/>
      <c r="R744" s="274"/>
      <c r="S744" s="274"/>
      <c r="T744" s="274"/>
      <c r="U744" s="274"/>
      <c r="V744" s="274"/>
      <c r="W744" s="274"/>
      <c r="X744" s="274"/>
      <c r="Y744" s="274"/>
      <c r="Z744" s="274"/>
      <c r="AA744" s="274"/>
      <c r="AB744" s="274"/>
      <c r="AC744" s="274"/>
      <c r="AD744" s="274"/>
      <c r="AE744" s="274"/>
      <c r="AF744" s="274"/>
    </row>
    <row r="745" spans="1:32" ht="14" x14ac:dyDescent="0.2">
      <c r="A745" s="274"/>
      <c r="B745" s="274"/>
      <c r="C745" s="274"/>
      <c r="D745" s="274"/>
      <c r="E745" s="274"/>
      <c r="F745" s="274"/>
      <c r="G745" s="274"/>
      <c r="H745" s="274"/>
      <c r="I745" s="274"/>
      <c r="J745" s="274"/>
      <c r="K745" s="274"/>
      <c r="L745" s="274"/>
      <c r="M745" s="275"/>
      <c r="N745" s="275"/>
      <c r="O745" s="275"/>
      <c r="P745" s="275"/>
      <c r="Q745" s="274"/>
      <c r="R745" s="274"/>
      <c r="S745" s="274"/>
      <c r="T745" s="274"/>
      <c r="U745" s="274"/>
      <c r="V745" s="274"/>
      <c r="W745" s="274"/>
      <c r="X745" s="274"/>
      <c r="Y745" s="274"/>
      <c r="Z745" s="274"/>
      <c r="AA745" s="274"/>
      <c r="AB745" s="274"/>
      <c r="AC745" s="274"/>
      <c r="AD745" s="274"/>
      <c r="AE745" s="274"/>
      <c r="AF745" s="274"/>
    </row>
    <row r="746" spans="1:32" ht="14" x14ac:dyDescent="0.2">
      <c r="A746" s="274"/>
      <c r="B746" s="274"/>
      <c r="C746" s="274"/>
      <c r="D746" s="274"/>
      <c r="E746" s="274"/>
      <c r="F746" s="274"/>
      <c r="G746" s="274"/>
      <c r="H746" s="274"/>
      <c r="I746" s="274"/>
      <c r="J746" s="274"/>
      <c r="K746" s="274"/>
      <c r="L746" s="274"/>
      <c r="M746" s="275"/>
      <c r="N746" s="275"/>
      <c r="O746" s="275"/>
      <c r="P746" s="275"/>
      <c r="Q746" s="274"/>
      <c r="R746" s="274"/>
      <c r="S746" s="274"/>
      <c r="T746" s="274"/>
      <c r="U746" s="274"/>
      <c r="V746" s="274"/>
      <c r="W746" s="274"/>
      <c r="X746" s="274"/>
      <c r="Y746" s="274"/>
      <c r="Z746" s="274"/>
      <c r="AA746" s="274"/>
      <c r="AB746" s="274"/>
      <c r="AC746" s="274"/>
      <c r="AD746" s="274"/>
      <c r="AE746" s="274"/>
      <c r="AF746" s="274"/>
    </row>
    <row r="747" spans="1:32" ht="14" x14ac:dyDescent="0.2">
      <c r="A747" s="274"/>
      <c r="B747" s="274"/>
      <c r="C747" s="274"/>
      <c r="D747" s="274"/>
      <c r="E747" s="274"/>
      <c r="F747" s="274"/>
      <c r="G747" s="274"/>
      <c r="H747" s="274"/>
      <c r="I747" s="274"/>
      <c r="J747" s="274"/>
      <c r="K747" s="274"/>
      <c r="L747" s="274"/>
      <c r="M747" s="275"/>
      <c r="N747" s="275"/>
      <c r="O747" s="275"/>
      <c r="P747" s="275"/>
      <c r="Q747" s="274"/>
      <c r="R747" s="274"/>
      <c r="S747" s="274"/>
      <c r="T747" s="274"/>
      <c r="U747" s="274"/>
      <c r="V747" s="274"/>
      <c r="W747" s="274"/>
      <c r="X747" s="274"/>
      <c r="Y747" s="274"/>
      <c r="Z747" s="274"/>
      <c r="AA747" s="274"/>
      <c r="AB747" s="274"/>
      <c r="AC747" s="274"/>
      <c r="AD747" s="274"/>
      <c r="AE747" s="274"/>
      <c r="AF747" s="274"/>
    </row>
    <row r="748" spans="1:32" ht="14" x14ac:dyDescent="0.2">
      <c r="A748" s="274"/>
      <c r="B748" s="274"/>
      <c r="C748" s="274"/>
      <c r="D748" s="274"/>
      <c r="E748" s="274"/>
      <c r="F748" s="274"/>
      <c r="G748" s="274"/>
      <c r="H748" s="274"/>
      <c r="I748" s="274"/>
      <c r="J748" s="274"/>
      <c r="K748" s="274"/>
      <c r="L748" s="274"/>
      <c r="M748" s="275"/>
      <c r="N748" s="275"/>
      <c r="O748" s="275"/>
      <c r="P748" s="275"/>
      <c r="Q748" s="274"/>
      <c r="R748" s="274"/>
      <c r="S748" s="274"/>
      <c r="T748" s="274"/>
      <c r="U748" s="274"/>
      <c r="V748" s="274"/>
      <c r="W748" s="274"/>
      <c r="X748" s="274"/>
      <c r="Y748" s="274"/>
      <c r="Z748" s="274"/>
      <c r="AA748" s="274"/>
      <c r="AB748" s="274"/>
      <c r="AC748" s="274"/>
      <c r="AD748" s="274"/>
      <c r="AE748" s="274"/>
      <c r="AF748" s="274"/>
    </row>
    <row r="749" spans="1:32" ht="14" x14ac:dyDescent="0.2">
      <c r="A749" s="274"/>
      <c r="B749" s="274"/>
      <c r="C749" s="274"/>
      <c r="D749" s="274"/>
      <c r="E749" s="274"/>
      <c r="F749" s="274"/>
      <c r="G749" s="274"/>
      <c r="H749" s="274"/>
      <c r="I749" s="274"/>
      <c r="J749" s="274"/>
      <c r="K749" s="274"/>
      <c r="L749" s="274"/>
      <c r="M749" s="275"/>
      <c r="N749" s="275"/>
      <c r="O749" s="275"/>
      <c r="P749" s="275"/>
      <c r="Q749" s="274"/>
      <c r="R749" s="274"/>
      <c r="S749" s="274"/>
      <c r="T749" s="274"/>
      <c r="U749" s="274"/>
      <c r="V749" s="274"/>
      <c r="W749" s="274"/>
      <c r="X749" s="274"/>
      <c r="Y749" s="274"/>
      <c r="Z749" s="274"/>
      <c r="AA749" s="274"/>
      <c r="AB749" s="274"/>
      <c r="AC749" s="274"/>
      <c r="AD749" s="274"/>
      <c r="AE749" s="274"/>
      <c r="AF749" s="274"/>
    </row>
    <row r="750" spans="1:32" ht="14" x14ac:dyDescent="0.2">
      <c r="A750" s="274"/>
      <c r="B750" s="274"/>
      <c r="C750" s="274"/>
      <c r="D750" s="274"/>
      <c r="E750" s="274"/>
      <c r="F750" s="274"/>
      <c r="G750" s="274"/>
      <c r="H750" s="274"/>
      <c r="I750" s="274"/>
      <c r="J750" s="274"/>
      <c r="K750" s="274"/>
      <c r="L750" s="274"/>
      <c r="M750" s="275"/>
      <c r="N750" s="275"/>
      <c r="O750" s="275"/>
      <c r="P750" s="275"/>
      <c r="Q750" s="274"/>
      <c r="R750" s="274"/>
      <c r="S750" s="274"/>
      <c r="T750" s="274"/>
      <c r="U750" s="274"/>
      <c r="V750" s="274"/>
      <c r="W750" s="274"/>
      <c r="X750" s="274"/>
      <c r="Y750" s="274"/>
      <c r="Z750" s="274"/>
      <c r="AA750" s="274"/>
      <c r="AB750" s="274"/>
      <c r="AC750" s="274"/>
      <c r="AD750" s="274"/>
      <c r="AE750" s="274"/>
      <c r="AF750" s="274"/>
    </row>
    <row r="751" spans="1:32" ht="14" x14ac:dyDescent="0.2">
      <c r="A751" s="274"/>
      <c r="B751" s="274"/>
      <c r="C751" s="274"/>
      <c r="D751" s="274"/>
      <c r="E751" s="274"/>
      <c r="F751" s="274"/>
      <c r="G751" s="274"/>
      <c r="H751" s="274"/>
      <c r="I751" s="274"/>
      <c r="J751" s="274"/>
      <c r="K751" s="274"/>
      <c r="L751" s="274"/>
      <c r="M751" s="275"/>
      <c r="N751" s="275"/>
      <c r="O751" s="275"/>
      <c r="P751" s="275"/>
      <c r="Q751" s="274"/>
      <c r="R751" s="274"/>
      <c r="S751" s="274"/>
      <c r="T751" s="274"/>
      <c r="U751" s="274"/>
      <c r="V751" s="274"/>
      <c r="W751" s="274"/>
      <c r="X751" s="274"/>
      <c r="Y751" s="274"/>
      <c r="Z751" s="274"/>
      <c r="AA751" s="274"/>
      <c r="AB751" s="274"/>
      <c r="AC751" s="274"/>
      <c r="AD751" s="274"/>
      <c r="AE751" s="274"/>
      <c r="AF751" s="274"/>
    </row>
    <row r="752" spans="1:32" ht="14" x14ac:dyDescent="0.2">
      <c r="A752" s="274"/>
      <c r="B752" s="274"/>
      <c r="C752" s="274"/>
      <c r="D752" s="274"/>
      <c r="E752" s="274"/>
      <c r="F752" s="274"/>
      <c r="G752" s="274"/>
      <c r="H752" s="274"/>
      <c r="I752" s="274"/>
      <c r="J752" s="274"/>
      <c r="K752" s="274"/>
      <c r="L752" s="274"/>
      <c r="M752" s="275"/>
      <c r="N752" s="275"/>
      <c r="O752" s="275"/>
      <c r="P752" s="275"/>
      <c r="Q752" s="274"/>
      <c r="R752" s="274"/>
      <c r="S752" s="274"/>
      <c r="T752" s="274"/>
      <c r="U752" s="274"/>
      <c r="V752" s="274"/>
      <c r="W752" s="274"/>
      <c r="X752" s="274"/>
      <c r="Y752" s="274"/>
      <c r="Z752" s="274"/>
      <c r="AA752" s="274"/>
      <c r="AB752" s="274"/>
      <c r="AC752" s="274"/>
      <c r="AD752" s="274"/>
      <c r="AE752" s="274"/>
      <c r="AF752" s="274"/>
    </row>
    <row r="753" spans="1:32" ht="14" x14ac:dyDescent="0.2">
      <c r="A753" s="274"/>
      <c r="B753" s="274"/>
      <c r="C753" s="274"/>
      <c r="D753" s="274"/>
      <c r="E753" s="274"/>
      <c r="F753" s="274"/>
      <c r="G753" s="274"/>
      <c r="H753" s="274"/>
      <c r="I753" s="274"/>
      <c r="J753" s="274"/>
      <c r="K753" s="274"/>
      <c r="L753" s="274"/>
      <c r="M753" s="275"/>
      <c r="N753" s="275"/>
      <c r="O753" s="275"/>
      <c r="P753" s="275"/>
      <c r="Q753" s="274"/>
      <c r="R753" s="274"/>
      <c r="S753" s="274"/>
      <c r="T753" s="274"/>
      <c r="U753" s="274"/>
      <c r="V753" s="274"/>
      <c r="W753" s="274"/>
      <c r="X753" s="274"/>
      <c r="Y753" s="274"/>
      <c r="Z753" s="274"/>
      <c r="AA753" s="274"/>
      <c r="AB753" s="274"/>
      <c r="AC753" s="274"/>
      <c r="AD753" s="274"/>
      <c r="AE753" s="274"/>
      <c r="AF753" s="274"/>
    </row>
    <row r="754" spans="1:32" ht="14" x14ac:dyDescent="0.2">
      <c r="A754" s="274"/>
      <c r="B754" s="274"/>
      <c r="C754" s="274"/>
      <c r="D754" s="274"/>
      <c r="E754" s="274"/>
      <c r="F754" s="274"/>
      <c r="G754" s="274"/>
      <c r="H754" s="274"/>
      <c r="I754" s="274"/>
      <c r="J754" s="274"/>
      <c r="K754" s="274"/>
      <c r="L754" s="274"/>
      <c r="M754" s="275"/>
      <c r="N754" s="275"/>
      <c r="O754" s="275"/>
      <c r="P754" s="275"/>
      <c r="Q754" s="274"/>
      <c r="R754" s="274"/>
      <c r="S754" s="274"/>
      <c r="T754" s="274"/>
      <c r="U754" s="274"/>
      <c r="V754" s="274"/>
      <c r="W754" s="274"/>
      <c r="X754" s="274"/>
      <c r="Y754" s="274"/>
      <c r="Z754" s="274"/>
      <c r="AA754" s="274"/>
      <c r="AB754" s="274"/>
      <c r="AC754" s="274"/>
      <c r="AD754" s="274"/>
      <c r="AE754" s="274"/>
      <c r="AF754" s="274"/>
    </row>
    <row r="755" spans="1:32" ht="14" x14ac:dyDescent="0.2">
      <c r="A755" s="274"/>
      <c r="B755" s="274"/>
      <c r="C755" s="274"/>
      <c r="D755" s="274"/>
      <c r="E755" s="274"/>
      <c r="F755" s="274"/>
      <c r="G755" s="274"/>
      <c r="H755" s="274"/>
      <c r="I755" s="274"/>
      <c r="J755" s="274"/>
      <c r="K755" s="274"/>
      <c r="L755" s="274"/>
      <c r="M755" s="275"/>
      <c r="N755" s="275"/>
      <c r="O755" s="275"/>
      <c r="P755" s="275"/>
      <c r="Q755" s="274"/>
      <c r="R755" s="274"/>
      <c r="S755" s="274"/>
      <c r="T755" s="274"/>
      <c r="U755" s="274"/>
      <c r="V755" s="274"/>
      <c r="W755" s="274"/>
      <c r="X755" s="274"/>
      <c r="Y755" s="274"/>
      <c r="Z755" s="274"/>
      <c r="AA755" s="274"/>
      <c r="AB755" s="274"/>
      <c r="AC755" s="274"/>
      <c r="AD755" s="274"/>
      <c r="AE755" s="274"/>
      <c r="AF755" s="274"/>
    </row>
    <row r="756" spans="1:32" ht="14" x14ac:dyDescent="0.2">
      <c r="A756" s="274"/>
      <c r="B756" s="274"/>
      <c r="C756" s="274"/>
      <c r="D756" s="274"/>
      <c r="E756" s="274"/>
      <c r="F756" s="274"/>
      <c r="G756" s="274"/>
      <c r="H756" s="274"/>
      <c r="I756" s="274"/>
      <c r="J756" s="274"/>
      <c r="K756" s="274"/>
      <c r="L756" s="274"/>
      <c r="M756" s="275"/>
      <c r="N756" s="275"/>
      <c r="O756" s="275"/>
      <c r="P756" s="275"/>
      <c r="Q756" s="274"/>
      <c r="R756" s="274"/>
      <c r="S756" s="274"/>
      <c r="T756" s="274"/>
      <c r="U756" s="274"/>
      <c r="V756" s="274"/>
      <c r="W756" s="274"/>
      <c r="X756" s="274"/>
      <c r="Y756" s="274"/>
      <c r="Z756" s="274"/>
      <c r="AA756" s="274"/>
      <c r="AB756" s="274"/>
      <c r="AC756" s="274"/>
      <c r="AD756" s="274"/>
      <c r="AE756" s="274"/>
      <c r="AF756" s="274"/>
    </row>
    <row r="757" spans="1:32" ht="14" x14ac:dyDescent="0.2">
      <c r="A757" s="274"/>
      <c r="B757" s="274"/>
      <c r="C757" s="274"/>
      <c r="D757" s="274"/>
      <c r="E757" s="274"/>
      <c r="F757" s="274"/>
      <c r="G757" s="274"/>
      <c r="H757" s="274"/>
      <c r="I757" s="274"/>
      <c r="J757" s="274"/>
      <c r="K757" s="274"/>
      <c r="L757" s="274"/>
      <c r="M757" s="275"/>
      <c r="N757" s="275"/>
      <c r="O757" s="275"/>
      <c r="P757" s="275"/>
      <c r="Q757" s="274"/>
      <c r="R757" s="274"/>
      <c r="S757" s="274"/>
      <c r="T757" s="274"/>
      <c r="U757" s="274"/>
      <c r="V757" s="274"/>
      <c r="W757" s="274"/>
      <c r="X757" s="274"/>
      <c r="Y757" s="274"/>
      <c r="Z757" s="274"/>
      <c r="AA757" s="274"/>
      <c r="AB757" s="274"/>
      <c r="AC757" s="274"/>
      <c r="AD757" s="274"/>
      <c r="AE757" s="274"/>
      <c r="AF757" s="274"/>
    </row>
    <row r="758" spans="1:32" ht="14" x14ac:dyDescent="0.2">
      <c r="A758" s="274"/>
      <c r="B758" s="274"/>
      <c r="C758" s="274"/>
      <c r="D758" s="274"/>
      <c r="E758" s="274"/>
      <c r="F758" s="274"/>
      <c r="G758" s="274"/>
      <c r="H758" s="274"/>
      <c r="I758" s="274"/>
      <c r="J758" s="274"/>
      <c r="K758" s="274"/>
      <c r="L758" s="274"/>
      <c r="M758" s="275"/>
      <c r="N758" s="275"/>
      <c r="O758" s="275"/>
      <c r="P758" s="275"/>
      <c r="Q758" s="274"/>
      <c r="R758" s="274"/>
      <c r="S758" s="274"/>
      <c r="T758" s="274"/>
      <c r="U758" s="274"/>
      <c r="V758" s="274"/>
      <c r="W758" s="274"/>
      <c r="X758" s="274"/>
      <c r="Y758" s="274"/>
      <c r="Z758" s="274"/>
      <c r="AA758" s="274"/>
      <c r="AB758" s="274"/>
      <c r="AC758" s="274"/>
      <c r="AD758" s="274"/>
      <c r="AE758" s="274"/>
      <c r="AF758" s="274"/>
    </row>
    <row r="759" spans="1:32" ht="14" x14ac:dyDescent="0.2">
      <c r="A759" s="274"/>
      <c r="B759" s="274"/>
      <c r="C759" s="274"/>
      <c r="D759" s="274"/>
      <c r="E759" s="274"/>
      <c r="F759" s="274"/>
      <c r="G759" s="274"/>
      <c r="H759" s="274"/>
      <c r="I759" s="274"/>
      <c r="J759" s="274"/>
      <c r="K759" s="274"/>
      <c r="L759" s="274"/>
      <c r="M759" s="275"/>
      <c r="N759" s="275"/>
      <c r="O759" s="275"/>
      <c r="P759" s="275"/>
      <c r="Q759" s="274"/>
      <c r="R759" s="274"/>
      <c r="S759" s="274"/>
      <c r="T759" s="274"/>
      <c r="U759" s="274"/>
      <c r="V759" s="274"/>
      <c r="W759" s="274"/>
      <c r="X759" s="274"/>
      <c r="Y759" s="274"/>
      <c r="Z759" s="274"/>
      <c r="AA759" s="274"/>
      <c r="AB759" s="274"/>
      <c r="AC759" s="274"/>
      <c r="AD759" s="274"/>
      <c r="AE759" s="274"/>
      <c r="AF759" s="274"/>
    </row>
    <row r="760" spans="1:32" ht="14" x14ac:dyDescent="0.2">
      <c r="A760" s="274"/>
      <c r="B760" s="274"/>
      <c r="C760" s="274"/>
      <c r="D760" s="274"/>
      <c r="E760" s="274"/>
      <c r="F760" s="274"/>
      <c r="G760" s="274"/>
      <c r="H760" s="274"/>
      <c r="I760" s="274"/>
      <c r="J760" s="274"/>
      <c r="K760" s="274"/>
      <c r="L760" s="274"/>
      <c r="M760" s="275"/>
      <c r="N760" s="275"/>
      <c r="O760" s="275"/>
      <c r="P760" s="275"/>
      <c r="Q760" s="274"/>
      <c r="R760" s="274"/>
      <c r="S760" s="274"/>
      <c r="T760" s="274"/>
      <c r="U760" s="274"/>
      <c r="V760" s="274"/>
      <c r="W760" s="274"/>
      <c r="X760" s="274"/>
      <c r="Y760" s="274"/>
      <c r="Z760" s="274"/>
      <c r="AA760" s="274"/>
      <c r="AB760" s="274"/>
      <c r="AC760" s="274"/>
      <c r="AD760" s="274"/>
      <c r="AE760" s="274"/>
      <c r="AF760" s="274"/>
    </row>
    <row r="761" spans="1:32" ht="14" x14ac:dyDescent="0.2">
      <c r="A761" s="274"/>
      <c r="B761" s="274"/>
      <c r="C761" s="274"/>
      <c r="D761" s="274"/>
      <c r="E761" s="274"/>
      <c r="F761" s="274"/>
      <c r="G761" s="274"/>
      <c r="H761" s="274"/>
      <c r="I761" s="274"/>
      <c r="J761" s="274"/>
      <c r="K761" s="274"/>
      <c r="L761" s="274"/>
      <c r="M761" s="275"/>
      <c r="N761" s="275"/>
      <c r="O761" s="275"/>
      <c r="P761" s="275"/>
      <c r="Q761" s="274"/>
      <c r="R761" s="274"/>
      <c r="S761" s="274"/>
      <c r="T761" s="274"/>
      <c r="U761" s="274"/>
      <c r="V761" s="274"/>
      <c r="W761" s="274"/>
      <c r="X761" s="274"/>
      <c r="Y761" s="274"/>
      <c r="Z761" s="274"/>
      <c r="AA761" s="274"/>
      <c r="AB761" s="274"/>
      <c r="AC761" s="274"/>
      <c r="AD761" s="274"/>
      <c r="AE761" s="274"/>
      <c r="AF761" s="274"/>
    </row>
    <row r="762" spans="1:32" ht="14" x14ac:dyDescent="0.2">
      <c r="A762" s="274"/>
      <c r="B762" s="274"/>
      <c r="C762" s="274"/>
      <c r="D762" s="274"/>
      <c r="E762" s="274"/>
      <c r="F762" s="274"/>
      <c r="G762" s="274"/>
      <c r="H762" s="274"/>
      <c r="I762" s="274"/>
      <c r="J762" s="274"/>
      <c r="K762" s="274"/>
      <c r="L762" s="274"/>
      <c r="M762" s="275"/>
      <c r="N762" s="275"/>
      <c r="O762" s="275"/>
      <c r="P762" s="275"/>
      <c r="Q762" s="274"/>
      <c r="R762" s="274"/>
      <c r="S762" s="274"/>
      <c r="T762" s="274"/>
      <c r="U762" s="274"/>
      <c r="V762" s="274"/>
      <c r="W762" s="274"/>
      <c r="X762" s="274"/>
      <c r="Y762" s="274"/>
      <c r="Z762" s="274"/>
      <c r="AA762" s="274"/>
      <c r="AB762" s="274"/>
      <c r="AC762" s="274"/>
      <c r="AD762" s="274"/>
      <c r="AE762" s="274"/>
      <c r="AF762" s="274"/>
    </row>
    <row r="763" spans="1:32" ht="14" x14ac:dyDescent="0.2">
      <c r="A763" s="274"/>
      <c r="B763" s="274"/>
      <c r="C763" s="274"/>
      <c r="D763" s="274"/>
      <c r="E763" s="274"/>
      <c r="F763" s="274"/>
      <c r="G763" s="274"/>
      <c r="H763" s="274"/>
      <c r="I763" s="274"/>
      <c r="J763" s="274"/>
      <c r="K763" s="274"/>
      <c r="L763" s="274"/>
      <c r="M763" s="275"/>
      <c r="N763" s="275"/>
      <c r="O763" s="275"/>
      <c r="P763" s="275"/>
      <c r="Q763" s="274"/>
      <c r="R763" s="274"/>
      <c r="S763" s="274"/>
      <c r="T763" s="274"/>
      <c r="U763" s="274"/>
      <c r="V763" s="274"/>
      <c r="W763" s="274"/>
      <c r="X763" s="274"/>
      <c r="Y763" s="274"/>
      <c r="Z763" s="274"/>
      <c r="AA763" s="274"/>
      <c r="AB763" s="274"/>
      <c r="AC763" s="274"/>
      <c r="AD763" s="274"/>
      <c r="AE763" s="274"/>
      <c r="AF763" s="274"/>
    </row>
    <row r="764" spans="1:32" ht="14" x14ac:dyDescent="0.2">
      <c r="A764" s="274"/>
      <c r="B764" s="274"/>
      <c r="C764" s="274"/>
      <c r="D764" s="274"/>
      <c r="E764" s="274"/>
      <c r="F764" s="274"/>
      <c r="G764" s="274"/>
      <c r="H764" s="274"/>
      <c r="I764" s="274"/>
      <c r="J764" s="274"/>
      <c r="K764" s="274"/>
      <c r="L764" s="274"/>
      <c r="M764" s="275"/>
      <c r="N764" s="275"/>
      <c r="O764" s="275"/>
      <c r="P764" s="275"/>
      <c r="Q764" s="274"/>
      <c r="R764" s="274"/>
      <c r="S764" s="274"/>
      <c r="T764" s="274"/>
      <c r="U764" s="274"/>
      <c r="V764" s="274"/>
      <c r="W764" s="274"/>
      <c r="X764" s="274"/>
      <c r="Y764" s="274"/>
      <c r="Z764" s="274"/>
      <c r="AA764" s="274"/>
      <c r="AB764" s="274"/>
      <c r="AC764" s="274"/>
      <c r="AD764" s="274"/>
      <c r="AE764" s="274"/>
      <c r="AF764" s="274"/>
    </row>
    <row r="765" spans="1:32" ht="14" x14ac:dyDescent="0.2">
      <c r="A765" s="274"/>
      <c r="B765" s="274"/>
      <c r="C765" s="274"/>
      <c r="D765" s="274"/>
      <c r="E765" s="274"/>
      <c r="F765" s="274"/>
      <c r="G765" s="274"/>
      <c r="H765" s="274"/>
      <c r="I765" s="274"/>
      <c r="J765" s="274"/>
      <c r="K765" s="274"/>
      <c r="L765" s="274"/>
      <c r="M765" s="275"/>
      <c r="N765" s="275"/>
      <c r="O765" s="275"/>
      <c r="P765" s="275"/>
      <c r="Q765" s="274"/>
      <c r="R765" s="274"/>
      <c r="S765" s="274"/>
      <c r="T765" s="274"/>
      <c r="U765" s="274"/>
      <c r="V765" s="274"/>
      <c r="W765" s="274"/>
      <c r="X765" s="274"/>
      <c r="Y765" s="274"/>
      <c r="Z765" s="274"/>
      <c r="AA765" s="274"/>
      <c r="AB765" s="274"/>
      <c r="AC765" s="274"/>
      <c r="AD765" s="274"/>
      <c r="AE765" s="274"/>
      <c r="AF765" s="274"/>
    </row>
    <row r="766" spans="1:32" ht="14" x14ac:dyDescent="0.2">
      <c r="A766" s="274"/>
      <c r="B766" s="274"/>
      <c r="C766" s="274"/>
      <c r="D766" s="274"/>
      <c r="E766" s="274"/>
      <c r="F766" s="274"/>
      <c r="G766" s="274"/>
      <c r="H766" s="274"/>
      <c r="I766" s="274"/>
      <c r="J766" s="274"/>
      <c r="K766" s="274"/>
      <c r="L766" s="274"/>
      <c r="M766" s="275"/>
      <c r="N766" s="275"/>
      <c r="O766" s="275"/>
      <c r="P766" s="275"/>
      <c r="Q766" s="274"/>
      <c r="R766" s="274"/>
      <c r="S766" s="274"/>
      <c r="T766" s="274"/>
      <c r="U766" s="274"/>
      <c r="V766" s="274"/>
      <c r="W766" s="274"/>
      <c r="X766" s="274"/>
      <c r="Y766" s="274"/>
      <c r="Z766" s="274"/>
      <c r="AA766" s="274"/>
      <c r="AB766" s="274"/>
      <c r="AC766" s="274"/>
      <c r="AD766" s="274"/>
      <c r="AE766" s="274"/>
      <c r="AF766" s="274"/>
    </row>
    <row r="767" spans="1:32" ht="14" x14ac:dyDescent="0.2">
      <c r="A767" s="274"/>
      <c r="B767" s="274"/>
      <c r="C767" s="274"/>
      <c r="D767" s="274"/>
      <c r="E767" s="274"/>
      <c r="F767" s="274"/>
      <c r="G767" s="274"/>
      <c r="H767" s="274"/>
      <c r="I767" s="274"/>
      <c r="J767" s="274"/>
      <c r="K767" s="274"/>
      <c r="L767" s="274"/>
      <c r="M767" s="275"/>
      <c r="N767" s="275"/>
      <c r="O767" s="275"/>
      <c r="P767" s="275"/>
      <c r="Q767" s="274"/>
      <c r="R767" s="274"/>
      <c r="S767" s="274"/>
      <c r="T767" s="274"/>
      <c r="U767" s="274"/>
      <c r="V767" s="274"/>
      <c r="W767" s="274"/>
      <c r="X767" s="274"/>
      <c r="Y767" s="274"/>
      <c r="Z767" s="274"/>
      <c r="AA767" s="274"/>
      <c r="AB767" s="274"/>
      <c r="AC767" s="274"/>
      <c r="AD767" s="274"/>
      <c r="AE767" s="274"/>
      <c r="AF767" s="274"/>
    </row>
    <row r="768" spans="1:32" ht="14" x14ac:dyDescent="0.2">
      <c r="A768" s="274"/>
      <c r="B768" s="274"/>
      <c r="C768" s="274"/>
      <c r="D768" s="274"/>
      <c r="E768" s="274"/>
      <c r="F768" s="274"/>
      <c r="G768" s="274"/>
      <c r="H768" s="274"/>
      <c r="I768" s="274"/>
      <c r="J768" s="274"/>
      <c r="K768" s="274"/>
      <c r="L768" s="274"/>
      <c r="M768" s="275"/>
      <c r="N768" s="275"/>
      <c r="O768" s="275"/>
      <c r="P768" s="275"/>
      <c r="Q768" s="274"/>
      <c r="R768" s="274"/>
      <c r="S768" s="274"/>
      <c r="T768" s="274"/>
      <c r="U768" s="274"/>
      <c r="V768" s="274"/>
      <c r="W768" s="274"/>
      <c r="X768" s="274"/>
      <c r="Y768" s="274"/>
      <c r="Z768" s="274"/>
      <c r="AA768" s="274"/>
      <c r="AB768" s="274"/>
      <c r="AC768" s="274"/>
      <c r="AD768" s="274"/>
      <c r="AE768" s="274"/>
      <c r="AF768" s="274"/>
    </row>
    <row r="769" spans="1:32" ht="14" x14ac:dyDescent="0.2">
      <c r="A769" s="274"/>
      <c r="B769" s="274"/>
      <c r="C769" s="274"/>
      <c r="D769" s="274"/>
      <c r="E769" s="274"/>
      <c r="F769" s="274"/>
      <c r="G769" s="274"/>
      <c r="H769" s="274"/>
      <c r="I769" s="274"/>
      <c r="J769" s="274"/>
      <c r="K769" s="274"/>
      <c r="L769" s="274"/>
      <c r="M769" s="275"/>
      <c r="N769" s="275"/>
      <c r="O769" s="275"/>
      <c r="P769" s="275"/>
      <c r="Q769" s="274"/>
      <c r="R769" s="274"/>
      <c r="S769" s="274"/>
      <c r="T769" s="274"/>
      <c r="U769" s="274"/>
      <c r="V769" s="274"/>
      <c r="W769" s="274"/>
      <c r="X769" s="274"/>
      <c r="Y769" s="274"/>
      <c r="Z769" s="274"/>
      <c r="AA769" s="274"/>
      <c r="AB769" s="274"/>
      <c r="AC769" s="274"/>
      <c r="AD769" s="274"/>
      <c r="AE769" s="274"/>
      <c r="AF769" s="274"/>
    </row>
    <row r="770" spans="1:32" ht="14" x14ac:dyDescent="0.2">
      <c r="A770" s="274"/>
      <c r="B770" s="274"/>
      <c r="C770" s="274"/>
      <c r="D770" s="274"/>
      <c r="E770" s="274"/>
      <c r="F770" s="274"/>
      <c r="G770" s="274"/>
      <c r="H770" s="274"/>
      <c r="I770" s="274"/>
      <c r="J770" s="274"/>
      <c r="K770" s="274"/>
      <c r="L770" s="274"/>
      <c r="M770" s="275"/>
      <c r="N770" s="275"/>
      <c r="O770" s="275"/>
      <c r="P770" s="275"/>
      <c r="Q770" s="274"/>
      <c r="R770" s="274"/>
      <c r="S770" s="274"/>
      <c r="T770" s="274"/>
      <c r="U770" s="274"/>
      <c r="V770" s="274"/>
      <c r="W770" s="274"/>
      <c r="X770" s="274"/>
      <c r="Y770" s="274"/>
      <c r="Z770" s="274"/>
      <c r="AA770" s="274"/>
      <c r="AB770" s="274"/>
      <c r="AC770" s="274"/>
      <c r="AD770" s="274"/>
      <c r="AE770" s="274"/>
      <c r="AF770" s="274"/>
    </row>
    <row r="771" spans="1:32" ht="14" x14ac:dyDescent="0.2">
      <c r="A771" s="274"/>
      <c r="B771" s="274"/>
      <c r="C771" s="274"/>
      <c r="D771" s="274"/>
      <c r="E771" s="274"/>
      <c r="F771" s="274"/>
      <c r="G771" s="274"/>
      <c r="H771" s="274"/>
      <c r="I771" s="274"/>
      <c r="J771" s="274"/>
      <c r="K771" s="274"/>
      <c r="L771" s="274"/>
      <c r="M771" s="275"/>
      <c r="N771" s="275"/>
      <c r="O771" s="275"/>
      <c r="P771" s="275"/>
      <c r="Q771" s="274"/>
      <c r="R771" s="274"/>
      <c r="S771" s="274"/>
      <c r="T771" s="274"/>
      <c r="U771" s="274"/>
      <c r="V771" s="274"/>
      <c r="W771" s="274"/>
      <c r="X771" s="274"/>
      <c r="Y771" s="274"/>
      <c r="Z771" s="274"/>
      <c r="AA771" s="274"/>
      <c r="AB771" s="274"/>
      <c r="AC771" s="274"/>
      <c r="AD771" s="274"/>
      <c r="AE771" s="274"/>
      <c r="AF771" s="274"/>
    </row>
    <row r="772" spans="1:32" ht="14" x14ac:dyDescent="0.2">
      <c r="A772" s="274"/>
      <c r="B772" s="274"/>
      <c r="C772" s="274"/>
      <c r="D772" s="274"/>
      <c r="E772" s="274"/>
      <c r="F772" s="274"/>
      <c r="G772" s="274"/>
      <c r="H772" s="274"/>
      <c r="I772" s="274"/>
      <c r="J772" s="274"/>
      <c r="K772" s="274"/>
      <c r="L772" s="274"/>
      <c r="M772" s="275"/>
      <c r="N772" s="275"/>
      <c r="O772" s="275"/>
      <c r="P772" s="275"/>
      <c r="Q772" s="274"/>
      <c r="R772" s="274"/>
      <c r="S772" s="274"/>
      <c r="T772" s="274"/>
      <c r="U772" s="274"/>
      <c r="V772" s="274"/>
      <c r="W772" s="274"/>
      <c r="X772" s="274"/>
      <c r="Y772" s="274"/>
      <c r="Z772" s="274"/>
      <c r="AA772" s="274"/>
      <c r="AB772" s="274"/>
      <c r="AC772" s="274"/>
      <c r="AD772" s="274"/>
      <c r="AE772" s="274"/>
      <c r="AF772" s="274"/>
    </row>
    <row r="773" spans="1:32" ht="14" x14ac:dyDescent="0.2">
      <c r="A773" s="274"/>
      <c r="B773" s="274"/>
      <c r="C773" s="274"/>
      <c r="D773" s="274"/>
      <c r="E773" s="274"/>
      <c r="F773" s="274"/>
      <c r="G773" s="274"/>
      <c r="H773" s="274"/>
      <c r="I773" s="274"/>
      <c r="J773" s="274"/>
      <c r="K773" s="274"/>
      <c r="L773" s="274"/>
      <c r="M773" s="275"/>
      <c r="N773" s="275"/>
      <c r="O773" s="275"/>
      <c r="P773" s="275"/>
      <c r="Q773" s="274"/>
      <c r="R773" s="274"/>
      <c r="S773" s="274"/>
      <c r="T773" s="274"/>
      <c r="U773" s="274"/>
      <c r="V773" s="274"/>
      <c r="W773" s="274"/>
      <c r="X773" s="274"/>
      <c r="Y773" s="274"/>
      <c r="Z773" s="274"/>
      <c r="AA773" s="274"/>
      <c r="AB773" s="274"/>
      <c r="AC773" s="274"/>
      <c r="AD773" s="274"/>
      <c r="AE773" s="274"/>
      <c r="AF773" s="274"/>
    </row>
    <row r="774" spans="1:32" ht="14" x14ac:dyDescent="0.2">
      <c r="A774" s="274"/>
      <c r="B774" s="274"/>
      <c r="C774" s="274"/>
      <c r="D774" s="274"/>
      <c r="E774" s="274"/>
      <c r="F774" s="274"/>
      <c r="G774" s="274"/>
      <c r="H774" s="274"/>
      <c r="I774" s="274"/>
      <c r="J774" s="274"/>
      <c r="K774" s="274"/>
      <c r="L774" s="274"/>
      <c r="M774" s="275"/>
      <c r="N774" s="275"/>
      <c r="O774" s="275"/>
      <c r="P774" s="275"/>
      <c r="Q774" s="274"/>
      <c r="R774" s="274"/>
      <c r="S774" s="274"/>
      <c r="T774" s="274"/>
      <c r="U774" s="274"/>
      <c r="V774" s="274"/>
      <c r="W774" s="274"/>
      <c r="X774" s="274"/>
      <c r="Y774" s="274"/>
      <c r="Z774" s="274"/>
      <c r="AA774" s="274"/>
      <c r="AB774" s="274"/>
      <c r="AC774" s="274"/>
      <c r="AD774" s="274"/>
      <c r="AE774" s="274"/>
      <c r="AF774" s="274"/>
    </row>
    <row r="775" spans="1:32" ht="14" x14ac:dyDescent="0.2">
      <c r="A775" s="274"/>
      <c r="B775" s="274"/>
      <c r="C775" s="274"/>
      <c r="D775" s="274"/>
      <c r="E775" s="274"/>
      <c r="F775" s="274"/>
      <c r="G775" s="274"/>
      <c r="H775" s="274"/>
      <c r="I775" s="274"/>
      <c r="J775" s="274"/>
      <c r="K775" s="274"/>
      <c r="L775" s="274"/>
      <c r="M775" s="275"/>
      <c r="N775" s="275"/>
      <c r="O775" s="275"/>
      <c r="P775" s="275"/>
      <c r="Q775" s="274"/>
      <c r="R775" s="274"/>
      <c r="S775" s="274"/>
      <c r="T775" s="274"/>
      <c r="U775" s="274"/>
      <c r="V775" s="274"/>
      <c r="W775" s="274"/>
      <c r="X775" s="274"/>
      <c r="Y775" s="274"/>
      <c r="Z775" s="274"/>
      <c r="AA775" s="274"/>
      <c r="AB775" s="274"/>
      <c r="AC775" s="274"/>
      <c r="AD775" s="274"/>
      <c r="AE775" s="274"/>
      <c r="AF775" s="274"/>
    </row>
    <row r="776" spans="1:32" ht="14" x14ac:dyDescent="0.2">
      <c r="A776" s="274"/>
      <c r="B776" s="274"/>
      <c r="C776" s="274"/>
      <c r="D776" s="274"/>
      <c r="E776" s="274"/>
      <c r="F776" s="274"/>
      <c r="G776" s="274"/>
      <c r="H776" s="274"/>
      <c r="I776" s="274"/>
      <c r="J776" s="274"/>
      <c r="K776" s="274"/>
      <c r="L776" s="274"/>
      <c r="M776" s="275"/>
      <c r="N776" s="275"/>
      <c r="O776" s="275"/>
      <c r="P776" s="275"/>
      <c r="Q776" s="274"/>
      <c r="R776" s="274"/>
      <c r="S776" s="274"/>
      <c r="T776" s="274"/>
      <c r="U776" s="274"/>
      <c r="V776" s="274"/>
      <c r="W776" s="274"/>
      <c r="X776" s="274"/>
      <c r="Y776" s="274"/>
      <c r="Z776" s="274"/>
      <c r="AA776" s="274"/>
      <c r="AB776" s="274"/>
      <c r="AC776" s="274"/>
      <c r="AD776" s="274"/>
      <c r="AE776" s="274"/>
      <c r="AF776" s="274"/>
    </row>
    <row r="777" spans="1:32" ht="14" x14ac:dyDescent="0.2">
      <c r="A777" s="274"/>
      <c r="B777" s="274"/>
      <c r="C777" s="274"/>
      <c r="D777" s="274"/>
      <c r="E777" s="274"/>
      <c r="F777" s="274"/>
      <c r="G777" s="274"/>
      <c r="H777" s="274"/>
      <c r="I777" s="274"/>
      <c r="J777" s="274"/>
      <c r="K777" s="274"/>
      <c r="L777" s="274"/>
      <c r="M777" s="275"/>
      <c r="N777" s="275"/>
      <c r="O777" s="275"/>
      <c r="P777" s="275"/>
      <c r="Q777" s="274"/>
      <c r="R777" s="274"/>
      <c r="S777" s="274"/>
      <c r="T777" s="274"/>
      <c r="U777" s="274"/>
      <c r="V777" s="274"/>
      <c r="W777" s="274"/>
      <c r="X777" s="274"/>
      <c r="Y777" s="274"/>
      <c r="Z777" s="274"/>
      <c r="AA777" s="274"/>
      <c r="AB777" s="274"/>
      <c r="AC777" s="274"/>
      <c r="AD777" s="274"/>
      <c r="AE777" s="274"/>
      <c r="AF777" s="274"/>
    </row>
    <row r="778" spans="1:32" ht="14" x14ac:dyDescent="0.2">
      <c r="A778" s="274"/>
      <c r="B778" s="274"/>
      <c r="C778" s="274"/>
      <c r="D778" s="274"/>
      <c r="E778" s="274"/>
      <c r="F778" s="274"/>
      <c r="G778" s="274"/>
      <c r="H778" s="274"/>
      <c r="I778" s="274"/>
      <c r="J778" s="274"/>
      <c r="K778" s="274"/>
      <c r="L778" s="274"/>
      <c r="M778" s="275"/>
      <c r="N778" s="275"/>
      <c r="O778" s="275"/>
      <c r="P778" s="275"/>
      <c r="Q778" s="274"/>
      <c r="R778" s="274"/>
      <c r="S778" s="274"/>
      <c r="T778" s="274"/>
      <c r="U778" s="274"/>
      <c r="V778" s="274"/>
      <c r="W778" s="274"/>
      <c r="X778" s="274"/>
      <c r="Y778" s="274"/>
      <c r="Z778" s="274"/>
      <c r="AA778" s="274"/>
      <c r="AB778" s="274"/>
      <c r="AC778" s="274"/>
      <c r="AD778" s="274"/>
      <c r="AE778" s="274"/>
      <c r="AF778" s="274"/>
    </row>
    <row r="779" spans="1:32" ht="14" x14ac:dyDescent="0.2">
      <c r="A779" s="274"/>
      <c r="B779" s="274"/>
      <c r="C779" s="274"/>
      <c r="D779" s="274"/>
      <c r="E779" s="274"/>
      <c r="F779" s="274"/>
      <c r="G779" s="274"/>
      <c r="H779" s="274"/>
      <c r="I779" s="274"/>
      <c r="J779" s="274"/>
      <c r="K779" s="274"/>
      <c r="L779" s="274"/>
      <c r="M779" s="275"/>
      <c r="N779" s="275"/>
      <c r="O779" s="275"/>
      <c r="P779" s="275"/>
      <c r="Q779" s="274"/>
      <c r="R779" s="274"/>
      <c r="S779" s="274"/>
      <c r="T779" s="274"/>
      <c r="U779" s="274"/>
      <c r="V779" s="274"/>
      <c r="W779" s="274"/>
      <c r="X779" s="274"/>
      <c r="Y779" s="274"/>
      <c r="Z779" s="274"/>
      <c r="AA779" s="274"/>
      <c r="AB779" s="274"/>
      <c r="AC779" s="274"/>
      <c r="AD779" s="274"/>
      <c r="AE779" s="274"/>
      <c r="AF779" s="274"/>
    </row>
    <row r="780" spans="1:32" ht="14" x14ac:dyDescent="0.2">
      <c r="A780" s="274"/>
      <c r="B780" s="274"/>
      <c r="C780" s="274"/>
      <c r="D780" s="274"/>
      <c r="E780" s="274"/>
      <c r="F780" s="274"/>
      <c r="G780" s="274"/>
      <c r="H780" s="274"/>
      <c r="I780" s="274"/>
      <c r="J780" s="274"/>
      <c r="K780" s="274"/>
      <c r="L780" s="274"/>
      <c r="M780" s="275"/>
      <c r="N780" s="275"/>
      <c r="O780" s="275"/>
      <c r="P780" s="275"/>
      <c r="Q780" s="274"/>
      <c r="R780" s="274"/>
      <c r="S780" s="274"/>
      <c r="T780" s="274"/>
      <c r="U780" s="274"/>
      <c r="V780" s="274"/>
      <c r="W780" s="274"/>
      <c r="X780" s="274"/>
      <c r="Y780" s="274"/>
      <c r="Z780" s="274"/>
      <c r="AA780" s="274"/>
      <c r="AB780" s="274"/>
      <c r="AC780" s="274"/>
      <c r="AD780" s="274"/>
      <c r="AE780" s="274"/>
      <c r="AF780" s="274"/>
    </row>
    <row r="781" spans="1:32" ht="14" x14ac:dyDescent="0.2">
      <c r="A781" s="274"/>
      <c r="B781" s="274"/>
      <c r="C781" s="274"/>
      <c r="D781" s="274"/>
      <c r="E781" s="274"/>
      <c r="F781" s="274"/>
      <c r="G781" s="274"/>
      <c r="H781" s="274"/>
      <c r="I781" s="274"/>
      <c r="J781" s="274"/>
      <c r="K781" s="274"/>
      <c r="L781" s="274"/>
      <c r="M781" s="275"/>
      <c r="N781" s="275"/>
      <c r="O781" s="275"/>
      <c r="P781" s="275"/>
      <c r="Q781" s="274"/>
      <c r="R781" s="274"/>
      <c r="S781" s="274"/>
      <c r="T781" s="274"/>
      <c r="U781" s="274"/>
      <c r="V781" s="274"/>
      <c r="W781" s="274"/>
      <c r="X781" s="274"/>
      <c r="Y781" s="274"/>
      <c r="Z781" s="274"/>
      <c r="AA781" s="274"/>
      <c r="AB781" s="274"/>
      <c r="AC781" s="274"/>
      <c r="AD781" s="274"/>
      <c r="AE781" s="274"/>
      <c r="AF781" s="274"/>
    </row>
    <row r="782" spans="1:32" ht="14" x14ac:dyDescent="0.2">
      <c r="A782" s="274"/>
      <c r="B782" s="274"/>
      <c r="C782" s="274"/>
      <c r="D782" s="274"/>
      <c r="E782" s="274"/>
      <c r="F782" s="274"/>
      <c r="G782" s="274"/>
      <c r="H782" s="274"/>
      <c r="I782" s="274"/>
      <c r="J782" s="274"/>
      <c r="K782" s="274"/>
      <c r="L782" s="274"/>
      <c r="M782" s="275"/>
      <c r="N782" s="275"/>
      <c r="O782" s="275"/>
      <c r="P782" s="275"/>
      <c r="Q782" s="274"/>
      <c r="R782" s="274"/>
      <c r="S782" s="274"/>
      <c r="T782" s="274"/>
      <c r="U782" s="274"/>
      <c r="V782" s="274"/>
      <c r="W782" s="274"/>
      <c r="X782" s="274"/>
      <c r="Y782" s="274"/>
      <c r="Z782" s="274"/>
      <c r="AA782" s="274"/>
      <c r="AB782" s="274"/>
      <c r="AC782" s="274"/>
      <c r="AD782" s="274"/>
      <c r="AE782" s="274"/>
      <c r="AF782" s="274"/>
    </row>
    <row r="783" spans="1:32" ht="14" x14ac:dyDescent="0.2">
      <c r="A783" s="274"/>
      <c r="B783" s="274"/>
      <c r="C783" s="274"/>
      <c r="D783" s="274"/>
      <c r="E783" s="274"/>
      <c r="F783" s="274"/>
      <c r="G783" s="274"/>
      <c r="H783" s="274"/>
      <c r="I783" s="274"/>
      <c r="J783" s="274"/>
      <c r="K783" s="274"/>
      <c r="L783" s="274"/>
      <c r="M783" s="275"/>
      <c r="N783" s="275"/>
      <c r="O783" s="275"/>
      <c r="P783" s="275"/>
      <c r="Q783" s="274"/>
      <c r="R783" s="274"/>
      <c r="S783" s="274"/>
      <c r="T783" s="274"/>
      <c r="U783" s="274"/>
      <c r="V783" s="274"/>
      <c r="W783" s="274"/>
      <c r="X783" s="274"/>
      <c r="Y783" s="274"/>
      <c r="Z783" s="274"/>
      <c r="AA783" s="274"/>
      <c r="AB783" s="274"/>
      <c r="AC783" s="274"/>
      <c r="AD783" s="274"/>
      <c r="AE783" s="274"/>
      <c r="AF783" s="274"/>
    </row>
    <row r="784" spans="1:32" ht="14" x14ac:dyDescent="0.2">
      <c r="A784" s="274"/>
      <c r="B784" s="274"/>
      <c r="C784" s="274"/>
      <c r="D784" s="274"/>
      <c r="E784" s="274"/>
      <c r="F784" s="274"/>
      <c r="G784" s="274"/>
      <c r="H784" s="274"/>
      <c r="I784" s="274"/>
      <c r="J784" s="274"/>
      <c r="K784" s="274"/>
      <c r="L784" s="274"/>
      <c r="M784" s="275"/>
      <c r="N784" s="275"/>
      <c r="O784" s="275"/>
      <c r="P784" s="275"/>
      <c r="Q784" s="274"/>
      <c r="R784" s="274"/>
      <c r="S784" s="274"/>
      <c r="T784" s="274"/>
      <c r="U784" s="274"/>
      <c r="V784" s="274"/>
      <c r="W784" s="274"/>
      <c r="X784" s="274"/>
      <c r="Y784" s="274"/>
      <c r="Z784" s="274"/>
      <c r="AA784" s="274"/>
      <c r="AB784" s="274"/>
      <c r="AC784" s="274"/>
      <c r="AD784" s="274"/>
      <c r="AE784" s="274"/>
      <c r="AF784" s="274"/>
    </row>
    <row r="785" spans="1:32" ht="14" x14ac:dyDescent="0.2">
      <c r="A785" s="274"/>
      <c r="B785" s="274"/>
      <c r="C785" s="274"/>
      <c r="D785" s="274"/>
      <c r="E785" s="274"/>
      <c r="F785" s="274"/>
      <c r="G785" s="274"/>
      <c r="H785" s="274"/>
      <c r="I785" s="274"/>
      <c r="J785" s="274"/>
      <c r="K785" s="274"/>
      <c r="L785" s="274"/>
      <c r="M785" s="275"/>
      <c r="N785" s="275"/>
      <c r="O785" s="275"/>
      <c r="P785" s="275"/>
      <c r="Q785" s="274"/>
      <c r="R785" s="274"/>
      <c r="S785" s="274"/>
      <c r="T785" s="274"/>
      <c r="U785" s="274"/>
      <c r="V785" s="274"/>
      <c r="W785" s="274"/>
      <c r="X785" s="274"/>
      <c r="Y785" s="274"/>
      <c r="Z785" s="274"/>
      <c r="AA785" s="274"/>
      <c r="AB785" s="274"/>
      <c r="AC785" s="274"/>
      <c r="AD785" s="274"/>
      <c r="AE785" s="274"/>
      <c r="AF785" s="274"/>
    </row>
    <row r="786" spans="1:32" ht="14" x14ac:dyDescent="0.2">
      <c r="A786" s="274"/>
      <c r="B786" s="274"/>
      <c r="C786" s="274"/>
      <c r="D786" s="274"/>
      <c r="E786" s="274"/>
      <c r="F786" s="274"/>
      <c r="G786" s="274"/>
      <c r="H786" s="274"/>
      <c r="I786" s="274"/>
      <c r="J786" s="274"/>
      <c r="K786" s="274"/>
      <c r="L786" s="274"/>
      <c r="M786" s="275"/>
      <c r="N786" s="275"/>
      <c r="O786" s="275"/>
      <c r="P786" s="275"/>
      <c r="Q786" s="274"/>
      <c r="R786" s="274"/>
      <c r="S786" s="274"/>
      <c r="T786" s="274"/>
      <c r="U786" s="274"/>
      <c r="V786" s="274"/>
      <c r="W786" s="274"/>
      <c r="X786" s="274"/>
      <c r="Y786" s="274"/>
      <c r="Z786" s="274"/>
      <c r="AA786" s="274"/>
      <c r="AB786" s="274"/>
      <c r="AC786" s="274"/>
      <c r="AD786" s="274"/>
      <c r="AE786" s="274"/>
      <c r="AF786" s="274"/>
    </row>
    <row r="787" spans="1:32" ht="14" x14ac:dyDescent="0.2">
      <c r="A787" s="274"/>
      <c r="B787" s="274"/>
      <c r="C787" s="274"/>
      <c r="D787" s="274"/>
      <c r="E787" s="274"/>
      <c r="F787" s="274"/>
      <c r="G787" s="274"/>
      <c r="H787" s="274"/>
      <c r="I787" s="274"/>
      <c r="J787" s="274"/>
      <c r="K787" s="274"/>
      <c r="L787" s="274"/>
      <c r="M787" s="275"/>
      <c r="N787" s="275"/>
      <c r="O787" s="275"/>
      <c r="P787" s="275"/>
      <c r="Q787" s="274"/>
      <c r="R787" s="274"/>
      <c r="S787" s="274"/>
      <c r="T787" s="274"/>
      <c r="U787" s="274"/>
      <c r="V787" s="274"/>
      <c r="W787" s="274"/>
      <c r="X787" s="274"/>
      <c r="Y787" s="274"/>
      <c r="Z787" s="274"/>
      <c r="AA787" s="274"/>
      <c r="AB787" s="274"/>
      <c r="AC787" s="274"/>
      <c r="AD787" s="274"/>
      <c r="AE787" s="274"/>
      <c r="AF787" s="274"/>
    </row>
    <row r="788" spans="1:32" ht="14" x14ac:dyDescent="0.2">
      <c r="A788" s="274"/>
      <c r="B788" s="274"/>
      <c r="C788" s="274"/>
      <c r="D788" s="274"/>
      <c r="E788" s="274"/>
      <c r="F788" s="274"/>
      <c r="G788" s="274"/>
      <c r="H788" s="274"/>
      <c r="I788" s="274"/>
      <c r="J788" s="274"/>
      <c r="K788" s="274"/>
      <c r="L788" s="274"/>
      <c r="M788" s="275"/>
      <c r="N788" s="275"/>
      <c r="O788" s="275"/>
      <c r="P788" s="275"/>
      <c r="Q788" s="274"/>
      <c r="R788" s="274"/>
      <c r="S788" s="274"/>
      <c r="T788" s="274"/>
      <c r="U788" s="274"/>
      <c r="V788" s="274"/>
      <c r="W788" s="274"/>
      <c r="X788" s="274"/>
      <c r="Y788" s="274"/>
      <c r="Z788" s="274"/>
      <c r="AA788" s="274"/>
      <c r="AB788" s="274"/>
      <c r="AC788" s="274"/>
      <c r="AD788" s="274"/>
      <c r="AE788" s="274"/>
      <c r="AF788" s="274"/>
    </row>
    <row r="789" spans="1:32" ht="14" x14ac:dyDescent="0.2">
      <c r="A789" s="274"/>
      <c r="B789" s="274"/>
      <c r="C789" s="274"/>
      <c r="D789" s="274"/>
      <c r="E789" s="274"/>
      <c r="F789" s="274"/>
      <c r="G789" s="274"/>
      <c r="H789" s="274"/>
      <c r="I789" s="274"/>
      <c r="J789" s="274"/>
      <c r="K789" s="274"/>
      <c r="L789" s="274"/>
      <c r="M789" s="275"/>
      <c r="N789" s="275"/>
      <c r="O789" s="275"/>
      <c r="P789" s="275"/>
      <c r="Q789" s="274"/>
      <c r="R789" s="274"/>
      <c r="S789" s="274"/>
      <c r="T789" s="274"/>
      <c r="U789" s="274"/>
      <c r="V789" s="274"/>
      <c r="W789" s="274"/>
      <c r="X789" s="274"/>
      <c r="Y789" s="274"/>
      <c r="Z789" s="274"/>
      <c r="AA789" s="274"/>
      <c r="AB789" s="274"/>
      <c r="AC789" s="274"/>
      <c r="AD789" s="274"/>
      <c r="AE789" s="274"/>
      <c r="AF789" s="274"/>
    </row>
    <row r="790" spans="1:32" ht="14" x14ac:dyDescent="0.2">
      <c r="A790" s="274"/>
      <c r="B790" s="274"/>
      <c r="C790" s="274"/>
      <c r="D790" s="274"/>
      <c r="E790" s="274"/>
      <c r="F790" s="274"/>
      <c r="G790" s="274"/>
      <c r="H790" s="274"/>
      <c r="I790" s="274"/>
      <c r="J790" s="274"/>
      <c r="K790" s="274"/>
      <c r="L790" s="274"/>
      <c r="M790" s="275"/>
      <c r="N790" s="275"/>
      <c r="O790" s="275"/>
      <c r="P790" s="275"/>
      <c r="Q790" s="274"/>
      <c r="R790" s="274"/>
      <c r="S790" s="274"/>
      <c r="T790" s="274"/>
      <c r="U790" s="274"/>
      <c r="V790" s="274"/>
      <c r="W790" s="274"/>
      <c r="X790" s="274"/>
      <c r="Y790" s="274"/>
      <c r="Z790" s="274"/>
      <c r="AA790" s="274"/>
      <c r="AB790" s="274"/>
      <c r="AC790" s="274"/>
      <c r="AD790" s="274"/>
      <c r="AE790" s="274"/>
      <c r="AF790" s="274"/>
    </row>
    <row r="791" spans="1:32" ht="14" x14ac:dyDescent="0.2">
      <c r="A791" s="274"/>
      <c r="B791" s="274"/>
      <c r="C791" s="274"/>
      <c r="D791" s="274"/>
      <c r="E791" s="274"/>
      <c r="F791" s="274"/>
      <c r="G791" s="274"/>
      <c r="H791" s="274"/>
      <c r="I791" s="274"/>
      <c r="J791" s="274"/>
      <c r="K791" s="274"/>
      <c r="L791" s="274"/>
      <c r="M791" s="275"/>
      <c r="N791" s="275"/>
      <c r="O791" s="275"/>
      <c r="P791" s="275"/>
      <c r="Q791" s="274"/>
      <c r="R791" s="274"/>
      <c r="S791" s="274"/>
      <c r="T791" s="274"/>
      <c r="U791" s="274"/>
      <c r="V791" s="274"/>
      <c r="W791" s="274"/>
      <c r="X791" s="274"/>
      <c r="Y791" s="274"/>
      <c r="Z791" s="274"/>
      <c r="AA791" s="274"/>
      <c r="AB791" s="274"/>
      <c r="AC791" s="274"/>
      <c r="AD791" s="274"/>
      <c r="AE791" s="274"/>
      <c r="AF791" s="274"/>
    </row>
    <row r="792" spans="1:32" ht="14" x14ac:dyDescent="0.2">
      <c r="A792" s="274"/>
      <c r="B792" s="274"/>
      <c r="C792" s="274"/>
      <c r="D792" s="274"/>
      <c r="E792" s="274"/>
      <c r="F792" s="274"/>
      <c r="G792" s="274"/>
      <c r="H792" s="274"/>
      <c r="I792" s="274"/>
      <c r="J792" s="274"/>
      <c r="K792" s="274"/>
      <c r="L792" s="274"/>
      <c r="M792" s="275"/>
      <c r="N792" s="275"/>
      <c r="O792" s="275"/>
      <c r="P792" s="275"/>
      <c r="Q792" s="274"/>
      <c r="R792" s="274"/>
      <c r="S792" s="274"/>
      <c r="T792" s="274"/>
      <c r="U792" s="274"/>
      <c r="V792" s="274"/>
      <c r="W792" s="274"/>
      <c r="X792" s="274"/>
      <c r="Y792" s="274"/>
      <c r="Z792" s="274"/>
      <c r="AA792" s="274"/>
      <c r="AB792" s="274"/>
      <c r="AC792" s="274"/>
      <c r="AD792" s="274"/>
      <c r="AE792" s="274"/>
      <c r="AF792" s="274"/>
    </row>
    <row r="793" spans="1:32" ht="14" x14ac:dyDescent="0.2">
      <c r="A793" s="274"/>
      <c r="B793" s="274"/>
      <c r="C793" s="274"/>
      <c r="D793" s="274"/>
      <c r="E793" s="274"/>
      <c r="F793" s="274"/>
      <c r="G793" s="274"/>
      <c r="H793" s="274"/>
      <c r="I793" s="274"/>
      <c r="J793" s="274"/>
      <c r="K793" s="274"/>
      <c r="L793" s="274"/>
      <c r="M793" s="275"/>
      <c r="N793" s="275"/>
      <c r="O793" s="275"/>
      <c r="P793" s="275"/>
      <c r="Q793" s="274"/>
      <c r="R793" s="274"/>
      <c r="S793" s="274"/>
      <c r="T793" s="274"/>
      <c r="U793" s="274"/>
      <c r="V793" s="274"/>
      <c r="W793" s="274"/>
      <c r="X793" s="274"/>
      <c r="Y793" s="274"/>
      <c r="Z793" s="274"/>
      <c r="AA793" s="274"/>
      <c r="AB793" s="274"/>
      <c r="AC793" s="274"/>
      <c r="AD793" s="274"/>
      <c r="AE793" s="274"/>
      <c r="AF793" s="274"/>
    </row>
    <row r="794" spans="1:32" ht="14" x14ac:dyDescent="0.2">
      <c r="A794" s="274"/>
      <c r="B794" s="274"/>
      <c r="C794" s="274"/>
      <c r="D794" s="274"/>
      <c r="E794" s="274"/>
      <c r="F794" s="274"/>
      <c r="G794" s="274"/>
      <c r="H794" s="274"/>
      <c r="I794" s="274"/>
      <c r="J794" s="274"/>
      <c r="K794" s="274"/>
      <c r="L794" s="274"/>
      <c r="M794" s="275"/>
      <c r="N794" s="275"/>
      <c r="O794" s="275"/>
      <c r="P794" s="275"/>
      <c r="Q794" s="274"/>
      <c r="R794" s="274"/>
      <c r="S794" s="274"/>
      <c r="T794" s="274"/>
      <c r="U794" s="274"/>
      <c r="V794" s="274"/>
      <c r="W794" s="274"/>
      <c r="X794" s="274"/>
      <c r="Y794" s="274"/>
      <c r="Z794" s="274"/>
      <c r="AA794" s="274"/>
      <c r="AB794" s="274"/>
      <c r="AC794" s="274"/>
      <c r="AD794" s="274"/>
      <c r="AE794" s="274"/>
      <c r="AF794" s="274"/>
    </row>
    <row r="795" spans="1:32" ht="14" x14ac:dyDescent="0.2">
      <c r="A795" s="274"/>
      <c r="B795" s="274"/>
      <c r="C795" s="274"/>
      <c r="D795" s="274"/>
      <c r="E795" s="274"/>
      <c r="F795" s="274"/>
      <c r="G795" s="274"/>
      <c r="H795" s="274"/>
      <c r="I795" s="274"/>
      <c r="J795" s="274"/>
      <c r="K795" s="274"/>
      <c r="L795" s="274"/>
      <c r="M795" s="275"/>
      <c r="N795" s="275"/>
      <c r="O795" s="275"/>
      <c r="P795" s="275"/>
      <c r="Q795" s="274"/>
      <c r="R795" s="274"/>
      <c r="S795" s="274"/>
      <c r="T795" s="274"/>
      <c r="U795" s="274"/>
      <c r="V795" s="274"/>
      <c r="W795" s="274"/>
      <c r="X795" s="274"/>
      <c r="Y795" s="274"/>
      <c r="Z795" s="274"/>
      <c r="AA795" s="274"/>
      <c r="AB795" s="274"/>
      <c r="AC795" s="274"/>
      <c r="AD795" s="274"/>
      <c r="AE795" s="274"/>
      <c r="AF795" s="274"/>
    </row>
    <row r="796" spans="1:32" ht="14" x14ac:dyDescent="0.2">
      <c r="A796" s="274"/>
      <c r="B796" s="274"/>
      <c r="C796" s="274"/>
      <c r="D796" s="274"/>
      <c r="E796" s="274"/>
      <c r="F796" s="274"/>
      <c r="G796" s="274"/>
      <c r="H796" s="274"/>
      <c r="I796" s="274"/>
      <c r="J796" s="274"/>
      <c r="K796" s="274"/>
      <c r="L796" s="274"/>
      <c r="M796" s="275"/>
      <c r="N796" s="275"/>
      <c r="O796" s="275"/>
      <c r="P796" s="275"/>
      <c r="Q796" s="274"/>
      <c r="R796" s="274"/>
      <c r="S796" s="274"/>
      <c r="T796" s="274"/>
      <c r="U796" s="274"/>
      <c r="V796" s="274"/>
      <c r="W796" s="274"/>
      <c r="X796" s="274"/>
      <c r="Y796" s="274"/>
      <c r="Z796" s="274"/>
      <c r="AA796" s="274"/>
      <c r="AB796" s="274"/>
      <c r="AC796" s="274"/>
      <c r="AD796" s="274"/>
      <c r="AE796" s="274"/>
      <c r="AF796" s="274"/>
    </row>
    <row r="797" spans="1:32" ht="14" x14ac:dyDescent="0.2">
      <c r="A797" s="274"/>
      <c r="B797" s="274"/>
      <c r="C797" s="274"/>
      <c r="D797" s="274"/>
      <c r="E797" s="274"/>
      <c r="F797" s="274"/>
      <c r="G797" s="274"/>
      <c r="H797" s="274"/>
      <c r="I797" s="274"/>
      <c r="J797" s="274"/>
      <c r="K797" s="274"/>
      <c r="L797" s="274"/>
      <c r="M797" s="275"/>
      <c r="N797" s="275"/>
      <c r="O797" s="275"/>
      <c r="P797" s="275"/>
      <c r="Q797" s="274"/>
      <c r="R797" s="274"/>
      <c r="S797" s="274"/>
      <c r="T797" s="274"/>
      <c r="U797" s="274"/>
      <c r="V797" s="274"/>
      <c r="W797" s="274"/>
      <c r="X797" s="274"/>
      <c r="Y797" s="274"/>
      <c r="Z797" s="274"/>
      <c r="AA797" s="274"/>
      <c r="AB797" s="274"/>
      <c r="AC797" s="274"/>
      <c r="AD797" s="274"/>
      <c r="AE797" s="274"/>
      <c r="AF797" s="274"/>
    </row>
    <row r="798" spans="1:32" ht="14" x14ac:dyDescent="0.2">
      <c r="A798" s="274"/>
      <c r="B798" s="274"/>
      <c r="C798" s="274"/>
      <c r="D798" s="274"/>
      <c r="E798" s="274"/>
      <c r="F798" s="274"/>
      <c r="G798" s="274"/>
      <c r="H798" s="274"/>
      <c r="I798" s="274"/>
      <c r="J798" s="274"/>
      <c r="K798" s="274"/>
      <c r="L798" s="274"/>
      <c r="M798" s="275"/>
      <c r="N798" s="275"/>
      <c r="O798" s="275"/>
      <c r="P798" s="275"/>
      <c r="Q798" s="274"/>
      <c r="R798" s="274"/>
      <c r="S798" s="274"/>
      <c r="T798" s="274"/>
      <c r="U798" s="274"/>
      <c r="V798" s="274"/>
      <c r="W798" s="274"/>
      <c r="X798" s="274"/>
      <c r="Y798" s="274"/>
      <c r="Z798" s="274"/>
      <c r="AA798" s="274"/>
      <c r="AB798" s="274"/>
      <c r="AC798" s="274"/>
      <c r="AD798" s="274"/>
      <c r="AE798" s="274"/>
      <c r="AF798" s="274"/>
    </row>
    <row r="799" spans="1:32" ht="14" x14ac:dyDescent="0.2">
      <c r="A799" s="274"/>
      <c r="B799" s="274"/>
      <c r="C799" s="274"/>
      <c r="D799" s="274"/>
      <c r="E799" s="274"/>
      <c r="F799" s="274"/>
      <c r="G799" s="274"/>
      <c r="H799" s="274"/>
      <c r="I799" s="274"/>
      <c r="J799" s="274"/>
      <c r="K799" s="274"/>
      <c r="L799" s="274"/>
      <c r="M799" s="275"/>
      <c r="N799" s="275"/>
      <c r="O799" s="275"/>
      <c r="P799" s="275"/>
      <c r="Q799" s="274"/>
      <c r="R799" s="274"/>
      <c r="S799" s="274"/>
      <c r="T799" s="274"/>
      <c r="U799" s="274"/>
      <c r="V799" s="274"/>
      <c r="W799" s="274"/>
      <c r="X799" s="274"/>
      <c r="Y799" s="274"/>
      <c r="Z799" s="274"/>
      <c r="AA799" s="274"/>
      <c r="AB799" s="274"/>
      <c r="AC799" s="274"/>
      <c r="AD799" s="274"/>
      <c r="AE799" s="274"/>
      <c r="AF799" s="274"/>
    </row>
    <row r="800" spans="1:32" ht="14" x14ac:dyDescent="0.2">
      <c r="A800" s="274"/>
      <c r="B800" s="274"/>
      <c r="C800" s="274"/>
      <c r="D800" s="274"/>
      <c r="E800" s="274"/>
      <c r="F800" s="274"/>
      <c r="G800" s="274"/>
      <c r="H800" s="274"/>
      <c r="I800" s="274"/>
      <c r="J800" s="274"/>
      <c r="K800" s="274"/>
      <c r="L800" s="274"/>
      <c r="M800" s="275"/>
      <c r="N800" s="275"/>
      <c r="O800" s="275"/>
      <c r="P800" s="275"/>
      <c r="Q800" s="274"/>
      <c r="R800" s="274"/>
      <c r="S800" s="274"/>
      <c r="T800" s="274"/>
      <c r="U800" s="274"/>
      <c r="V800" s="274"/>
      <c r="W800" s="274"/>
      <c r="X800" s="274"/>
      <c r="Y800" s="274"/>
      <c r="Z800" s="274"/>
      <c r="AA800" s="274"/>
      <c r="AB800" s="274"/>
      <c r="AC800" s="274"/>
      <c r="AD800" s="274"/>
      <c r="AE800" s="274"/>
      <c r="AF800" s="274"/>
    </row>
    <row r="801" spans="1:32" ht="14" x14ac:dyDescent="0.2">
      <c r="A801" s="274"/>
      <c r="B801" s="274"/>
      <c r="C801" s="274"/>
      <c r="D801" s="274"/>
      <c r="E801" s="274"/>
      <c r="F801" s="274"/>
      <c r="G801" s="274"/>
      <c r="H801" s="274"/>
      <c r="I801" s="274"/>
      <c r="J801" s="274"/>
      <c r="K801" s="274"/>
      <c r="L801" s="274"/>
      <c r="M801" s="275"/>
      <c r="N801" s="275"/>
      <c r="O801" s="275"/>
      <c r="P801" s="275"/>
      <c r="Q801" s="274"/>
      <c r="R801" s="274"/>
      <c r="S801" s="274"/>
      <c r="T801" s="274"/>
      <c r="U801" s="274"/>
      <c r="V801" s="274"/>
      <c r="W801" s="274"/>
      <c r="X801" s="274"/>
      <c r="Y801" s="274"/>
      <c r="Z801" s="274"/>
      <c r="AA801" s="274"/>
      <c r="AB801" s="274"/>
      <c r="AC801" s="274"/>
      <c r="AD801" s="274"/>
      <c r="AE801" s="274"/>
      <c r="AF801" s="274"/>
    </row>
    <row r="802" spans="1:32" ht="14" x14ac:dyDescent="0.2">
      <c r="A802" s="274"/>
      <c r="B802" s="274"/>
      <c r="C802" s="274"/>
      <c r="D802" s="274"/>
      <c r="E802" s="274"/>
      <c r="F802" s="274"/>
      <c r="G802" s="274"/>
      <c r="H802" s="274"/>
      <c r="I802" s="274"/>
      <c r="J802" s="274"/>
      <c r="K802" s="274"/>
      <c r="L802" s="274"/>
      <c r="M802" s="275"/>
      <c r="N802" s="275"/>
      <c r="O802" s="275"/>
      <c r="P802" s="275"/>
      <c r="Q802" s="274"/>
      <c r="R802" s="274"/>
      <c r="S802" s="274"/>
      <c r="T802" s="274"/>
      <c r="U802" s="274"/>
      <c r="V802" s="274"/>
      <c r="W802" s="274"/>
      <c r="X802" s="274"/>
      <c r="Y802" s="274"/>
      <c r="Z802" s="274"/>
      <c r="AA802" s="274"/>
      <c r="AB802" s="274"/>
      <c r="AC802" s="274"/>
      <c r="AD802" s="274"/>
      <c r="AE802" s="274"/>
      <c r="AF802" s="274"/>
    </row>
    <row r="803" spans="1:32" ht="14" x14ac:dyDescent="0.2">
      <c r="A803" s="274"/>
      <c r="B803" s="274"/>
      <c r="C803" s="274"/>
      <c r="D803" s="274"/>
      <c r="E803" s="274"/>
      <c r="F803" s="274"/>
      <c r="G803" s="274"/>
      <c r="H803" s="274"/>
      <c r="I803" s="274"/>
      <c r="J803" s="274"/>
      <c r="K803" s="274"/>
      <c r="L803" s="274"/>
      <c r="M803" s="275"/>
      <c r="N803" s="275"/>
      <c r="O803" s="275"/>
      <c r="P803" s="275"/>
      <c r="Q803" s="274"/>
      <c r="R803" s="274"/>
      <c r="S803" s="274"/>
      <c r="T803" s="274"/>
      <c r="U803" s="274"/>
      <c r="V803" s="274"/>
      <c r="W803" s="274"/>
      <c r="X803" s="274"/>
      <c r="Y803" s="274"/>
      <c r="Z803" s="274"/>
      <c r="AA803" s="274"/>
      <c r="AB803" s="274"/>
      <c r="AC803" s="274"/>
      <c r="AD803" s="274"/>
      <c r="AE803" s="274"/>
      <c r="AF803" s="274"/>
    </row>
    <row r="804" spans="1:32" ht="14" x14ac:dyDescent="0.2">
      <c r="A804" s="274"/>
      <c r="B804" s="274"/>
      <c r="C804" s="274"/>
      <c r="D804" s="274"/>
      <c r="E804" s="274"/>
      <c r="F804" s="274"/>
      <c r="G804" s="274"/>
      <c r="H804" s="274"/>
      <c r="I804" s="274"/>
      <c r="J804" s="274"/>
      <c r="K804" s="274"/>
      <c r="L804" s="274"/>
      <c r="M804" s="275"/>
      <c r="N804" s="275"/>
      <c r="O804" s="275"/>
      <c r="P804" s="275"/>
      <c r="Q804" s="274"/>
      <c r="R804" s="274"/>
      <c r="S804" s="274"/>
      <c r="T804" s="274"/>
      <c r="U804" s="274"/>
      <c r="V804" s="274"/>
      <c r="W804" s="274"/>
      <c r="X804" s="274"/>
      <c r="Y804" s="274"/>
      <c r="Z804" s="274"/>
      <c r="AA804" s="274"/>
      <c r="AB804" s="274"/>
      <c r="AC804" s="274"/>
      <c r="AD804" s="274"/>
      <c r="AE804" s="274"/>
      <c r="AF804" s="274"/>
    </row>
    <row r="805" spans="1:32" ht="14" x14ac:dyDescent="0.2">
      <c r="A805" s="274"/>
      <c r="B805" s="274"/>
      <c r="C805" s="274"/>
      <c r="D805" s="274"/>
      <c r="E805" s="274"/>
      <c r="F805" s="274"/>
      <c r="G805" s="274"/>
      <c r="H805" s="274"/>
      <c r="I805" s="274"/>
      <c r="J805" s="274"/>
      <c r="K805" s="274"/>
      <c r="L805" s="274"/>
      <c r="M805" s="275"/>
      <c r="N805" s="275"/>
      <c r="O805" s="275"/>
      <c r="P805" s="275"/>
      <c r="Q805" s="274"/>
      <c r="R805" s="274"/>
      <c r="S805" s="274"/>
      <c r="T805" s="274"/>
      <c r="U805" s="274"/>
      <c r="V805" s="274"/>
      <c r="W805" s="274"/>
      <c r="X805" s="274"/>
      <c r="Y805" s="274"/>
      <c r="Z805" s="274"/>
      <c r="AA805" s="274"/>
      <c r="AB805" s="274"/>
      <c r="AC805" s="274"/>
      <c r="AD805" s="274"/>
      <c r="AE805" s="274"/>
      <c r="AF805" s="274"/>
    </row>
    <row r="806" spans="1:32" ht="14" x14ac:dyDescent="0.2">
      <c r="A806" s="274"/>
      <c r="B806" s="274"/>
      <c r="C806" s="274"/>
      <c r="D806" s="274"/>
      <c r="E806" s="274"/>
      <c r="F806" s="274"/>
      <c r="G806" s="274"/>
      <c r="H806" s="274"/>
      <c r="I806" s="274"/>
      <c r="J806" s="274"/>
      <c r="K806" s="274"/>
      <c r="L806" s="274"/>
      <c r="M806" s="275"/>
      <c r="N806" s="275"/>
      <c r="O806" s="275"/>
      <c r="P806" s="275"/>
      <c r="Q806" s="274"/>
      <c r="R806" s="274"/>
      <c r="S806" s="274"/>
      <c r="T806" s="274"/>
      <c r="U806" s="274"/>
      <c r="V806" s="274"/>
      <c r="W806" s="274"/>
      <c r="X806" s="274"/>
      <c r="Y806" s="274"/>
      <c r="Z806" s="274"/>
      <c r="AA806" s="274"/>
      <c r="AB806" s="274"/>
      <c r="AC806" s="274"/>
      <c r="AD806" s="274"/>
      <c r="AE806" s="274"/>
      <c r="AF806" s="274"/>
    </row>
    <row r="807" spans="1:32" ht="14" x14ac:dyDescent="0.2">
      <c r="A807" s="274"/>
      <c r="B807" s="274"/>
      <c r="C807" s="274"/>
      <c r="D807" s="274"/>
      <c r="E807" s="274"/>
      <c r="F807" s="274"/>
      <c r="G807" s="274"/>
      <c r="H807" s="274"/>
      <c r="I807" s="274"/>
      <c r="J807" s="274"/>
      <c r="K807" s="274"/>
      <c r="L807" s="274"/>
      <c r="M807" s="275"/>
      <c r="N807" s="275"/>
      <c r="O807" s="275"/>
      <c r="P807" s="275"/>
      <c r="Q807" s="274"/>
      <c r="R807" s="274"/>
      <c r="S807" s="274"/>
      <c r="T807" s="274"/>
      <c r="U807" s="274"/>
      <c r="V807" s="274"/>
      <c r="W807" s="274"/>
      <c r="X807" s="274"/>
      <c r="Y807" s="274"/>
      <c r="Z807" s="274"/>
      <c r="AA807" s="274"/>
      <c r="AB807" s="274"/>
      <c r="AC807" s="274"/>
      <c r="AD807" s="274"/>
      <c r="AE807" s="274"/>
      <c r="AF807" s="274"/>
    </row>
    <row r="808" spans="1:32" ht="14" x14ac:dyDescent="0.2">
      <c r="A808" s="274"/>
      <c r="B808" s="274"/>
      <c r="C808" s="274"/>
      <c r="D808" s="274"/>
      <c r="E808" s="274"/>
      <c r="F808" s="274"/>
      <c r="G808" s="274"/>
      <c r="H808" s="274"/>
      <c r="I808" s="274"/>
      <c r="J808" s="274"/>
      <c r="K808" s="274"/>
      <c r="L808" s="274"/>
      <c r="M808" s="275"/>
      <c r="N808" s="275"/>
      <c r="O808" s="275"/>
      <c r="P808" s="275"/>
      <c r="Q808" s="274"/>
      <c r="R808" s="274"/>
      <c r="S808" s="274"/>
      <c r="T808" s="274"/>
      <c r="U808" s="274"/>
      <c r="V808" s="274"/>
      <c r="W808" s="274"/>
      <c r="X808" s="274"/>
      <c r="Y808" s="274"/>
      <c r="Z808" s="274"/>
      <c r="AA808" s="274"/>
      <c r="AB808" s="274"/>
      <c r="AC808" s="274"/>
      <c r="AD808" s="274"/>
      <c r="AE808" s="274"/>
      <c r="AF808" s="274"/>
    </row>
    <row r="809" spans="1:32" ht="14" x14ac:dyDescent="0.2">
      <c r="A809" s="274"/>
      <c r="B809" s="274"/>
      <c r="C809" s="274"/>
      <c r="D809" s="274"/>
      <c r="E809" s="274"/>
      <c r="F809" s="274"/>
      <c r="G809" s="274"/>
      <c r="H809" s="274"/>
      <c r="I809" s="274"/>
      <c r="J809" s="274"/>
      <c r="K809" s="274"/>
      <c r="L809" s="274"/>
      <c r="M809" s="275"/>
      <c r="N809" s="275"/>
      <c r="O809" s="275"/>
      <c r="P809" s="275"/>
      <c r="Q809" s="274"/>
      <c r="R809" s="274"/>
      <c r="S809" s="274"/>
      <c r="T809" s="274"/>
      <c r="U809" s="274"/>
      <c r="V809" s="274"/>
      <c r="W809" s="274"/>
      <c r="X809" s="274"/>
      <c r="Y809" s="274"/>
      <c r="Z809" s="274"/>
      <c r="AA809" s="274"/>
      <c r="AB809" s="274"/>
      <c r="AC809" s="274"/>
      <c r="AD809" s="274"/>
      <c r="AE809" s="274"/>
      <c r="AF809" s="274"/>
    </row>
    <row r="810" spans="1:32" ht="14" x14ac:dyDescent="0.2">
      <c r="A810" s="274"/>
      <c r="B810" s="274"/>
      <c r="C810" s="274"/>
      <c r="D810" s="274"/>
      <c r="E810" s="274"/>
      <c r="F810" s="274"/>
      <c r="G810" s="274"/>
      <c r="H810" s="274"/>
      <c r="I810" s="274"/>
      <c r="J810" s="274"/>
      <c r="K810" s="274"/>
      <c r="L810" s="274"/>
      <c r="M810" s="275"/>
      <c r="N810" s="275"/>
      <c r="O810" s="275"/>
      <c r="P810" s="275"/>
      <c r="Q810" s="274"/>
      <c r="R810" s="274"/>
      <c r="S810" s="274"/>
      <c r="T810" s="274"/>
      <c r="U810" s="274"/>
      <c r="V810" s="274"/>
      <c r="W810" s="274"/>
      <c r="X810" s="274"/>
      <c r="Y810" s="274"/>
      <c r="Z810" s="274"/>
      <c r="AA810" s="274"/>
      <c r="AB810" s="274"/>
      <c r="AC810" s="274"/>
      <c r="AD810" s="274"/>
      <c r="AE810" s="274"/>
      <c r="AF810" s="274"/>
    </row>
    <row r="811" spans="1:32" ht="14" x14ac:dyDescent="0.2">
      <c r="A811" s="274"/>
      <c r="B811" s="274"/>
      <c r="C811" s="274"/>
      <c r="D811" s="274"/>
      <c r="E811" s="274"/>
      <c r="F811" s="274"/>
      <c r="G811" s="274"/>
      <c r="H811" s="274"/>
      <c r="I811" s="274"/>
      <c r="J811" s="274"/>
      <c r="K811" s="274"/>
      <c r="L811" s="274"/>
      <c r="M811" s="275"/>
      <c r="N811" s="275"/>
      <c r="O811" s="275"/>
      <c r="P811" s="275"/>
      <c r="Q811" s="274"/>
      <c r="R811" s="274"/>
      <c r="S811" s="274"/>
      <c r="T811" s="274"/>
      <c r="U811" s="274"/>
      <c r="V811" s="274"/>
      <c r="W811" s="274"/>
      <c r="X811" s="274"/>
      <c r="Y811" s="274"/>
      <c r="Z811" s="274"/>
      <c r="AA811" s="274"/>
      <c r="AB811" s="274"/>
      <c r="AC811" s="274"/>
      <c r="AD811" s="274"/>
      <c r="AE811" s="274"/>
      <c r="AF811" s="274"/>
    </row>
    <row r="812" spans="1:32" ht="14" x14ac:dyDescent="0.2">
      <c r="A812" s="274"/>
      <c r="B812" s="274"/>
      <c r="C812" s="274"/>
      <c r="D812" s="274"/>
      <c r="E812" s="274"/>
      <c r="F812" s="274"/>
      <c r="G812" s="274"/>
      <c r="H812" s="274"/>
      <c r="I812" s="274"/>
      <c r="J812" s="274"/>
      <c r="K812" s="274"/>
      <c r="L812" s="274"/>
      <c r="M812" s="275"/>
      <c r="N812" s="275"/>
      <c r="O812" s="275"/>
      <c r="P812" s="275"/>
      <c r="Q812" s="274"/>
      <c r="R812" s="274"/>
      <c r="S812" s="274"/>
      <c r="T812" s="274"/>
      <c r="U812" s="274"/>
      <c r="V812" s="274"/>
      <c r="W812" s="274"/>
      <c r="X812" s="274"/>
      <c r="Y812" s="274"/>
      <c r="Z812" s="274"/>
      <c r="AA812" s="274"/>
      <c r="AB812" s="274"/>
      <c r="AC812" s="274"/>
      <c r="AD812" s="274"/>
      <c r="AE812" s="274"/>
      <c r="AF812" s="274"/>
    </row>
    <row r="813" spans="1:32" ht="14" x14ac:dyDescent="0.2">
      <c r="A813" s="274"/>
      <c r="B813" s="274"/>
      <c r="C813" s="274"/>
      <c r="D813" s="274"/>
      <c r="E813" s="274"/>
      <c r="F813" s="274"/>
      <c r="G813" s="274"/>
      <c r="H813" s="274"/>
      <c r="I813" s="274"/>
      <c r="J813" s="274"/>
      <c r="K813" s="274"/>
      <c r="L813" s="274"/>
      <c r="M813" s="275"/>
      <c r="N813" s="275"/>
      <c r="O813" s="275"/>
      <c r="P813" s="275"/>
      <c r="Q813" s="274"/>
      <c r="R813" s="274"/>
      <c r="S813" s="274"/>
      <c r="T813" s="274"/>
      <c r="U813" s="274"/>
      <c r="V813" s="274"/>
      <c r="W813" s="274"/>
      <c r="X813" s="274"/>
      <c r="Y813" s="274"/>
      <c r="Z813" s="274"/>
      <c r="AA813" s="274"/>
      <c r="AB813" s="274"/>
      <c r="AC813" s="274"/>
      <c r="AD813" s="274"/>
      <c r="AE813" s="274"/>
      <c r="AF813" s="274"/>
    </row>
    <row r="814" spans="1:32" ht="14" x14ac:dyDescent="0.2">
      <c r="A814" s="274"/>
      <c r="B814" s="274"/>
      <c r="C814" s="274"/>
      <c r="D814" s="274"/>
      <c r="E814" s="274"/>
      <c r="F814" s="274"/>
      <c r="G814" s="274"/>
      <c r="H814" s="274"/>
      <c r="I814" s="274"/>
      <c r="J814" s="274"/>
      <c r="K814" s="274"/>
      <c r="L814" s="274"/>
      <c r="M814" s="275"/>
      <c r="N814" s="275"/>
      <c r="O814" s="275"/>
      <c r="P814" s="275"/>
      <c r="Q814" s="274"/>
      <c r="R814" s="274"/>
      <c r="S814" s="274"/>
      <c r="T814" s="274"/>
      <c r="U814" s="274"/>
      <c r="V814" s="274"/>
      <c r="W814" s="274"/>
      <c r="X814" s="274"/>
      <c r="Y814" s="274"/>
      <c r="Z814" s="274"/>
      <c r="AA814" s="274"/>
      <c r="AB814" s="274"/>
      <c r="AC814" s="274"/>
      <c r="AD814" s="274"/>
      <c r="AE814" s="274"/>
      <c r="AF814" s="274"/>
    </row>
    <row r="815" spans="1:32" ht="14" x14ac:dyDescent="0.2">
      <c r="A815" s="274"/>
      <c r="B815" s="274"/>
      <c r="C815" s="274"/>
      <c r="D815" s="274"/>
      <c r="E815" s="274"/>
      <c r="F815" s="274"/>
      <c r="G815" s="274"/>
      <c r="H815" s="274"/>
      <c r="I815" s="274"/>
      <c r="J815" s="274"/>
      <c r="K815" s="274"/>
      <c r="L815" s="274"/>
      <c r="M815" s="275"/>
      <c r="N815" s="275"/>
      <c r="O815" s="275"/>
      <c r="P815" s="275"/>
      <c r="Q815" s="274"/>
      <c r="R815" s="274"/>
      <c r="S815" s="274"/>
      <c r="T815" s="274"/>
      <c r="U815" s="274"/>
      <c r="V815" s="274"/>
      <c r="W815" s="274"/>
      <c r="X815" s="274"/>
      <c r="Y815" s="274"/>
      <c r="Z815" s="274"/>
      <c r="AA815" s="274"/>
      <c r="AB815" s="274"/>
      <c r="AC815" s="274"/>
      <c r="AD815" s="274"/>
      <c r="AE815" s="274"/>
      <c r="AF815" s="274"/>
    </row>
    <row r="816" spans="1:32" ht="14" x14ac:dyDescent="0.2">
      <c r="A816" s="274"/>
      <c r="B816" s="274"/>
      <c r="C816" s="274"/>
      <c r="D816" s="274"/>
      <c r="E816" s="274"/>
      <c r="F816" s="274"/>
      <c r="G816" s="274"/>
      <c r="H816" s="274"/>
      <c r="I816" s="274"/>
      <c r="J816" s="274"/>
      <c r="K816" s="274"/>
      <c r="L816" s="274"/>
      <c r="M816" s="275"/>
      <c r="N816" s="275"/>
      <c r="O816" s="275"/>
      <c r="P816" s="275"/>
      <c r="Q816" s="274"/>
      <c r="R816" s="274"/>
      <c r="S816" s="274"/>
      <c r="T816" s="274"/>
      <c r="U816" s="274"/>
      <c r="V816" s="274"/>
      <c r="W816" s="274"/>
      <c r="X816" s="274"/>
      <c r="Y816" s="274"/>
      <c r="Z816" s="274"/>
      <c r="AA816" s="274"/>
      <c r="AB816" s="274"/>
      <c r="AC816" s="274"/>
      <c r="AD816" s="274"/>
      <c r="AE816" s="274"/>
      <c r="AF816" s="274"/>
    </row>
    <row r="817" spans="1:32" ht="14" x14ac:dyDescent="0.2">
      <c r="A817" s="274"/>
      <c r="B817" s="274"/>
      <c r="C817" s="274"/>
      <c r="D817" s="274"/>
      <c r="E817" s="274"/>
      <c r="F817" s="274"/>
      <c r="G817" s="274"/>
      <c r="H817" s="274"/>
      <c r="I817" s="274"/>
      <c r="J817" s="274"/>
      <c r="K817" s="274"/>
      <c r="L817" s="274"/>
      <c r="M817" s="275"/>
      <c r="N817" s="275"/>
      <c r="O817" s="275"/>
      <c r="P817" s="275"/>
      <c r="Q817" s="274"/>
      <c r="R817" s="274"/>
      <c r="S817" s="274"/>
      <c r="T817" s="274"/>
      <c r="U817" s="274"/>
      <c r="V817" s="274"/>
      <c r="W817" s="274"/>
      <c r="X817" s="274"/>
      <c r="Y817" s="274"/>
      <c r="Z817" s="274"/>
      <c r="AA817" s="274"/>
      <c r="AB817" s="274"/>
      <c r="AC817" s="274"/>
      <c r="AD817" s="274"/>
      <c r="AE817" s="274"/>
      <c r="AF817" s="274"/>
    </row>
    <row r="818" spans="1:32" ht="14" x14ac:dyDescent="0.2">
      <c r="A818" s="274"/>
      <c r="B818" s="274"/>
      <c r="C818" s="274"/>
      <c r="D818" s="274"/>
      <c r="E818" s="274"/>
      <c r="F818" s="274"/>
      <c r="G818" s="274"/>
      <c r="H818" s="274"/>
      <c r="I818" s="274"/>
      <c r="J818" s="274"/>
      <c r="K818" s="274"/>
      <c r="L818" s="274"/>
      <c r="M818" s="275"/>
      <c r="N818" s="275"/>
      <c r="O818" s="275"/>
      <c r="P818" s="275"/>
      <c r="Q818" s="274"/>
      <c r="R818" s="274"/>
      <c r="S818" s="274"/>
      <c r="T818" s="274"/>
      <c r="U818" s="274"/>
      <c r="V818" s="274"/>
      <c r="W818" s="274"/>
      <c r="X818" s="274"/>
      <c r="Y818" s="274"/>
      <c r="Z818" s="274"/>
      <c r="AA818" s="274"/>
      <c r="AB818" s="274"/>
      <c r="AC818" s="274"/>
      <c r="AD818" s="274"/>
      <c r="AE818" s="274"/>
      <c r="AF818" s="274"/>
    </row>
    <row r="819" spans="1:32" ht="14" x14ac:dyDescent="0.2">
      <c r="A819" s="274"/>
      <c r="B819" s="274"/>
      <c r="C819" s="274"/>
      <c r="D819" s="274"/>
      <c r="E819" s="274"/>
      <c r="F819" s="274"/>
      <c r="G819" s="274"/>
      <c r="H819" s="274"/>
      <c r="I819" s="274"/>
      <c r="J819" s="274"/>
      <c r="K819" s="274"/>
      <c r="L819" s="274"/>
      <c r="M819" s="275"/>
      <c r="N819" s="275"/>
      <c r="O819" s="275"/>
      <c r="P819" s="275"/>
      <c r="Q819" s="274"/>
      <c r="R819" s="274"/>
      <c r="S819" s="274"/>
      <c r="T819" s="274"/>
      <c r="U819" s="274"/>
      <c r="V819" s="274"/>
      <c r="W819" s="274"/>
      <c r="X819" s="274"/>
      <c r="Y819" s="274"/>
      <c r="Z819" s="274"/>
      <c r="AA819" s="274"/>
      <c r="AB819" s="274"/>
      <c r="AC819" s="274"/>
      <c r="AD819" s="274"/>
      <c r="AE819" s="274"/>
      <c r="AF819" s="274"/>
    </row>
    <row r="820" spans="1:32" ht="14" x14ac:dyDescent="0.2">
      <c r="A820" s="274"/>
      <c r="B820" s="274"/>
      <c r="C820" s="274"/>
      <c r="D820" s="274"/>
      <c r="E820" s="274"/>
      <c r="F820" s="274"/>
      <c r="G820" s="274"/>
      <c r="H820" s="274"/>
      <c r="I820" s="274"/>
      <c r="J820" s="274"/>
      <c r="K820" s="274"/>
      <c r="L820" s="274"/>
      <c r="M820" s="275"/>
      <c r="N820" s="275"/>
      <c r="O820" s="275"/>
      <c r="P820" s="275"/>
      <c r="Q820" s="274"/>
      <c r="R820" s="274"/>
      <c r="S820" s="274"/>
      <c r="T820" s="274"/>
      <c r="U820" s="274"/>
      <c r="V820" s="274"/>
      <c r="W820" s="274"/>
      <c r="X820" s="274"/>
      <c r="Y820" s="274"/>
      <c r="Z820" s="274"/>
      <c r="AA820" s="274"/>
      <c r="AB820" s="274"/>
      <c r="AC820" s="274"/>
      <c r="AD820" s="274"/>
      <c r="AE820" s="274"/>
      <c r="AF820" s="274"/>
    </row>
    <row r="821" spans="1:32" ht="14" x14ac:dyDescent="0.2">
      <c r="A821" s="274"/>
      <c r="B821" s="274"/>
      <c r="C821" s="274"/>
      <c r="D821" s="274"/>
      <c r="E821" s="274"/>
      <c r="F821" s="274"/>
      <c r="G821" s="274"/>
      <c r="H821" s="274"/>
      <c r="I821" s="274"/>
      <c r="J821" s="274"/>
      <c r="K821" s="274"/>
      <c r="L821" s="274"/>
      <c r="M821" s="275"/>
      <c r="N821" s="275"/>
      <c r="O821" s="275"/>
      <c r="P821" s="275"/>
      <c r="Q821" s="274"/>
      <c r="R821" s="274"/>
      <c r="S821" s="274"/>
      <c r="T821" s="274"/>
      <c r="U821" s="274"/>
      <c r="V821" s="274"/>
      <c r="W821" s="274"/>
      <c r="X821" s="274"/>
      <c r="Y821" s="274"/>
      <c r="Z821" s="274"/>
      <c r="AA821" s="274"/>
      <c r="AB821" s="274"/>
      <c r="AC821" s="274"/>
      <c r="AD821" s="274"/>
      <c r="AE821" s="274"/>
      <c r="AF821" s="274"/>
    </row>
    <row r="822" spans="1:32" ht="14" x14ac:dyDescent="0.2">
      <c r="A822" s="274"/>
      <c r="B822" s="274"/>
      <c r="C822" s="274"/>
      <c r="D822" s="274"/>
      <c r="E822" s="274"/>
      <c r="F822" s="274"/>
      <c r="G822" s="274"/>
      <c r="H822" s="274"/>
      <c r="I822" s="274"/>
      <c r="J822" s="274"/>
      <c r="K822" s="274"/>
      <c r="L822" s="274"/>
      <c r="M822" s="275"/>
      <c r="N822" s="275"/>
      <c r="O822" s="275"/>
      <c r="P822" s="275"/>
      <c r="Q822" s="274"/>
      <c r="R822" s="274"/>
      <c r="S822" s="274"/>
      <c r="T822" s="274"/>
      <c r="U822" s="274"/>
      <c r="V822" s="274"/>
      <c r="W822" s="274"/>
      <c r="X822" s="274"/>
      <c r="Y822" s="274"/>
      <c r="Z822" s="274"/>
      <c r="AA822" s="274"/>
      <c r="AB822" s="274"/>
      <c r="AC822" s="274"/>
      <c r="AD822" s="274"/>
      <c r="AE822" s="274"/>
      <c r="AF822" s="274"/>
    </row>
    <row r="823" spans="1:32" ht="14" x14ac:dyDescent="0.2">
      <c r="A823" s="274"/>
      <c r="B823" s="274"/>
      <c r="C823" s="274"/>
      <c r="D823" s="274"/>
      <c r="E823" s="274"/>
      <c r="F823" s="274"/>
      <c r="G823" s="274"/>
      <c r="H823" s="274"/>
      <c r="I823" s="274"/>
      <c r="J823" s="274"/>
      <c r="K823" s="274"/>
      <c r="L823" s="274"/>
      <c r="M823" s="275"/>
      <c r="N823" s="275"/>
      <c r="O823" s="275"/>
      <c r="P823" s="275"/>
      <c r="Q823" s="274"/>
      <c r="R823" s="274"/>
      <c r="S823" s="274"/>
      <c r="T823" s="274"/>
      <c r="U823" s="274"/>
      <c r="V823" s="274"/>
      <c r="W823" s="274"/>
      <c r="X823" s="274"/>
      <c r="Y823" s="274"/>
      <c r="Z823" s="274"/>
      <c r="AA823" s="274"/>
      <c r="AB823" s="274"/>
      <c r="AC823" s="274"/>
      <c r="AD823" s="274"/>
      <c r="AE823" s="274"/>
      <c r="AF823" s="274"/>
    </row>
    <row r="824" spans="1:32" ht="14" x14ac:dyDescent="0.2">
      <c r="A824" s="274"/>
      <c r="B824" s="274"/>
      <c r="C824" s="274"/>
      <c r="D824" s="274"/>
      <c r="E824" s="274"/>
      <c r="F824" s="274"/>
      <c r="G824" s="274"/>
      <c r="H824" s="274"/>
      <c r="I824" s="274"/>
      <c r="J824" s="274"/>
      <c r="K824" s="274"/>
      <c r="L824" s="274"/>
      <c r="M824" s="275"/>
      <c r="N824" s="275"/>
      <c r="O824" s="275"/>
      <c r="P824" s="275"/>
      <c r="Q824" s="274"/>
      <c r="R824" s="274"/>
      <c r="S824" s="274"/>
      <c r="T824" s="274"/>
      <c r="U824" s="274"/>
      <c r="V824" s="274"/>
      <c r="W824" s="274"/>
      <c r="X824" s="274"/>
      <c r="Y824" s="274"/>
      <c r="Z824" s="274"/>
      <c r="AA824" s="274"/>
      <c r="AB824" s="274"/>
      <c r="AC824" s="274"/>
      <c r="AD824" s="274"/>
      <c r="AE824" s="274"/>
      <c r="AF824" s="274"/>
    </row>
    <row r="825" spans="1:32" ht="14" x14ac:dyDescent="0.2">
      <c r="A825" s="274"/>
      <c r="B825" s="274"/>
      <c r="C825" s="274"/>
      <c r="D825" s="274"/>
      <c r="E825" s="274"/>
      <c r="F825" s="274"/>
      <c r="G825" s="274"/>
      <c r="H825" s="274"/>
      <c r="I825" s="274"/>
      <c r="J825" s="274"/>
      <c r="K825" s="274"/>
      <c r="L825" s="274"/>
      <c r="M825" s="275"/>
      <c r="N825" s="275"/>
      <c r="O825" s="275"/>
      <c r="P825" s="275"/>
      <c r="Q825" s="274"/>
      <c r="R825" s="274"/>
      <c r="S825" s="274"/>
      <c r="T825" s="274"/>
      <c r="U825" s="274"/>
      <c r="V825" s="274"/>
      <c r="W825" s="274"/>
      <c r="X825" s="274"/>
      <c r="Y825" s="274"/>
      <c r="Z825" s="274"/>
      <c r="AA825" s="274"/>
      <c r="AB825" s="274"/>
      <c r="AC825" s="274"/>
      <c r="AD825" s="274"/>
      <c r="AE825" s="274"/>
      <c r="AF825" s="274"/>
    </row>
    <row r="826" spans="1:32" ht="14" x14ac:dyDescent="0.2">
      <c r="A826" s="274"/>
      <c r="B826" s="274"/>
      <c r="C826" s="274"/>
      <c r="D826" s="274"/>
      <c r="E826" s="274"/>
      <c r="F826" s="274"/>
      <c r="G826" s="274"/>
      <c r="H826" s="274"/>
      <c r="I826" s="274"/>
      <c r="J826" s="274"/>
      <c r="K826" s="274"/>
      <c r="L826" s="274"/>
      <c r="M826" s="275"/>
      <c r="N826" s="275"/>
      <c r="O826" s="275"/>
      <c r="P826" s="275"/>
      <c r="Q826" s="274"/>
      <c r="R826" s="274"/>
      <c r="S826" s="274"/>
      <c r="T826" s="274"/>
      <c r="U826" s="274"/>
      <c r="V826" s="274"/>
      <c r="W826" s="274"/>
      <c r="X826" s="274"/>
      <c r="Y826" s="274"/>
      <c r="Z826" s="274"/>
      <c r="AA826" s="274"/>
      <c r="AB826" s="274"/>
      <c r="AC826" s="274"/>
      <c r="AD826" s="274"/>
      <c r="AE826" s="274"/>
      <c r="AF826" s="274"/>
    </row>
    <row r="827" spans="1:32" ht="14" x14ac:dyDescent="0.2">
      <c r="A827" s="274"/>
      <c r="B827" s="274"/>
      <c r="C827" s="274"/>
      <c r="D827" s="274"/>
      <c r="E827" s="274"/>
      <c r="F827" s="274"/>
      <c r="G827" s="274"/>
      <c r="H827" s="274"/>
      <c r="I827" s="274"/>
      <c r="J827" s="274"/>
      <c r="K827" s="274"/>
      <c r="L827" s="274"/>
      <c r="M827" s="275"/>
      <c r="N827" s="275"/>
      <c r="O827" s="275"/>
      <c r="P827" s="275"/>
      <c r="Q827" s="274"/>
      <c r="R827" s="274"/>
      <c r="S827" s="274"/>
      <c r="T827" s="274"/>
      <c r="U827" s="274"/>
      <c r="V827" s="274"/>
      <c r="W827" s="274"/>
      <c r="X827" s="274"/>
      <c r="Y827" s="274"/>
      <c r="Z827" s="274"/>
      <c r="AA827" s="274"/>
      <c r="AB827" s="274"/>
      <c r="AC827" s="274"/>
      <c r="AD827" s="274"/>
      <c r="AE827" s="274"/>
      <c r="AF827" s="274"/>
    </row>
    <row r="828" spans="1:32" ht="14" x14ac:dyDescent="0.2">
      <c r="A828" s="274"/>
      <c r="B828" s="274"/>
      <c r="C828" s="274"/>
      <c r="D828" s="274"/>
      <c r="E828" s="274"/>
      <c r="F828" s="274"/>
      <c r="G828" s="274"/>
      <c r="H828" s="274"/>
      <c r="I828" s="274"/>
      <c r="J828" s="274"/>
      <c r="K828" s="274"/>
      <c r="L828" s="274"/>
      <c r="M828" s="275"/>
      <c r="N828" s="275"/>
      <c r="O828" s="275"/>
      <c r="P828" s="275"/>
      <c r="Q828" s="274"/>
      <c r="R828" s="274"/>
      <c r="S828" s="274"/>
      <c r="T828" s="274"/>
      <c r="U828" s="274"/>
      <c r="V828" s="274"/>
      <c r="W828" s="274"/>
      <c r="X828" s="274"/>
      <c r="Y828" s="274"/>
      <c r="Z828" s="274"/>
      <c r="AA828" s="274"/>
      <c r="AB828" s="274"/>
      <c r="AC828" s="274"/>
      <c r="AD828" s="274"/>
      <c r="AE828" s="274"/>
      <c r="AF828" s="274"/>
    </row>
    <row r="829" spans="1:32" ht="14" x14ac:dyDescent="0.2">
      <c r="A829" s="274"/>
      <c r="B829" s="274"/>
      <c r="C829" s="274"/>
      <c r="D829" s="274"/>
      <c r="E829" s="274"/>
      <c r="F829" s="274"/>
      <c r="G829" s="274"/>
      <c r="H829" s="274"/>
      <c r="I829" s="274"/>
      <c r="J829" s="274"/>
      <c r="K829" s="274"/>
      <c r="L829" s="274"/>
      <c r="M829" s="275"/>
      <c r="N829" s="275"/>
      <c r="O829" s="275"/>
      <c r="P829" s="275"/>
      <c r="Q829" s="274"/>
      <c r="R829" s="274"/>
      <c r="S829" s="274"/>
      <c r="T829" s="274"/>
      <c r="U829" s="274"/>
      <c r="V829" s="274"/>
      <c r="W829" s="274"/>
      <c r="X829" s="274"/>
      <c r="Y829" s="274"/>
      <c r="Z829" s="274"/>
      <c r="AA829" s="274"/>
      <c r="AB829" s="274"/>
      <c r="AC829" s="274"/>
      <c r="AD829" s="274"/>
      <c r="AE829" s="274"/>
      <c r="AF829" s="274"/>
    </row>
    <row r="830" spans="1:32" ht="14" x14ac:dyDescent="0.2">
      <c r="A830" s="274"/>
      <c r="B830" s="274"/>
      <c r="C830" s="274"/>
      <c r="D830" s="274"/>
      <c r="E830" s="274"/>
      <c r="F830" s="274"/>
      <c r="G830" s="274"/>
      <c r="H830" s="274"/>
      <c r="I830" s="274"/>
      <c r="J830" s="274"/>
      <c r="K830" s="274"/>
      <c r="L830" s="274"/>
      <c r="M830" s="275"/>
      <c r="N830" s="275"/>
      <c r="O830" s="275"/>
      <c r="P830" s="275"/>
      <c r="Q830" s="274"/>
      <c r="R830" s="274"/>
      <c r="S830" s="274"/>
      <c r="T830" s="274"/>
      <c r="U830" s="274"/>
      <c r="V830" s="274"/>
      <c r="W830" s="274"/>
      <c r="X830" s="274"/>
      <c r="Y830" s="274"/>
      <c r="Z830" s="274"/>
      <c r="AA830" s="274"/>
      <c r="AB830" s="274"/>
      <c r="AC830" s="274"/>
      <c r="AD830" s="274"/>
      <c r="AE830" s="274"/>
      <c r="AF830" s="274"/>
    </row>
    <row r="831" spans="1:32" ht="14" x14ac:dyDescent="0.2">
      <c r="A831" s="274"/>
      <c r="B831" s="274"/>
      <c r="C831" s="274"/>
      <c r="D831" s="274"/>
      <c r="E831" s="274"/>
      <c r="F831" s="274"/>
      <c r="G831" s="274"/>
      <c r="H831" s="274"/>
      <c r="I831" s="274"/>
      <c r="J831" s="274"/>
      <c r="K831" s="274"/>
      <c r="L831" s="274"/>
      <c r="M831" s="275"/>
      <c r="N831" s="275"/>
      <c r="O831" s="275"/>
      <c r="P831" s="275"/>
      <c r="Q831" s="274"/>
      <c r="R831" s="274"/>
      <c r="S831" s="274"/>
      <c r="T831" s="274"/>
      <c r="U831" s="274"/>
      <c r="V831" s="274"/>
      <c r="W831" s="274"/>
      <c r="X831" s="274"/>
      <c r="Y831" s="274"/>
      <c r="Z831" s="274"/>
      <c r="AA831" s="274"/>
      <c r="AB831" s="274"/>
      <c r="AC831" s="274"/>
      <c r="AD831" s="274"/>
      <c r="AE831" s="274"/>
      <c r="AF831" s="274"/>
    </row>
    <row r="832" spans="1:32" ht="14" x14ac:dyDescent="0.2">
      <c r="A832" s="274"/>
      <c r="B832" s="274"/>
      <c r="C832" s="274"/>
      <c r="D832" s="274"/>
      <c r="E832" s="274"/>
      <c r="F832" s="274"/>
      <c r="G832" s="274"/>
      <c r="H832" s="274"/>
      <c r="I832" s="274"/>
      <c r="J832" s="274"/>
      <c r="K832" s="274"/>
      <c r="L832" s="274"/>
      <c r="M832" s="275"/>
      <c r="N832" s="275"/>
      <c r="O832" s="275"/>
      <c r="P832" s="275"/>
      <c r="Q832" s="274"/>
      <c r="R832" s="274"/>
      <c r="S832" s="274"/>
      <c r="T832" s="274"/>
      <c r="U832" s="274"/>
      <c r="V832" s="274"/>
      <c r="W832" s="274"/>
      <c r="X832" s="274"/>
      <c r="Y832" s="274"/>
      <c r="Z832" s="274"/>
      <c r="AA832" s="274"/>
      <c r="AB832" s="274"/>
      <c r="AC832" s="274"/>
      <c r="AD832" s="274"/>
      <c r="AE832" s="274"/>
      <c r="AF832" s="274"/>
    </row>
    <row r="833" spans="1:32" ht="14" x14ac:dyDescent="0.2">
      <c r="A833" s="274"/>
      <c r="B833" s="274"/>
      <c r="C833" s="274"/>
      <c r="D833" s="274"/>
      <c r="E833" s="274"/>
      <c r="F833" s="274"/>
      <c r="G833" s="274"/>
      <c r="H833" s="274"/>
      <c r="I833" s="274"/>
      <c r="J833" s="274"/>
      <c r="K833" s="274"/>
      <c r="L833" s="274"/>
      <c r="M833" s="275"/>
      <c r="N833" s="275"/>
      <c r="O833" s="275"/>
      <c r="P833" s="275"/>
      <c r="Q833" s="274"/>
      <c r="R833" s="274"/>
      <c r="S833" s="274"/>
      <c r="T833" s="274"/>
      <c r="U833" s="274"/>
      <c r="V833" s="274"/>
      <c r="W833" s="274"/>
      <c r="X833" s="274"/>
      <c r="Y833" s="274"/>
      <c r="Z833" s="274"/>
      <c r="AA833" s="274"/>
      <c r="AB833" s="274"/>
      <c r="AC833" s="274"/>
      <c r="AD833" s="274"/>
      <c r="AE833" s="274"/>
      <c r="AF833" s="274"/>
    </row>
    <row r="834" spans="1:32" ht="14" x14ac:dyDescent="0.2">
      <c r="A834" s="274"/>
      <c r="B834" s="274"/>
      <c r="C834" s="274"/>
      <c r="D834" s="274"/>
      <c r="E834" s="274"/>
      <c r="F834" s="274"/>
      <c r="G834" s="274"/>
      <c r="H834" s="274"/>
      <c r="I834" s="274"/>
      <c r="J834" s="274"/>
      <c r="K834" s="274"/>
      <c r="L834" s="274"/>
      <c r="M834" s="275"/>
      <c r="N834" s="275"/>
      <c r="O834" s="275"/>
      <c r="P834" s="275"/>
      <c r="Q834" s="274"/>
      <c r="R834" s="274"/>
      <c r="S834" s="274"/>
      <c r="T834" s="274"/>
      <c r="U834" s="274"/>
      <c r="V834" s="274"/>
      <c r="W834" s="274"/>
      <c r="X834" s="274"/>
      <c r="Y834" s="274"/>
      <c r="Z834" s="274"/>
      <c r="AA834" s="274"/>
      <c r="AB834" s="274"/>
      <c r="AC834" s="274"/>
      <c r="AD834" s="274"/>
      <c r="AE834" s="274"/>
      <c r="AF834" s="274"/>
    </row>
    <row r="835" spans="1:32" ht="14" x14ac:dyDescent="0.2">
      <c r="A835" s="274"/>
      <c r="B835" s="274"/>
      <c r="C835" s="274"/>
      <c r="D835" s="274"/>
      <c r="E835" s="274"/>
      <c r="F835" s="274"/>
      <c r="G835" s="274"/>
      <c r="H835" s="274"/>
      <c r="I835" s="274"/>
      <c r="J835" s="274"/>
      <c r="K835" s="274"/>
      <c r="L835" s="274"/>
      <c r="M835" s="275"/>
      <c r="N835" s="275"/>
      <c r="O835" s="275"/>
      <c r="P835" s="275"/>
      <c r="Q835" s="274"/>
      <c r="R835" s="274"/>
      <c r="S835" s="274"/>
      <c r="T835" s="274"/>
      <c r="U835" s="274"/>
      <c r="V835" s="274"/>
      <c r="W835" s="274"/>
      <c r="X835" s="274"/>
      <c r="Y835" s="274"/>
      <c r="Z835" s="274"/>
      <c r="AA835" s="274"/>
      <c r="AB835" s="274"/>
      <c r="AC835" s="274"/>
      <c r="AD835" s="274"/>
      <c r="AE835" s="274"/>
      <c r="AF835" s="274"/>
    </row>
    <row r="836" spans="1:32" ht="14" x14ac:dyDescent="0.2">
      <c r="A836" s="274"/>
      <c r="B836" s="274"/>
      <c r="C836" s="274"/>
      <c r="D836" s="274"/>
      <c r="E836" s="274"/>
      <c r="F836" s="274"/>
      <c r="G836" s="274"/>
      <c r="H836" s="274"/>
      <c r="I836" s="274"/>
      <c r="J836" s="274"/>
      <c r="K836" s="274"/>
      <c r="L836" s="274"/>
      <c r="M836" s="275"/>
      <c r="N836" s="275"/>
      <c r="O836" s="275"/>
      <c r="P836" s="275"/>
      <c r="Q836" s="274"/>
      <c r="R836" s="274"/>
      <c r="S836" s="274"/>
      <c r="T836" s="274"/>
      <c r="U836" s="274"/>
      <c r="V836" s="274"/>
      <c r="W836" s="274"/>
      <c r="X836" s="274"/>
      <c r="Y836" s="274"/>
      <c r="Z836" s="274"/>
      <c r="AA836" s="274"/>
      <c r="AB836" s="274"/>
      <c r="AC836" s="274"/>
      <c r="AD836" s="274"/>
      <c r="AE836" s="274"/>
      <c r="AF836" s="274"/>
    </row>
    <row r="837" spans="1:32" ht="14" x14ac:dyDescent="0.2">
      <c r="A837" s="274"/>
      <c r="B837" s="274"/>
      <c r="C837" s="274"/>
      <c r="D837" s="274"/>
      <c r="E837" s="274"/>
      <c r="F837" s="274"/>
      <c r="G837" s="274"/>
      <c r="H837" s="274"/>
      <c r="I837" s="274"/>
      <c r="J837" s="274"/>
      <c r="K837" s="274"/>
      <c r="L837" s="274"/>
      <c r="M837" s="275"/>
      <c r="N837" s="275"/>
      <c r="O837" s="275"/>
      <c r="P837" s="275"/>
      <c r="Q837" s="274"/>
      <c r="R837" s="274"/>
      <c r="S837" s="274"/>
      <c r="T837" s="274"/>
      <c r="U837" s="274"/>
      <c r="V837" s="274"/>
      <c r="W837" s="274"/>
      <c r="X837" s="274"/>
      <c r="Y837" s="274"/>
      <c r="Z837" s="274"/>
      <c r="AA837" s="274"/>
      <c r="AB837" s="274"/>
      <c r="AC837" s="274"/>
      <c r="AD837" s="274"/>
      <c r="AE837" s="274"/>
      <c r="AF837" s="274"/>
    </row>
    <row r="838" spans="1:32" ht="14" x14ac:dyDescent="0.2">
      <c r="A838" s="274"/>
      <c r="B838" s="274"/>
      <c r="C838" s="274"/>
      <c r="D838" s="274"/>
      <c r="E838" s="274"/>
      <c r="F838" s="274"/>
      <c r="G838" s="274"/>
      <c r="H838" s="274"/>
      <c r="I838" s="274"/>
      <c r="J838" s="274"/>
      <c r="K838" s="274"/>
      <c r="L838" s="274"/>
      <c r="M838" s="275"/>
      <c r="N838" s="275"/>
      <c r="O838" s="275"/>
      <c r="P838" s="275"/>
      <c r="Q838" s="274"/>
      <c r="R838" s="274"/>
      <c r="S838" s="274"/>
      <c r="T838" s="274"/>
      <c r="U838" s="274"/>
      <c r="V838" s="274"/>
      <c r="W838" s="274"/>
      <c r="X838" s="274"/>
      <c r="Y838" s="274"/>
      <c r="Z838" s="274"/>
      <c r="AA838" s="274"/>
      <c r="AB838" s="274"/>
      <c r="AC838" s="274"/>
      <c r="AD838" s="274"/>
      <c r="AE838" s="274"/>
      <c r="AF838" s="274"/>
    </row>
    <row r="839" spans="1:32" ht="14" x14ac:dyDescent="0.2">
      <c r="A839" s="274"/>
      <c r="B839" s="274"/>
      <c r="C839" s="274"/>
      <c r="D839" s="274"/>
      <c r="E839" s="274"/>
      <c r="F839" s="274"/>
      <c r="G839" s="274"/>
      <c r="H839" s="274"/>
      <c r="I839" s="274"/>
      <c r="J839" s="274"/>
      <c r="K839" s="274"/>
      <c r="L839" s="274"/>
      <c r="M839" s="275"/>
      <c r="N839" s="275"/>
      <c r="O839" s="275"/>
      <c r="P839" s="275"/>
      <c r="Q839" s="274"/>
      <c r="R839" s="274"/>
      <c r="S839" s="274"/>
      <c r="T839" s="274"/>
      <c r="U839" s="274"/>
      <c r="V839" s="274"/>
      <c r="W839" s="274"/>
      <c r="X839" s="274"/>
      <c r="Y839" s="274"/>
      <c r="Z839" s="274"/>
      <c r="AA839" s="274"/>
      <c r="AB839" s="274"/>
      <c r="AC839" s="274"/>
      <c r="AD839" s="274"/>
      <c r="AE839" s="274"/>
      <c r="AF839" s="274"/>
    </row>
    <row r="840" spans="1:32" ht="14" x14ac:dyDescent="0.2">
      <c r="A840" s="274"/>
      <c r="B840" s="274"/>
      <c r="C840" s="274"/>
      <c r="D840" s="274"/>
      <c r="E840" s="274"/>
      <c r="F840" s="274"/>
      <c r="G840" s="274"/>
      <c r="H840" s="274"/>
      <c r="I840" s="274"/>
      <c r="J840" s="274"/>
      <c r="K840" s="274"/>
      <c r="L840" s="274"/>
      <c r="M840" s="275"/>
      <c r="N840" s="275"/>
      <c r="O840" s="275"/>
      <c r="P840" s="275"/>
      <c r="Q840" s="274"/>
      <c r="R840" s="274"/>
      <c r="S840" s="274"/>
      <c r="T840" s="274"/>
      <c r="U840" s="274"/>
      <c r="V840" s="274"/>
      <c r="W840" s="274"/>
      <c r="X840" s="274"/>
      <c r="Y840" s="274"/>
      <c r="Z840" s="274"/>
      <c r="AA840" s="274"/>
      <c r="AB840" s="274"/>
      <c r="AC840" s="274"/>
      <c r="AD840" s="274"/>
      <c r="AE840" s="274"/>
      <c r="AF840" s="274"/>
    </row>
    <row r="841" spans="1:32" ht="14" x14ac:dyDescent="0.2">
      <c r="A841" s="274"/>
      <c r="B841" s="274"/>
      <c r="C841" s="274"/>
      <c r="D841" s="274"/>
      <c r="E841" s="274"/>
      <c r="F841" s="274"/>
      <c r="G841" s="274"/>
      <c r="H841" s="274"/>
      <c r="I841" s="274"/>
      <c r="J841" s="274"/>
      <c r="K841" s="274"/>
      <c r="L841" s="274"/>
      <c r="M841" s="275"/>
      <c r="N841" s="275"/>
      <c r="O841" s="275"/>
      <c r="P841" s="275"/>
      <c r="Q841" s="274"/>
      <c r="R841" s="274"/>
      <c r="S841" s="274"/>
      <c r="T841" s="274"/>
      <c r="U841" s="274"/>
      <c r="V841" s="274"/>
      <c r="W841" s="274"/>
      <c r="X841" s="274"/>
      <c r="Y841" s="274"/>
      <c r="Z841" s="274"/>
      <c r="AA841" s="274"/>
      <c r="AB841" s="274"/>
      <c r="AC841" s="274"/>
      <c r="AD841" s="274"/>
      <c r="AE841" s="274"/>
      <c r="AF841" s="274"/>
    </row>
    <row r="842" spans="1:32" ht="14" x14ac:dyDescent="0.2">
      <c r="A842" s="274"/>
      <c r="B842" s="274"/>
      <c r="C842" s="274"/>
      <c r="D842" s="274"/>
      <c r="E842" s="274"/>
      <c r="F842" s="274"/>
      <c r="G842" s="274"/>
      <c r="H842" s="274"/>
      <c r="I842" s="274"/>
      <c r="J842" s="274"/>
      <c r="K842" s="274"/>
      <c r="L842" s="274"/>
      <c r="M842" s="275"/>
      <c r="N842" s="275"/>
      <c r="O842" s="275"/>
      <c r="P842" s="275"/>
      <c r="Q842" s="274"/>
      <c r="R842" s="274"/>
      <c r="S842" s="274"/>
      <c r="T842" s="274"/>
      <c r="U842" s="274"/>
      <c r="V842" s="274"/>
      <c r="W842" s="274"/>
      <c r="X842" s="274"/>
      <c r="Y842" s="274"/>
      <c r="Z842" s="274"/>
      <c r="AA842" s="274"/>
      <c r="AB842" s="274"/>
      <c r="AC842" s="274"/>
      <c r="AD842" s="274"/>
      <c r="AE842" s="274"/>
      <c r="AF842" s="274"/>
    </row>
    <row r="843" spans="1:32" ht="14" x14ac:dyDescent="0.2">
      <c r="A843" s="274"/>
      <c r="B843" s="274"/>
      <c r="C843" s="274"/>
      <c r="D843" s="274"/>
      <c r="E843" s="274"/>
      <c r="F843" s="274"/>
      <c r="G843" s="274"/>
      <c r="H843" s="274"/>
      <c r="I843" s="274"/>
      <c r="J843" s="274"/>
      <c r="K843" s="274"/>
      <c r="L843" s="274"/>
      <c r="M843" s="275"/>
      <c r="N843" s="275"/>
      <c r="O843" s="275"/>
      <c r="P843" s="275"/>
      <c r="Q843" s="274"/>
      <c r="R843" s="274"/>
      <c r="S843" s="274"/>
      <c r="T843" s="274"/>
      <c r="U843" s="274"/>
      <c r="V843" s="274"/>
      <c r="W843" s="274"/>
      <c r="X843" s="274"/>
      <c r="Y843" s="274"/>
      <c r="Z843" s="274"/>
      <c r="AA843" s="274"/>
      <c r="AB843" s="274"/>
      <c r="AC843" s="274"/>
      <c r="AD843" s="274"/>
      <c r="AE843" s="274"/>
      <c r="AF843" s="274"/>
    </row>
    <row r="844" spans="1:32" ht="14" x14ac:dyDescent="0.2">
      <c r="A844" s="274"/>
      <c r="B844" s="274"/>
      <c r="C844" s="274"/>
      <c r="D844" s="274"/>
      <c r="E844" s="274"/>
      <c r="F844" s="274"/>
      <c r="G844" s="274"/>
      <c r="H844" s="274"/>
      <c r="I844" s="274"/>
      <c r="J844" s="274"/>
      <c r="K844" s="274"/>
      <c r="L844" s="274"/>
      <c r="M844" s="275"/>
      <c r="N844" s="275"/>
      <c r="O844" s="275"/>
      <c r="P844" s="275"/>
      <c r="Q844" s="274"/>
      <c r="R844" s="274"/>
      <c r="S844" s="274"/>
      <c r="T844" s="274"/>
      <c r="U844" s="274"/>
      <c r="V844" s="274"/>
      <c r="W844" s="274"/>
      <c r="X844" s="274"/>
      <c r="Y844" s="274"/>
      <c r="Z844" s="274"/>
      <c r="AA844" s="274"/>
      <c r="AB844" s="274"/>
      <c r="AC844" s="274"/>
      <c r="AD844" s="274"/>
      <c r="AE844" s="274"/>
      <c r="AF844" s="274"/>
    </row>
    <row r="845" spans="1:32" ht="14" x14ac:dyDescent="0.2">
      <c r="A845" s="274"/>
      <c r="B845" s="274"/>
      <c r="C845" s="274"/>
      <c r="D845" s="274"/>
      <c r="E845" s="274"/>
      <c r="F845" s="274"/>
      <c r="G845" s="274"/>
      <c r="H845" s="274"/>
      <c r="I845" s="274"/>
      <c r="J845" s="274"/>
      <c r="K845" s="274"/>
      <c r="L845" s="274"/>
      <c r="M845" s="275"/>
      <c r="N845" s="275"/>
      <c r="O845" s="275"/>
      <c r="P845" s="275"/>
      <c r="Q845" s="274"/>
      <c r="R845" s="274"/>
      <c r="S845" s="274"/>
      <c r="T845" s="274"/>
      <c r="U845" s="274"/>
      <c r="V845" s="274"/>
      <c r="W845" s="274"/>
      <c r="X845" s="274"/>
      <c r="Y845" s="274"/>
      <c r="Z845" s="274"/>
      <c r="AA845" s="274"/>
      <c r="AB845" s="274"/>
      <c r="AC845" s="274"/>
      <c r="AD845" s="274"/>
      <c r="AE845" s="274"/>
      <c r="AF845" s="274"/>
    </row>
    <row r="846" spans="1:32" ht="14" x14ac:dyDescent="0.2">
      <c r="A846" s="274"/>
      <c r="B846" s="274"/>
      <c r="C846" s="274"/>
      <c r="D846" s="274"/>
      <c r="E846" s="274"/>
      <c r="F846" s="274"/>
      <c r="G846" s="274"/>
      <c r="H846" s="274"/>
      <c r="I846" s="274"/>
      <c r="J846" s="274"/>
      <c r="K846" s="274"/>
      <c r="L846" s="274"/>
      <c r="M846" s="275"/>
      <c r="N846" s="275"/>
      <c r="O846" s="275"/>
      <c r="P846" s="275"/>
      <c r="Q846" s="274"/>
      <c r="R846" s="274"/>
      <c r="S846" s="274"/>
      <c r="T846" s="274"/>
      <c r="U846" s="274"/>
      <c r="V846" s="274"/>
      <c r="W846" s="274"/>
      <c r="X846" s="274"/>
      <c r="Y846" s="274"/>
      <c r="Z846" s="274"/>
      <c r="AA846" s="274"/>
      <c r="AB846" s="274"/>
      <c r="AC846" s="274"/>
      <c r="AD846" s="274"/>
      <c r="AE846" s="274"/>
      <c r="AF846" s="274"/>
    </row>
    <row r="847" spans="1:32" ht="14" x14ac:dyDescent="0.2">
      <c r="A847" s="274"/>
      <c r="B847" s="274"/>
      <c r="C847" s="274"/>
      <c r="D847" s="274"/>
      <c r="E847" s="274"/>
      <c r="F847" s="274"/>
      <c r="G847" s="274"/>
      <c r="H847" s="274"/>
      <c r="I847" s="274"/>
      <c r="J847" s="274"/>
      <c r="K847" s="274"/>
      <c r="L847" s="274"/>
      <c r="M847" s="275"/>
      <c r="N847" s="275"/>
      <c r="O847" s="275"/>
      <c r="P847" s="275"/>
      <c r="Q847" s="274"/>
      <c r="R847" s="274"/>
      <c r="S847" s="274"/>
      <c r="T847" s="274"/>
      <c r="U847" s="274"/>
      <c r="V847" s="274"/>
      <c r="W847" s="274"/>
      <c r="X847" s="274"/>
      <c r="Y847" s="274"/>
      <c r="Z847" s="274"/>
      <c r="AA847" s="274"/>
      <c r="AB847" s="274"/>
      <c r="AC847" s="274"/>
      <c r="AD847" s="274"/>
      <c r="AE847" s="274"/>
      <c r="AF847" s="274"/>
    </row>
    <row r="848" spans="1:32" ht="14" x14ac:dyDescent="0.2">
      <c r="A848" s="274"/>
      <c r="B848" s="274"/>
      <c r="C848" s="274"/>
      <c r="D848" s="274"/>
      <c r="E848" s="274"/>
      <c r="F848" s="274"/>
      <c r="G848" s="274"/>
      <c r="H848" s="274"/>
      <c r="I848" s="274"/>
      <c r="J848" s="274"/>
      <c r="K848" s="274"/>
      <c r="L848" s="274"/>
      <c r="M848" s="275"/>
      <c r="N848" s="275"/>
      <c r="O848" s="275"/>
      <c r="P848" s="275"/>
      <c r="Q848" s="274"/>
      <c r="R848" s="274"/>
      <c r="S848" s="274"/>
      <c r="T848" s="274"/>
      <c r="U848" s="274"/>
      <c r="V848" s="274"/>
      <c r="W848" s="274"/>
      <c r="X848" s="274"/>
      <c r="Y848" s="274"/>
      <c r="Z848" s="274"/>
      <c r="AA848" s="274"/>
      <c r="AB848" s="274"/>
      <c r="AC848" s="274"/>
      <c r="AD848" s="274"/>
      <c r="AE848" s="274"/>
      <c r="AF848" s="274"/>
    </row>
    <row r="849" spans="1:32" ht="14" x14ac:dyDescent="0.2">
      <c r="A849" s="274"/>
      <c r="B849" s="274"/>
      <c r="C849" s="274"/>
      <c r="D849" s="274"/>
      <c r="E849" s="274"/>
      <c r="F849" s="274"/>
      <c r="G849" s="274"/>
      <c r="H849" s="274"/>
      <c r="I849" s="274"/>
      <c r="J849" s="274"/>
      <c r="K849" s="274"/>
      <c r="L849" s="274"/>
      <c r="M849" s="275"/>
      <c r="N849" s="275"/>
      <c r="O849" s="275"/>
      <c r="P849" s="275"/>
      <c r="Q849" s="274"/>
      <c r="R849" s="274"/>
      <c r="S849" s="274"/>
      <c r="T849" s="274"/>
      <c r="U849" s="274"/>
      <c r="V849" s="274"/>
      <c r="W849" s="274"/>
      <c r="X849" s="274"/>
      <c r="Y849" s="274"/>
      <c r="Z849" s="274"/>
      <c r="AA849" s="274"/>
      <c r="AB849" s="274"/>
      <c r="AC849" s="274"/>
      <c r="AD849" s="274"/>
      <c r="AE849" s="274"/>
      <c r="AF849" s="274"/>
    </row>
    <row r="850" spans="1:32" ht="14" x14ac:dyDescent="0.2">
      <c r="A850" s="274"/>
      <c r="B850" s="274"/>
      <c r="C850" s="274"/>
      <c r="D850" s="274"/>
      <c r="E850" s="274"/>
      <c r="F850" s="274"/>
      <c r="G850" s="274"/>
      <c r="H850" s="274"/>
      <c r="I850" s="274"/>
      <c r="J850" s="274"/>
      <c r="K850" s="274"/>
      <c r="L850" s="274"/>
      <c r="M850" s="275"/>
      <c r="N850" s="275"/>
      <c r="O850" s="275"/>
      <c r="P850" s="275"/>
      <c r="Q850" s="274"/>
      <c r="R850" s="274"/>
      <c r="S850" s="274"/>
      <c r="T850" s="274"/>
      <c r="U850" s="274"/>
      <c r="V850" s="274"/>
      <c r="W850" s="274"/>
      <c r="X850" s="274"/>
      <c r="Y850" s="274"/>
      <c r="Z850" s="274"/>
      <c r="AA850" s="274"/>
      <c r="AB850" s="274"/>
      <c r="AC850" s="274"/>
      <c r="AD850" s="274"/>
      <c r="AE850" s="274"/>
      <c r="AF850" s="274"/>
    </row>
    <row r="851" spans="1:32" ht="14" x14ac:dyDescent="0.2">
      <c r="A851" s="274"/>
      <c r="B851" s="274"/>
      <c r="C851" s="274"/>
      <c r="D851" s="274"/>
      <c r="E851" s="274"/>
      <c r="F851" s="274"/>
      <c r="G851" s="274"/>
      <c r="H851" s="274"/>
      <c r="I851" s="274"/>
      <c r="J851" s="274"/>
      <c r="K851" s="274"/>
      <c r="L851" s="274"/>
      <c r="M851" s="275"/>
      <c r="N851" s="275"/>
      <c r="O851" s="275"/>
      <c r="P851" s="275"/>
      <c r="Q851" s="274"/>
      <c r="R851" s="274"/>
      <c r="S851" s="274"/>
      <c r="T851" s="274"/>
      <c r="U851" s="274"/>
      <c r="V851" s="274"/>
      <c r="W851" s="274"/>
      <c r="X851" s="274"/>
      <c r="Y851" s="274"/>
      <c r="Z851" s="274"/>
      <c r="AA851" s="274"/>
      <c r="AB851" s="274"/>
      <c r="AC851" s="274"/>
      <c r="AD851" s="274"/>
      <c r="AE851" s="274"/>
      <c r="AF851" s="274"/>
    </row>
    <row r="852" spans="1:32" ht="14" x14ac:dyDescent="0.2">
      <c r="A852" s="274"/>
      <c r="B852" s="274"/>
      <c r="C852" s="274"/>
      <c r="D852" s="274"/>
      <c r="E852" s="274"/>
      <c r="F852" s="274"/>
      <c r="G852" s="274"/>
      <c r="H852" s="274"/>
      <c r="I852" s="274"/>
      <c r="J852" s="274"/>
      <c r="K852" s="274"/>
      <c r="L852" s="274"/>
      <c r="M852" s="275"/>
      <c r="N852" s="275"/>
      <c r="O852" s="275"/>
      <c r="P852" s="275"/>
      <c r="Q852" s="274"/>
      <c r="R852" s="274"/>
      <c r="S852" s="274"/>
      <c r="T852" s="274"/>
      <c r="U852" s="274"/>
      <c r="V852" s="274"/>
      <c r="W852" s="274"/>
      <c r="X852" s="274"/>
      <c r="Y852" s="274"/>
      <c r="Z852" s="274"/>
      <c r="AA852" s="274"/>
      <c r="AB852" s="274"/>
      <c r="AC852" s="274"/>
      <c r="AD852" s="274"/>
      <c r="AE852" s="274"/>
      <c r="AF852" s="274"/>
    </row>
    <row r="853" spans="1:32" ht="14" x14ac:dyDescent="0.2">
      <c r="A853" s="274"/>
      <c r="B853" s="274"/>
      <c r="C853" s="274"/>
      <c r="D853" s="274"/>
      <c r="E853" s="274"/>
      <c r="F853" s="274"/>
      <c r="G853" s="274"/>
      <c r="H853" s="274"/>
      <c r="I853" s="274"/>
      <c r="J853" s="274"/>
      <c r="K853" s="274"/>
      <c r="L853" s="274"/>
      <c r="M853" s="275"/>
      <c r="N853" s="275"/>
      <c r="O853" s="275"/>
      <c r="P853" s="275"/>
      <c r="Q853" s="274"/>
      <c r="R853" s="274"/>
      <c r="S853" s="274"/>
      <c r="T853" s="274"/>
      <c r="U853" s="274"/>
      <c r="V853" s="274"/>
      <c r="W853" s="274"/>
      <c r="X853" s="274"/>
      <c r="Y853" s="274"/>
      <c r="Z853" s="274"/>
      <c r="AA853" s="274"/>
      <c r="AB853" s="274"/>
      <c r="AC853" s="274"/>
      <c r="AD853" s="274"/>
      <c r="AE853" s="274"/>
      <c r="AF853" s="274"/>
    </row>
    <row r="854" spans="1:32" ht="14" x14ac:dyDescent="0.2">
      <c r="A854" s="274"/>
      <c r="B854" s="274"/>
      <c r="C854" s="274"/>
      <c r="D854" s="274"/>
      <c r="E854" s="274"/>
      <c r="F854" s="274"/>
      <c r="G854" s="274"/>
      <c r="H854" s="274"/>
      <c r="I854" s="274"/>
      <c r="J854" s="274"/>
      <c r="K854" s="274"/>
      <c r="L854" s="274"/>
      <c r="M854" s="275"/>
      <c r="N854" s="275"/>
      <c r="O854" s="275"/>
      <c r="P854" s="275"/>
      <c r="Q854" s="274"/>
      <c r="R854" s="274"/>
      <c r="S854" s="274"/>
      <c r="T854" s="274"/>
      <c r="U854" s="274"/>
      <c r="V854" s="274"/>
      <c r="W854" s="274"/>
      <c r="X854" s="274"/>
      <c r="Y854" s="274"/>
      <c r="Z854" s="274"/>
      <c r="AA854" s="274"/>
      <c r="AB854" s="274"/>
      <c r="AC854" s="274"/>
      <c r="AD854" s="274"/>
      <c r="AE854" s="274"/>
      <c r="AF854" s="274"/>
    </row>
    <row r="855" spans="1:32" ht="14" x14ac:dyDescent="0.2">
      <c r="A855" s="274"/>
      <c r="B855" s="274"/>
      <c r="C855" s="274"/>
      <c r="D855" s="274"/>
      <c r="E855" s="274"/>
      <c r="F855" s="274"/>
      <c r="G855" s="274"/>
      <c r="H855" s="274"/>
      <c r="I855" s="274"/>
      <c r="J855" s="274"/>
      <c r="K855" s="274"/>
      <c r="L855" s="274"/>
      <c r="M855" s="275"/>
      <c r="N855" s="275"/>
      <c r="O855" s="275"/>
      <c r="P855" s="275"/>
      <c r="Q855" s="274"/>
      <c r="R855" s="274"/>
      <c r="S855" s="274"/>
      <c r="T855" s="274"/>
      <c r="U855" s="274"/>
      <c r="V855" s="274"/>
      <c r="W855" s="274"/>
      <c r="X855" s="274"/>
      <c r="Y855" s="274"/>
      <c r="Z855" s="274"/>
      <c r="AA855" s="274"/>
      <c r="AB855" s="274"/>
      <c r="AC855" s="274"/>
      <c r="AD855" s="274"/>
      <c r="AE855" s="274"/>
      <c r="AF855" s="274"/>
    </row>
    <row r="856" spans="1:32" ht="14" x14ac:dyDescent="0.2">
      <c r="A856" s="274"/>
      <c r="B856" s="274"/>
      <c r="C856" s="274"/>
      <c r="D856" s="274"/>
      <c r="E856" s="274"/>
      <c r="F856" s="274"/>
      <c r="G856" s="274"/>
      <c r="H856" s="274"/>
      <c r="I856" s="274"/>
      <c r="J856" s="274"/>
      <c r="K856" s="274"/>
      <c r="L856" s="274"/>
      <c r="M856" s="275"/>
      <c r="N856" s="275"/>
      <c r="O856" s="275"/>
      <c r="P856" s="275"/>
      <c r="Q856" s="274"/>
      <c r="R856" s="274"/>
      <c r="S856" s="274"/>
      <c r="T856" s="274"/>
      <c r="U856" s="274"/>
      <c r="V856" s="274"/>
      <c r="W856" s="274"/>
      <c r="X856" s="274"/>
      <c r="Y856" s="274"/>
      <c r="Z856" s="274"/>
      <c r="AA856" s="274"/>
      <c r="AB856" s="274"/>
      <c r="AC856" s="274"/>
      <c r="AD856" s="274"/>
      <c r="AE856" s="274"/>
      <c r="AF856" s="274"/>
    </row>
    <row r="857" spans="1:32" ht="14" x14ac:dyDescent="0.2">
      <c r="A857" s="274"/>
      <c r="B857" s="274"/>
      <c r="C857" s="274"/>
      <c r="D857" s="274"/>
      <c r="E857" s="274"/>
      <c r="F857" s="274"/>
      <c r="G857" s="274"/>
      <c r="H857" s="274"/>
      <c r="I857" s="274"/>
      <c r="J857" s="274"/>
      <c r="K857" s="274"/>
      <c r="L857" s="274"/>
      <c r="M857" s="275"/>
      <c r="N857" s="275"/>
      <c r="O857" s="275"/>
      <c r="P857" s="275"/>
      <c r="Q857" s="274"/>
      <c r="R857" s="274"/>
      <c r="S857" s="274"/>
      <c r="T857" s="274"/>
      <c r="U857" s="274"/>
      <c r="V857" s="274"/>
      <c r="W857" s="274"/>
      <c r="X857" s="274"/>
      <c r="Y857" s="274"/>
      <c r="Z857" s="274"/>
      <c r="AA857" s="274"/>
      <c r="AB857" s="274"/>
      <c r="AC857" s="274"/>
      <c r="AD857" s="274"/>
      <c r="AE857" s="274"/>
      <c r="AF857" s="274"/>
    </row>
    <row r="858" spans="1:32" ht="14" x14ac:dyDescent="0.2">
      <c r="A858" s="274"/>
      <c r="B858" s="274"/>
      <c r="C858" s="274"/>
      <c r="D858" s="274"/>
      <c r="E858" s="274"/>
      <c r="F858" s="274"/>
      <c r="G858" s="274"/>
      <c r="H858" s="274"/>
      <c r="I858" s="274"/>
      <c r="J858" s="274"/>
      <c r="K858" s="274"/>
      <c r="L858" s="274"/>
      <c r="M858" s="275"/>
      <c r="N858" s="275"/>
      <c r="O858" s="275"/>
      <c r="P858" s="275"/>
      <c r="Q858" s="274"/>
      <c r="R858" s="274"/>
      <c r="S858" s="274"/>
      <c r="T858" s="274"/>
      <c r="U858" s="274"/>
      <c r="V858" s="274"/>
      <c r="W858" s="274"/>
      <c r="X858" s="274"/>
      <c r="Y858" s="274"/>
      <c r="Z858" s="274"/>
      <c r="AA858" s="274"/>
      <c r="AB858" s="274"/>
      <c r="AC858" s="274"/>
      <c r="AD858" s="274"/>
      <c r="AE858" s="274"/>
      <c r="AF858" s="274"/>
    </row>
    <row r="859" spans="1:32" ht="14" x14ac:dyDescent="0.2">
      <c r="A859" s="274"/>
      <c r="B859" s="274"/>
      <c r="C859" s="274"/>
      <c r="D859" s="274"/>
      <c r="E859" s="274"/>
      <c r="F859" s="274"/>
      <c r="G859" s="274"/>
      <c r="H859" s="274"/>
      <c r="I859" s="274"/>
      <c r="J859" s="274"/>
      <c r="K859" s="274"/>
      <c r="L859" s="274"/>
      <c r="M859" s="275"/>
      <c r="N859" s="275"/>
      <c r="O859" s="275"/>
      <c r="P859" s="275"/>
      <c r="Q859" s="274"/>
      <c r="R859" s="274"/>
      <c r="S859" s="274"/>
      <c r="T859" s="274"/>
      <c r="U859" s="274"/>
      <c r="V859" s="274"/>
      <c r="W859" s="274"/>
      <c r="X859" s="274"/>
      <c r="Y859" s="274"/>
      <c r="Z859" s="274"/>
      <c r="AA859" s="274"/>
      <c r="AB859" s="274"/>
      <c r="AC859" s="274"/>
      <c r="AD859" s="274"/>
      <c r="AE859" s="274"/>
      <c r="AF859" s="274"/>
    </row>
    <row r="860" spans="1:32" ht="14" x14ac:dyDescent="0.2">
      <c r="A860" s="274"/>
      <c r="B860" s="274"/>
      <c r="C860" s="274"/>
      <c r="D860" s="274"/>
      <c r="E860" s="274"/>
      <c r="F860" s="274"/>
      <c r="G860" s="274"/>
      <c r="H860" s="274"/>
      <c r="I860" s="274"/>
      <c r="J860" s="274"/>
      <c r="K860" s="274"/>
      <c r="L860" s="274"/>
      <c r="M860" s="275"/>
      <c r="N860" s="275"/>
      <c r="O860" s="275"/>
      <c r="P860" s="275"/>
      <c r="Q860" s="274"/>
      <c r="R860" s="274"/>
      <c r="S860" s="274"/>
      <c r="T860" s="274"/>
      <c r="U860" s="274"/>
      <c r="V860" s="274"/>
      <c r="W860" s="274"/>
      <c r="X860" s="274"/>
      <c r="Y860" s="274"/>
      <c r="Z860" s="274"/>
      <c r="AA860" s="274"/>
      <c r="AB860" s="274"/>
      <c r="AC860" s="274"/>
      <c r="AD860" s="274"/>
      <c r="AE860" s="274"/>
      <c r="AF860" s="274"/>
    </row>
    <row r="861" spans="1:32" ht="14" x14ac:dyDescent="0.2">
      <c r="A861" s="274"/>
      <c r="B861" s="274"/>
      <c r="C861" s="274"/>
      <c r="D861" s="274"/>
      <c r="E861" s="274"/>
      <c r="F861" s="274"/>
      <c r="G861" s="274"/>
      <c r="H861" s="274"/>
      <c r="I861" s="274"/>
      <c r="J861" s="274"/>
      <c r="K861" s="274"/>
      <c r="L861" s="274"/>
      <c r="M861" s="275"/>
      <c r="N861" s="275"/>
      <c r="O861" s="275"/>
      <c r="P861" s="275"/>
      <c r="Q861" s="274"/>
      <c r="R861" s="274"/>
      <c r="S861" s="274"/>
      <c r="T861" s="274"/>
      <c r="U861" s="274"/>
      <c r="V861" s="274"/>
      <c r="W861" s="274"/>
      <c r="X861" s="274"/>
      <c r="Y861" s="274"/>
      <c r="Z861" s="274"/>
      <c r="AA861" s="274"/>
      <c r="AB861" s="274"/>
      <c r="AC861" s="274"/>
      <c r="AD861" s="274"/>
      <c r="AE861" s="274"/>
      <c r="AF861" s="274"/>
    </row>
    <row r="862" spans="1:32" ht="14" x14ac:dyDescent="0.2">
      <c r="A862" s="274"/>
      <c r="B862" s="274"/>
      <c r="C862" s="274"/>
      <c r="D862" s="274"/>
      <c r="E862" s="274"/>
      <c r="F862" s="274"/>
      <c r="G862" s="274"/>
      <c r="H862" s="274"/>
      <c r="I862" s="274"/>
      <c r="J862" s="274"/>
      <c r="K862" s="274"/>
      <c r="L862" s="274"/>
      <c r="M862" s="275"/>
      <c r="N862" s="275"/>
      <c r="O862" s="275"/>
      <c r="P862" s="275"/>
      <c r="Q862" s="274"/>
      <c r="R862" s="274"/>
      <c r="S862" s="274"/>
      <c r="T862" s="274"/>
      <c r="U862" s="274"/>
      <c r="V862" s="274"/>
      <c r="W862" s="274"/>
      <c r="X862" s="274"/>
      <c r="Y862" s="274"/>
      <c r="Z862" s="274"/>
      <c r="AA862" s="274"/>
      <c r="AB862" s="274"/>
      <c r="AC862" s="274"/>
      <c r="AD862" s="274"/>
      <c r="AE862" s="274"/>
      <c r="AF862" s="274"/>
    </row>
    <row r="863" spans="1:32" ht="14" x14ac:dyDescent="0.2">
      <c r="A863" s="274"/>
      <c r="B863" s="274"/>
      <c r="C863" s="274"/>
      <c r="D863" s="274"/>
      <c r="E863" s="274"/>
      <c r="F863" s="274"/>
      <c r="G863" s="274"/>
      <c r="H863" s="274"/>
      <c r="I863" s="274"/>
      <c r="J863" s="274"/>
      <c r="K863" s="274"/>
      <c r="L863" s="274"/>
      <c r="M863" s="275"/>
      <c r="N863" s="275"/>
      <c r="O863" s="275"/>
      <c r="P863" s="275"/>
      <c r="Q863" s="274"/>
      <c r="R863" s="274"/>
      <c r="S863" s="274"/>
      <c r="T863" s="274"/>
      <c r="U863" s="274"/>
      <c r="V863" s="274"/>
      <c r="W863" s="274"/>
      <c r="X863" s="274"/>
      <c r="Y863" s="274"/>
      <c r="Z863" s="274"/>
      <c r="AA863" s="274"/>
      <c r="AB863" s="274"/>
      <c r="AC863" s="274"/>
      <c r="AD863" s="274"/>
      <c r="AE863" s="274"/>
      <c r="AF863" s="274"/>
    </row>
    <row r="864" spans="1:32" ht="14" x14ac:dyDescent="0.2">
      <c r="A864" s="274"/>
      <c r="B864" s="274"/>
      <c r="C864" s="274"/>
      <c r="D864" s="274"/>
      <c r="E864" s="274"/>
      <c r="F864" s="274"/>
      <c r="G864" s="274"/>
      <c r="H864" s="274"/>
      <c r="I864" s="274"/>
      <c r="J864" s="274"/>
      <c r="K864" s="274"/>
      <c r="L864" s="274"/>
      <c r="M864" s="275"/>
      <c r="N864" s="275"/>
      <c r="O864" s="275"/>
      <c r="P864" s="275"/>
      <c r="Q864" s="274"/>
      <c r="R864" s="274"/>
      <c r="S864" s="274"/>
      <c r="T864" s="274"/>
      <c r="U864" s="274"/>
      <c r="V864" s="274"/>
      <c r="W864" s="274"/>
      <c r="X864" s="274"/>
      <c r="Y864" s="274"/>
      <c r="Z864" s="274"/>
      <c r="AA864" s="274"/>
      <c r="AB864" s="274"/>
      <c r="AC864" s="274"/>
      <c r="AD864" s="274"/>
      <c r="AE864" s="274"/>
      <c r="AF864" s="274"/>
    </row>
    <row r="865" spans="1:32" ht="14" x14ac:dyDescent="0.2">
      <c r="A865" s="274"/>
      <c r="B865" s="274"/>
      <c r="C865" s="274"/>
      <c r="D865" s="274"/>
      <c r="E865" s="274"/>
      <c r="F865" s="274"/>
      <c r="G865" s="274"/>
      <c r="H865" s="274"/>
      <c r="I865" s="274"/>
      <c r="J865" s="274"/>
      <c r="K865" s="274"/>
      <c r="L865" s="274"/>
      <c r="M865" s="275"/>
      <c r="N865" s="275"/>
      <c r="O865" s="275"/>
      <c r="P865" s="275"/>
      <c r="Q865" s="274"/>
      <c r="R865" s="274"/>
      <c r="S865" s="274"/>
      <c r="T865" s="274"/>
      <c r="U865" s="274"/>
      <c r="V865" s="274"/>
      <c r="W865" s="274"/>
      <c r="X865" s="274"/>
      <c r="Y865" s="274"/>
      <c r="Z865" s="274"/>
      <c r="AA865" s="274"/>
      <c r="AB865" s="274"/>
      <c r="AC865" s="274"/>
      <c r="AD865" s="274"/>
      <c r="AE865" s="274"/>
      <c r="AF865" s="274"/>
    </row>
    <row r="866" spans="1:32" ht="14" x14ac:dyDescent="0.2">
      <c r="A866" s="274"/>
      <c r="B866" s="274"/>
      <c r="C866" s="274"/>
      <c r="D866" s="274"/>
      <c r="E866" s="274"/>
      <c r="F866" s="274"/>
      <c r="G866" s="274"/>
      <c r="H866" s="274"/>
      <c r="I866" s="274"/>
      <c r="J866" s="274"/>
      <c r="K866" s="274"/>
      <c r="L866" s="274"/>
      <c r="M866" s="275"/>
      <c r="N866" s="275"/>
      <c r="O866" s="275"/>
      <c r="P866" s="275"/>
      <c r="Q866" s="274"/>
      <c r="R866" s="274"/>
      <c r="S866" s="274"/>
      <c r="T866" s="274"/>
      <c r="U866" s="274"/>
      <c r="V866" s="274"/>
      <c r="W866" s="274"/>
      <c r="X866" s="274"/>
      <c r="Y866" s="274"/>
      <c r="Z866" s="274"/>
      <c r="AA866" s="274"/>
      <c r="AB866" s="274"/>
      <c r="AC866" s="274"/>
      <c r="AD866" s="274"/>
      <c r="AE866" s="274"/>
      <c r="AF866" s="274"/>
    </row>
    <row r="867" spans="1:32" ht="14" x14ac:dyDescent="0.2">
      <c r="A867" s="274"/>
      <c r="B867" s="274"/>
      <c r="C867" s="274"/>
      <c r="D867" s="274"/>
      <c r="E867" s="274"/>
      <c r="F867" s="274"/>
      <c r="G867" s="274"/>
      <c r="H867" s="274"/>
      <c r="I867" s="274"/>
      <c r="J867" s="274"/>
      <c r="K867" s="274"/>
      <c r="L867" s="274"/>
      <c r="M867" s="275"/>
      <c r="N867" s="275"/>
      <c r="O867" s="275"/>
      <c r="P867" s="275"/>
      <c r="Q867" s="274"/>
      <c r="R867" s="274"/>
      <c r="S867" s="274"/>
      <c r="T867" s="274"/>
      <c r="U867" s="274"/>
      <c r="V867" s="274"/>
      <c r="W867" s="274"/>
      <c r="X867" s="274"/>
      <c r="Y867" s="274"/>
      <c r="Z867" s="274"/>
      <c r="AA867" s="274"/>
      <c r="AB867" s="274"/>
      <c r="AC867" s="274"/>
      <c r="AD867" s="274"/>
      <c r="AE867" s="274"/>
      <c r="AF867" s="274"/>
    </row>
    <row r="868" spans="1:32" ht="14" x14ac:dyDescent="0.2">
      <c r="A868" s="274"/>
      <c r="B868" s="274"/>
      <c r="C868" s="274"/>
      <c r="D868" s="274"/>
      <c r="E868" s="274"/>
      <c r="F868" s="274"/>
      <c r="G868" s="274"/>
      <c r="H868" s="274"/>
      <c r="I868" s="274"/>
      <c r="J868" s="274"/>
      <c r="K868" s="274"/>
      <c r="L868" s="274"/>
      <c r="M868" s="275"/>
      <c r="N868" s="275"/>
      <c r="O868" s="275"/>
      <c r="P868" s="275"/>
      <c r="Q868" s="274"/>
      <c r="R868" s="274"/>
      <c r="S868" s="274"/>
      <c r="T868" s="274"/>
      <c r="U868" s="274"/>
      <c r="V868" s="274"/>
      <c r="W868" s="274"/>
      <c r="X868" s="274"/>
      <c r="Y868" s="274"/>
      <c r="Z868" s="274"/>
      <c r="AA868" s="274"/>
      <c r="AB868" s="274"/>
      <c r="AC868" s="274"/>
      <c r="AD868" s="274"/>
      <c r="AE868" s="274"/>
      <c r="AF868" s="274"/>
    </row>
    <row r="869" spans="1:32" ht="14" x14ac:dyDescent="0.2">
      <c r="A869" s="274"/>
      <c r="B869" s="274"/>
      <c r="C869" s="274"/>
      <c r="D869" s="274"/>
      <c r="E869" s="274"/>
      <c r="F869" s="274"/>
      <c r="G869" s="274"/>
      <c r="H869" s="274"/>
      <c r="I869" s="274"/>
      <c r="J869" s="274"/>
      <c r="K869" s="274"/>
      <c r="L869" s="274"/>
      <c r="M869" s="275"/>
      <c r="N869" s="275"/>
      <c r="O869" s="275"/>
      <c r="P869" s="275"/>
      <c r="Q869" s="274"/>
      <c r="R869" s="274"/>
      <c r="S869" s="274"/>
      <c r="T869" s="274"/>
      <c r="U869" s="274"/>
      <c r="V869" s="274"/>
      <c r="W869" s="274"/>
      <c r="X869" s="274"/>
      <c r="Y869" s="274"/>
      <c r="Z869" s="274"/>
      <c r="AA869" s="274"/>
      <c r="AB869" s="274"/>
      <c r="AC869" s="274"/>
      <c r="AD869" s="274"/>
      <c r="AE869" s="274"/>
      <c r="AF869" s="274"/>
    </row>
    <row r="870" spans="1:32" ht="14" x14ac:dyDescent="0.2">
      <c r="A870" s="274"/>
      <c r="B870" s="274"/>
      <c r="C870" s="274"/>
      <c r="D870" s="274"/>
      <c r="E870" s="274"/>
      <c r="F870" s="274"/>
      <c r="G870" s="274"/>
      <c r="H870" s="274"/>
      <c r="I870" s="274"/>
      <c r="J870" s="274"/>
      <c r="K870" s="274"/>
      <c r="L870" s="274"/>
      <c r="M870" s="275"/>
      <c r="N870" s="275"/>
      <c r="O870" s="275"/>
      <c r="P870" s="275"/>
      <c r="Q870" s="274"/>
      <c r="R870" s="274"/>
      <c r="S870" s="274"/>
      <c r="T870" s="274"/>
      <c r="U870" s="274"/>
      <c r="V870" s="274"/>
      <c r="W870" s="274"/>
      <c r="X870" s="274"/>
      <c r="Y870" s="274"/>
      <c r="Z870" s="274"/>
      <c r="AA870" s="274"/>
      <c r="AB870" s="274"/>
      <c r="AC870" s="274"/>
      <c r="AD870" s="274"/>
      <c r="AE870" s="274"/>
      <c r="AF870" s="274"/>
    </row>
    <row r="871" spans="1:32" ht="14" x14ac:dyDescent="0.2">
      <c r="A871" s="274"/>
      <c r="B871" s="274"/>
      <c r="C871" s="274"/>
      <c r="D871" s="274"/>
      <c r="E871" s="274"/>
      <c r="F871" s="274"/>
      <c r="G871" s="274"/>
      <c r="H871" s="274"/>
      <c r="I871" s="274"/>
      <c r="J871" s="274"/>
      <c r="K871" s="274"/>
      <c r="L871" s="274"/>
      <c r="M871" s="275"/>
      <c r="N871" s="275"/>
      <c r="O871" s="275"/>
      <c r="P871" s="275"/>
      <c r="Q871" s="274"/>
      <c r="R871" s="274"/>
      <c r="S871" s="274"/>
      <c r="T871" s="274"/>
      <c r="U871" s="274"/>
      <c r="V871" s="274"/>
      <c r="W871" s="274"/>
      <c r="X871" s="274"/>
      <c r="Y871" s="274"/>
      <c r="Z871" s="274"/>
      <c r="AA871" s="274"/>
      <c r="AB871" s="274"/>
      <c r="AC871" s="274"/>
      <c r="AD871" s="274"/>
      <c r="AE871" s="274"/>
      <c r="AF871" s="274"/>
    </row>
    <row r="872" spans="1:32" ht="14" x14ac:dyDescent="0.2">
      <c r="A872" s="274"/>
      <c r="B872" s="274"/>
      <c r="C872" s="274"/>
      <c r="D872" s="274"/>
      <c r="E872" s="274"/>
      <c r="F872" s="274"/>
      <c r="G872" s="274"/>
      <c r="H872" s="274"/>
      <c r="I872" s="274"/>
      <c r="J872" s="274"/>
      <c r="K872" s="274"/>
      <c r="L872" s="274"/>
      <c r="M872" s="275"/>
      <c r="N872" s="275"/>
      <c r="O872" s="275"/>
      <c r="P872" s="275"/>
      <c r="Q872" s="274"/>
      <c r="R872" s="274"/>
      <c r="S872" s="274"/>
      <c r="T872" s="274"/>
      <c r="U872" s="274"/>
      <c r="V872" s="274"/>
      <c r="W872" s="274"/>
      <c r="X872" s="274"/>
      <c r="Y872" s="274"/>
      <c r="Z872" s="274"/>
      <c r="AA872" s="274"/>
      <c r="AB872" s="274"/>
      <c r="AC872" s="274"/>
      <c r="AD872" s="274"/>
      <c r="AE872" s="274"/>
      <c r="AF872" s="274"/>
    </row>
    <row r="873" spans="1:32" ht="14" x14ac:dyDescent="0.2">
      <c r="A873" s="274"/>
      <c r="B873" s="274"/>
      <c r="C873" s="274"/>
      <c r="D873" s="274"/>
      <c r="E873" s="274"/>
      <c r="F873" s="274"/>
      <c r="G873" s="274"/>
      <c r="H873" s="274"/>
      <c r="I873" s="274"/>
      <c r="J873" s="274"/>
      <c r="K873" s="274"/>
      <c r="L873" s="274"/>
      <c r="M873" s="275"/>
      <c r="N873" s="275"/>
      <c r="O873" s="275"/>
      <c r="P873" s="275"/>
      <c r="Q873" s="274"/>
      <c r="R873" s="274"/>
      <c r="S873" s="274"/>
      <c r="T873" s="274"/>
      <c r="U873" s="274"/>
      <c r="V873" s="274"/>
      <c r="W873" s="274"/>
      <c r="X873" s="274"/>
      <c r="Y873" s="274"/>
      <c r="Z873" s="274"/>
      <c r="AA873" s="274"/>
      <c r="AB873" s="274"/>
      <c r="AC873" s="274"/>
      <c r="AD873" s="274"/>
      <c r="AE873" s="274"/>
      <c r="AF873" s="274"/>
    </row>
    <row r="874" spans="1:32" ht="14" x14ac:dyDescent="0.2">
      <c r="A874" s="274"/>
      <c r="B874" s="274"/>
      <c r="C874" s="274"/>
      <c r="D874" s="274"/>
      <c r="E874" s="274"/>
      <c r="F874" s="274"/>
      <c r="G874" s="274"/>
      <c r="H874" s="274"/>
      <c r="I874" s="274"/>
      <c r="J874" s="274"/>
      <c r="K874" s="274"/>
      <c r="L874" s="274"/>
      <c r="M874" s="275"/>
      <c r="N874" s="275"/>
      <c r="O874" s="275"/>
      <c r="P874" s="275"/>
      <c r="Q874" s="274"/>
      <c r="R874" s="274"/>
      <c r="S874" s="274"/>
      <c r="T874" s="274"/>
      <c r="U874" s="274"/>
      <c r="V874" s="274"/>
      <c r="W874" s="274"/>
      <c r="X874" s="274"/>
      <c r="Y874" s="274"/>
      <c r="Z874" s="274"/>
      <c r="AA874" s="274"/>
      <c r="AB874" s="274"/>
      <c r="AC874" s="274"/>
      <c r="AD874" s="274"/>
      <c r="AE874" s="274"/>
      <c r="AF874" s="274"/>
    </row>
    <row r="875" spans="1:32" ht="14" x14ac:dyDescent="0.2">
      <c r="A875" s="274"/>
      <c r="B875" s="274"/>
      <c r="C875" s="274"/>
      <c r="D875" s="274"/>
      <c r="E875" s="274"/>
      <c r="F875" s="274"/>
      <c r="G875" s="274"/>
      <c r="H875" s="274"/>
      <c r="I875" s="274"/>
      <c r="J875" s="274"/>
      <c r="K875" s="274"/>
      <c r="L875" s="274"/>
      <c r="M875" s="275"/>
      <c r="N875" s="275"/>
      <c r="O875" s="275"/>
      <c r="P875" s="275"/>
      <c r="Q875" s="274"/>
      <c r="R875" s="274"/>
      <c r="S875" s="274"/>
      <c r="T875" s="274"/>
      <c r="U875" s="274"/>
      <c r="V875" s="274"/>
      <c r="W875" s="274"/>
      <c r="X875" s="274"/>
      <c r="Y875" s="274"/>
      <c r="Z875" s="274"/>
      <c r="AA875" s="274"/>
      <c r="AB875" s="274"/>
      <c r="AC875" s="274"/>
      <c r="AD875" s="274"/>
      <c r="AE875" s="274"/>
      <c r="AF875" s="274"/>
    </row>
    <row r="876" spans="1:32" ht="14" x14ac:dyDescent="0.2">
      <c r="A876" s="274"/>
      <c r="B876" s="274"/>
      <c r="C876" s="274"/>
      <c r="D876" s="274"/>
      <c r="E876" s="274"/>
      <c r="F876" s="274"/>
      <c r="G876" s="274"/>
      <c r="H876" s="274"/>
      <c r="I876" s="274"/>
      <c r="J876" s="274"/>
      <c r="K876" s="274"/>
      <c r="L876" s="274"/>
      <c r="M876" s="275"/>
      <c r="N876" s="275"/>
      <c r="O876" s="275"/>
      <c r="P876" s="275"/>
      <c r="Q876" s="274"/>
      <c r="R876" s="274"/>
      <c r="S876" s="274"/>
      <c r="T876" s="274"/>
      <c r="U876" s="274"/>
      <c r="V876" s="274"/>
      <c r="W876" s="274"/>
      <c r="X876" s="274"/>
      <c r="Y876" s="274"/>
      <c r="Z876" s="274"/>
      <c r="AA876" s="274"/>
      <c r="AB876" s="274"/>
      <c r="AC876" s="274"/>
      <c r="AD876" s="274"/>
      <c r="AE876" s="274"/>
      <c r="AF876" s="274"/>
    </row>
    <row r="877" spans="1:32" ht="14" x14ac:dyDescent="0.2">
      <c r="A877" s="274"/>
      <c r="B877" s="274"/>
      <c r="C877" s="274"/>
      <c r="D877" s="274"/>
      <c r="E877" s="274"/>
      <c r="F877" s="274"/>
      <c r="G877" s="274"/>
      <c r="H877" s="274"/>
      <c r="I877" s="274"/>
      <c r="J877" s="274"/>
      <c r="K877" s="274"/>
      <c r="L877" s="274"/>
      <c r="M877" s="275"/>
      <c r="N877" s="275"/>
      <c r="O877" s="275"/>
      <c r="P877" s="275"/>
      <c r="Q877" s="274"/>
      <c r="R877" s="274"/>
      <c r="S877" s="274"/>
      <c r="T877" s="274"/>
      <c r="U877" s="274"/>
      <c r="V877" s="274"/>
      <c r="W877" s="274"/>
      <c r="X877" s="274"/>
      <c r="Y877" s="274"/>
      <c r="Z877" s="274"/>
      <c r="AA877" s="274"/>
      <c r="AB877" s="274"/>
      <c r="AC877" s="274"/>
      <c r="AD877" s="274"/>
      <c r="AE877" s="274"/>
      <c r="AF877" s="274"/>
    </row>
    <row r="878" spans="1:32" ht="14" x14ac:dyDescent="0.2">
      <c r="A878" s="274"/>
      <c r="B878" s="274"/>
      <c r="C878" s="274"/>
      <c r="D878" s="274"/>
      <c r="E878" s="274"/>
      <c r="F878" s="274"/>
      <c r="G878" s="274"/>
      <c r="H878" s="274"/>
      <c r="I878" s="274"/>
      <c r="J878" s="274"/>
      <c r="K878" s="274"/>
      <c r="L878" s="274"/>
      <c r="M878" s="275"/>
      <c r="N878" s="275"/>
      <c r="O878" s="275"/>
      <c r="P878" s="275"/>
      <c r="Q878" s="274"/>
      <c r="R878" s="274"/>
      <c r="S878" s="274"/>
      <c r="T878" s="274"/>
      <c r="U878" s="274"/>
      <c r="V878" s="274"/>
      <c r="W878" s="274"/>
      <c r="X878" s="274"/>
      <c r="Y878" s="274"/>
      <c r="Z878" s="274"/>
      <c r="AA878" s="274"/>
      <c r="AB878" s="274"/>
      <c r="AC878" s="274"/>
      <c r="AD878" s="274"/>
      <c r="AE878" s="274"/>
      <c r="AF878" s="274"/>
    </row>
    <row r="879" spans="1:32" ht="14" x14ac:dyDescent="0.2">
      <c r="A879" s="274"/>
      <c r="B879" s="274"/>
      <c r="C879" s="274"/>
      <c r="D879" s="274"/>
      <c r="E879" s="274"/>
      <c r="F879" s="274"/>
      <c r="G879" s="274"/>
      <c r="H879" s="274"/>
      <c r="I879" s="274"/>
      <c r="J879" s="274"/>
      <c r="K879" s="274"/>
      <c r="L879" s="274"/>
      <c r="M879" s="275"/>
      <c r="N879" s="275"/>
      <c r="O879" s="275"/>
      <c r="P879" s="275"/>
      <c r="Q879" s="274"/>
      <c r="R879" s="274"/>
      <c r="S879" s="274"/>
      <c r="T879" s="274"/>
      <c r="U879" s="274"/>
      <c r="V879" s="274"/>
      <c r="W879" s="274"/>
      <c r="X879" s="274"/>
      <c r="Y879" s="274"/>
      <c r="Z879" s="274"/>
      <c r="AA879" s="274"/>
      <c r="AB879" s="274"/>
      <c r="AC879" s="274"/>
      <c r="AD879" s="274"/>
      <c r="AE879" s="274"/>
      <c r="AF879" s="274"/>
    </row>
    <row r="880" spans="1:32" ht="14" x14ac:dyDescent="0.2">
      <c r="A880" s="274"/>
      <c r="B880" s="274"/>
      <c r="C880" s="274"/>
      <c r="D880" s="274"/>
      <c r="E880" s="274"/>
      <c r="F880" s="274"/>
      <c r="G880" s="274"/>
      <c r="H880" s="274"/>
      <c r="I880" s="274"/>
      <c r="J880" s="274"/>
      <c r="K880" s="274"/>
      <c r="L880" s="274"/>
      <c r="M880" s="275"/>
      <c r="N880" s="275"/>
      <c r="O880" s="275"/>
      <c r="P880" s="275"/>
      <c r="Q880" s="274"/>
      <c r="R880" s="274"/>
      <c r="S880" s="274"/>
      <c r="T880" s="274"/>
      <c r="U880" s="274"/>
      <c r="V880" s="274"/>
      <c r="W880" s="274"/>
      <c r="X880" s="274"/>
      <c r="Y880" s="274"/>
      <c r="Z880" s="274"/>
      <c r="AA880" s="274"/>
      <c r="AB880" s="274"/>
      <c r="AC880" s="274"/>
      <c r="AD880" s="274"/>
      <c r="AE880" s="274"/>
      <c r="AF880" s="274"/>
    </row>
    <row r="881" spans="1:32" ht="14" x14ac:dyDescent="0.2">
      <c r="A881" s="274"/>
      <c r="B881" s="274"/>
      <c r="C881" s="274"/>
      <c r="D881" s="274"/>
      <c r="E881" s="274"/>
      <c r="F881" s="274"/>
      <c r="G881" s="274"/>
      <c r="H881" s="274"/>
      <c r="I881" s="274"/>
      <c r="J881" s="274"/>
      <c r="K881" s="274"/>
      <c r="L881" s="274"/>
      <c r="M881" s="275"/>
      <c r="N881" s="275"/>
      <c r="O881" s="275"/>
      <c r="P881" s="275"/>
      <c r="Q881" s="274"/>
      <c r="R881" s="274"/>
      <c r="S881" s="274"/>
      <c r="T881" s="274"/>
      <c r="U881" s="274"/>
      <c r="V881" s="274"/>
      <c r="W881" s="274"/>
      <c r="X881" s="274"/>
      <c r="Y881" s="274"/>
      <c r="Z881" s="274"/>
      <c r="AA881" s="274"/>
      <c r="AB881" s="274"/>
      <c r="AC881" s="274"/>
      <c r="AD881" s="274"/>
      <c r="AE881" s="274"/>
      <c r="AF881" s="274"/>
    </row>
    <row r="882" spans="1:32" ht="14" x14ac:dyDescent="0.2">
      <c r="A882" s="274"/>
      <c r="B882" s="274"/>
      <c r="C882" s="274"/>
      <c r="D882" s="274"/>
      <c r="E882" s="274"/>
      <c r="F882" s="274"/>
      <c r="G882" s="274"/>
      <c r="H882" s="274"/>
      <c r="I882" s="274"/>
      <c r="J882" s="274"/>
      <c r="K882" s="274"/>
      <c r="L882" s="274"/>
      <c r="M882" s="275"/>
      <c r="N882" s="275"/>
      <c r="O882" s="275"/>
      <c r="P882" s="275"/>
      <c r="Q882" s="274"/>
      <c r="R882" s="274"/>
      <c r="S882" s="274"/>
      <c r="T882" s="274"/>
      <c r="U882" s="274"/>
      <c r="V882" s="274"/>
      <c r="W882" s="274"/>
      <c r="X882" s="274"/>
      <c r="Y882" s="274"/>
      <c r="Z882" s="274"/>
      <c r="AA882" s="274"/>
      <c r="AB882" s="274"/>
      <c r="AC882" s="274"/>
      <c r="AD882" s="274"/>
      <c r="AE882" s="274"/>
      <c r="AF882" s="274"/>
    </row>
    <row r="883" spans="1:32" ht="14" x14ac:dyDescent="0.2">
      <c r="A883" s="274"/>
      <c r="B883" s="274"/>
      <c r="C883" s="274"/>
      <c r="D883" s="274"/>
      <c r="E883" s="274"/>
      <c r="F883" s="274"/>
      <c r="G883" s="274"/>
      <c r="H883" s="274"/>
      <c r="I883" s="274"/>
      <c r="J883" s="274"/>
      <c r="K883" s="274"/>
      <c r="L883" s="274"/>
      <c r="M883" s="275"/>
      <c r="N883" s="275"/>
      <c r="O883" s="275"/>
      <c r="P883" s="275"/>
      <c r="Q883" s="274"/>
      <c r="R883" s="274"/>
      <c r="S883" s="274"/>
      <c r="T883" s="274"/>
      <c r="U883" s="274"/>
      <c r="V883" s="274"/>
      <c r="W883" s="274"/>
      <c r="X883" s="274"/>
      <c r="Y883" s="274"/>
      <c r="Z883" s="274"/>
      <c r="AA883" s="274"/>
      <c r="AB883" s="274"/>
      <c r="AC883" s="274"/>
      <c r="AD883" s="274"/>
      <c r="AE883" s="274"/>
      <c r="AF883" s="274"/>
    </row>
    <row r="884" spans="1:32" ht="14" x14ac:dyDescent="0.2">
      <c r="A884" s="274"/>
      <c r="B884" s="274"/>
      <c r="C884" s="274"/>
      <c r="D884" s="274"/>
      <c r="E884" s="274"/>
      <c r="F884" s="274"/>
      <c r="G884" s="274"/>
      <c r="H884" s="274"/>
      <c r="I884" s="274"/>
      <c r="J884" s="274"/>
      <c r="K884" s="274"/>
      <c r="L884" s="274"/>
      <c r="M884" s="275"/>
      <c r="N884" s="275"/>
      <c r="O884" s="275"/>
      <c r="P884" s="275"/>
      <c r="Q884" s="274"/>
      <c r="R884" s="274"/>
      <c r="S884" s="274"/>
      <c r="T884" s="274"/>
      <c r="U884" s="274"/>
      <c r="V884" s="274"/>
      <c r="W884" s="274"/>
      <c r="X884" s="274"/>
      <c r="Y884" s="274"/>
      <c r="Z884" s="274"/>
      <c r="AA884" s="274"/>
      <c r="AB884" s="274"/>
      <c r="AC884" s="274"/>
      <c r="AD884" s="274"/>
      <c r="AE884" s="274"/>
      <c r="AF884" s="274"/>
    </row>
    <row r="885" spans="1:32" ht="14" x14ac:dyDescent="0.2">
      <c r="A885" s="274"/>
      <c r="B885" s="274"/>
      <c r="C885" s="274"/>
      <c r="D885" s="274"/>
      <c r="E885" s="274"/>
      <c r="F885" s="274"/>
      <c r="G885" s="274"/>
      <c r="H885" s="274"/>
      <c r="I885" s="274"/>
      <c r="J885" s="274"/>
      <c r="K885" s="274"/>
      <c r="L885" s="274"/>
      <c r="M885" s="275"/>
      <c r="N885" s="275"/>
      <c r="O885" s="275"/>
      <c r="P885" s="275"/>
      <c r="Q885" s="274"/>
      <c r="R885" s="274"/>
      <c r="S885" s="274"/>
      <c r="T885" s="274"/>
      <c r="U885" s="274"/>
      <c r="V885" s="274"/>
      <c r="W885" s="274"/>
      <c r="X885" s="274"/>
      <c r="Y885" s="274"/>
      <c r="Z885" s="274"/>
      <c r="AA885" s="274"/>
      <c r="AB885" s="274"/>
      <c r="AC885" s="274"/>
      <c r="AD885" s="274"/>
      <c r="AE885" s="274"/>
      <c r="AF885" s="274"/>
    </row>
    <row r="886" spans="1:32" ht="14" x14ac:dyDescent="0.2">
      <c r="A886" s="274"/>
      <c r="B886" s="274"/>
      <c r="C886" s="274"/>
      <c r="D886" s="274"/>
      <c r="E886" s="274"/>
      <c r="F886" s="274"/>
      <c r="G886" s="274"/>
      <c r="H886" s="274"/>
      <c r="I886" s="274"/>
      <c r="J886" s="274"/>
      <c r="K886" s="274"/>
      <c r="L886" s="274"/>
      <c r="M886" s="275"/>
      <c r="N886" s="275"/>
      <c r="O886" s="275"/>
      <c r="P886" s="275"/>
      <c r="Q886" s="274"/>
      <c r="R886" s="274"/>
      <c r="S886" s="274"/>
      <c r="T886" s="274"/>
      <c r="U886" s="274"/>
      <c r="V886" s="274"/>
      <c r="W886" s="274"/>
      <c r="X886" s="274"/>
      <c r="Y886" s="274"/>
      <c r="Z886" s="274"/>
      <c r="AA886" s="274"/>
      <c r="AB886" s="274"/>
      <c r="AC886" s="274"/>
      <c r="AD886" s="274"/>
      <c r="AE886" s="274"/>
      <c r="AF886" s="274"/>
    </row>
    <row r="887" spans="1:32" ht="14" x14ac:dyDescent="0.2">
      <c r="A887" s="274"/>
      <c r="B887" s="274"/>
      <c r="C887" s="274"/>
      <c r="D887" s="274"/>
      <c r="E887" s="274"/>
      <c r="F887" s="274"/>
      <c r="G887" s="274"/>
      <c r="H887" s="274"/>
      <c r="I887" s="274"/>
      <c r="J887" s="274"/>
      <c r="K887" s="274"/>
      <c r="L887" s="274"/>
      <c r="M887" s="275"/>
      <c r="N887" s="275"/>
      <c r="O887" s="275"/>
      <c r="P887" s="275"/>
      <c r="Q887" s="274"/>
      <c r="R887" s="274"/>
      <c r="S887" s="274"/>
      <c r="T887" s="274"/>
      <c r="U887" s="274"/>
      <c r="V887" s="274"/>
      <c r="W887" s="274"/>
      <c r="X887" s="274"/>
      <c r="Y887" s="274"/>
      <c r="Z887" s="274"/>
      <c r="AA887" s="274"/>
      <c r="AB887" s="274"/>
      <c r="AC887" s="274"/>
      <c r="AD887" s="274"/>
      <c r="AE887" s="274"/>
      <c r="AF887" s="274"/>
    </row>
    <row r="888" spans="1:32" ht="14" x14ac:dyDescent="0.2">
      <c r="A888" s="274"/>
      <c r="B888" s="274"/>
      <c r="C888" s="274"/>
      <c r="D888" s="274"/>
      <c r="E888" s="274"/>
      <c r="F888" s="274"/>
      <c r="G888" s="274"/>
      <c r="H888" s="274"/>
      <c r="I888" s="274"/>
      <c r="J888" s="274"/>
      <c r="K888" s="274"/>
      <c r="L888" s="274"/>
      <c r="M888" s="275"/>
      <c r="N888" s="275"/>
      <c r="O888" s="275"/>
      <c r="P888" s="275"/>
      <c r="Q888" s="274"/>
      <c r="R888" s="274"/>
      <c r="S888" s="274"/>
      <c r="T888" s="274"/>
      <c r="U888" s="274"/>
      <c r="V888" s="274"/>
      <c r="W888" s="274"/>
      <c r="X888" s="274"/>
      <c r="Y888" s="274"/>
      <c r="Z888" s="274"/>
      <c r="AA888" s="274"/>
      <c r="AB888" s="274"/>
      <c r="AC888" s="274"/>
      <c r="AD888" s="274"/>
      <c r="AE888" s="274"/>
      <c r="AF888" s="274"/>
    </row>
    <row r="889" spans="1:32" ht="14" x14ac:dyDescent="0.2">
      <c r="A889" s="274"/>
      <c r="B889" s="274"/>
      <c r="C889" s="274"/>
      <c r="D889" s="274"/>
      <c r="E889" s="274"/>
      <c r="F889" s="274"/>
      <c r="G889" s="274"/>
      <c r="H889" s="274"/>
      <c r="I889" s="274"/>
      <c r="J889" s="274"/>
      <c r="K889" s="274"/>
      <c r="L889" s="274"/>
      <c r="M889" s="275"/>
      <c r="N889" s="275"/>
      <c r="O889" s="275"/>
      <c r="P889" s="275"/>
      <c r="Q889" s="274"/>
      <c r="R889" s="274"/>
      <c r="S889" s="274"/>
      <c r="T889" s="274"/>
      <c r="U889" s="274"/>
      <c r="V889" s="274"/>
      <c r="W889" s="274"/>
      <c r="X889" s="274"/>
      <c r="Y889" s="274"/>
      <c r="Z889" s="274"/>
      <c r="AA889" s="274"/>
      <c r="AB889" s="274"/>
      <c r="AC889" s="274"/>
      <c r="AD889" s="274"/>
      <c r="AE889" s="274"/>
      <c r="AF889" s="274"/>
    </row>
    <row r="890" spans="1:32" ht="14" x14ac:dyDescent="0.2">
      <c r="A890" s="274"/>
      <c r="B890" s="274"/>
      <c r="C890" s="274"/>
      <c r="D890" s="274"/>
      <c r="E890" s="274"/>
      <c r="F890" s="274"/>
      <c r="G890" s="274"/>
      <c r="H890" s="274"/>
      <c r="I890" s="274"/>
      <c r="J890" s="274"/>
      <c r="K890" s="274"/>
      <c r="L890" s="274"/>
      <c r="M890" s="275"/>
      <c r="N890" s="275"/>
      <c r="O890" s="275"/>
      <c r="P890" s="275"/>
      <c r="Q890" s="274"/>
      <c r="R890" s="274"/>
      <c r="S890" s="274"/>
      <c r="T890" s="274"/>
      <c r="U890" s="274"/>
      <c r="V890" s="274"/>
      <c r="W890" s="274"/>
      <c r="X890" s="274"/>
      <c r="Y890" s="274"/>
      <c r="Z890" s="274"/>
      <c r="AA890" s="274"/>
      <c r="AB890" s="274"/>
      <c r="AC890" s="274"/>
      <c r="AD890" s="274"/>
      <c r="AE890" s="274"/>
      <c r="AF890" s="274"/>
    </row>
    <row r="891" spans="1:32" ht="14" x14ac:dyDescent="0.2">
      <c r="A891" s="274"/>
      <c r="B891" s="274"/>
      <c r="C891" s="274"/>
      <c r="D891" s="274"/>
      <c r="E891" s="274"/>
      <c r="F891" s="274"/>
      <c r="G891" s="274"/>
      <c r="H891" s="274"/>
      <c r="I891" s="274"/>
      <c r="J891" s="274"/>
      <c r="K891" s="274"/>
      <c r="L891" s="274"/>
      <c r="M891" s="275"/>
      <c r="N891" s="275"/>
      <c r="O891" s="275"/>
      <c r="P891" s="275"/>
      <c r="Q891" s="274"/>
      <c r="R891" s="274"/>
      <c r="S891" s="274"/>
      <c r="T891" s="274"/>
      <c r="U891" s="274"/>
      <c r="V891" s="274"/>
      <c r="W891" s="274"/>
      <c r="X891" s="274"/>
      <c r="Y891" s="274"/>
      <c r="Z891" s="274"/>
      <c r="AA891" s="274"/>
      <c r="AB891" s="274"/>
      <c r="AC891" s="274"/>
      <c r="AD891" s="274"/>
      <c r="AE891" s="274"/>
      <c r="AF891" s="274"/>
    </row>
    <row r="892" spans="1:32" ht="14" x14ac:dyDescent="0.2">
      <c r="A892" s="274"/>
      <c r="B892" s="274"/>
      <c r="C892" s="274"/>
      <c r="D892" s="274"/>
      <c r="E892" s="274"/>
      <c r="F892" s="274"/>
      <c r="G892" s="274"/>
      <c r="H892" s="274"/>
      <c r="I892" s="274"/>
      <c r="J892" s="274"/>
      <c r="K892" s="274"/>
      <c r="L892" s="274"/>
      <c r="M892" s="275"/>
      <c r="N892" s="275"/>
      <c r="O892" s="275"/>
      <c r="P892" s="275"/>
      <c r="Q892" s="274"/>
      <c r="R892" s="274"/>
      <c r="S892" s="274"/>
      <c r="T892" s="274"/>
      <c r="U892" s="274"/>
      <c r="V892" s="274"/>
      <c r="W892" s="274"/>
      <c r="X892" s="274"/>
      <c r="Y892" s="274"/>
      <c r="Z892" s="274"/>
      <c r="AA892" s="274"/>
      <c r="AB892" s="274"/>
      <c r="AC892" s="274"/>
      <c r="AD892" s="274"/>
      <c r="AE892" s="274"/>
      <c r="AF892" s="274"/>
    </row>
    <row r="893" spans="1:32" ht="14" x14ac:dyDescent="0.2">
      <c r="A893" s="274"/>
      <c r="B893" s="274"/>
      <c r="C893" s="274"/>
      <c r="D893" s="274"/>
      <c r="E893" s="274"/>
      <c r="F893" s="274"/>
      <c r="G893" s="274"/>
      <c r="H893" s="274"/>
      <c r="I893" s="274"/>
      <c r="J893" s="274"/>
      <c r="K893" s="274"/>
      <c r="L893" s="274"/>
      <c r="M893" s="275"/>
      <c r="N893" s="275"/>
      <c r="O893" s="275"/>
      <c r="P893" s="275"/>
      <c r="Q893" s="274"/>
      <c r="R893" s="274"/>
      <c r="S893" s="274"/>
      <c r="T893" s="274"/>
      <c r="U893" s="274"/>
      <c r="V893" s="274"/>
      <c r="W893" s="274"/>
      <c r="X893" s="274"/>
      <c r="Y893" s="274"/>
      <c r="Z893" s="274"/>
      <c r="AA893" s="274"/>
      <c r="AB893" s="274"/>
      <c r="AC893" s="274"/>
      <c r="AD893" s="274"/>
      <c r="AE893" s="274"/>
      <c r="AF893" s="274"/>
    </row>
    <row r="894" spans="1:32" ht="14" x14ac:dyDescent="0.2">
      <c r="A894" s="274"/>
      <c r="B894" s="274"/>
      <c r="C894" s="274"/>
      <c r="D894" s="274"/>
      <c r="E894" s="274"/>
      <c r="F894" s="274"/>
      <c r="G894" s="274"/>
      <c r="H894" s="274"/>
      <c r="I894" s="274"/>
      <c r="J894" s="274"/>
      <c r="K894" s="274"/>
      <c r="L894" s="274"/>
      <c r="M894" s="275"/>
      <c r="N894" s="275"/>
      <c r="O894" s="275"/>
      <c r="P894" s="275"/>
      <c r="Q894" s="274"/>
      <c r="R894" s="274"/>
      <c r="S894" s="274"/>
      <c r="T894" s="274"/>
      <c r="U894" s="274"/>
      <c r="V894" s="274"/>
      <c r="W894" s="274"/>
      <c r="X894" s="274"/>
      <c r="Y894" s="274"/>
      <c r="Z894" s="274"/>
      <c r="AA894" s="274"/>
      <c r="AB894" s="274"/>
      <c r="AC894" s="274"/>
      <c r="AD894" s="274"/>
      <c r="AE894" s="274"/>
      <c r="AF894" s="274"/>
    </row>
    <row r="895" spans="1:32" ht="14" x14ac:dyDescent="0.2">
      <c r="A895" s="274"/>
      <c r="B895" s="274"/>
      <c r="C895" s="274"/>
      <c r="D895" s="274"/>
      <c r="E895" s="274"/>
      <c r="F895" s="274"/>
      <c r="G895" s="274"/>
      <c r="H895" s="274"/>
      <c r="I895" s="274"/>
      <c r="J895" s="274"/>
      <c r="K895" s="274"/>
      <c r="L895" s="274"/>
      <c r="M895" s="275"/>
      <c r="N895" s="275"/>
      <c r="O895" s="275"/>
      <c r="P895" s="275"/>
      <c r="Q895" s="274"/>
      <c r="R895" s="274"/>
      <c r="S895" s="274"/>
      <c r="T895" s="274"/>
      <c r="U895" s="274"/>
      <c r="V895" s="274"/>
      <c r="W895" s="274"/>
      <c r="X895" s="274"/>
      <c r="Y895" s="274"/>
      <c r="Z895" s="274"/>
      <c r="AA895" s="274"/>
      <c r="AB895" s="274"/>
      <c r="AC895" s="274"/>
      <c r="AD895" s="274"/>
      <c r="AE895" s="274"/>
      <c r="AF895" s="274"/>
    </row>
    <row r="896" spans="1:32" ht="14" x14ac:dyDescent="0.2">
      <c r="A896" s="274"/>
      <c r="B896" s="274"/>
      <c r="C896" s="274"/>
      <c r="D896" s="274"/>
      <c r="E896" s="274"/>
      <c r="F896" s="274"/>
      <c r="G896" s="274"/>
      <c r="H896" s="274"/>
      <c r="I896" s="274"/>
      <c r="J896" s="274"/>
      <c r="K896" s="274"/>
      <c r="L896" s="274"/>
      <c r="M896" s="275"/>
      <c r="N896" s="275"/>
      <c r="O896" s="275"/>
      <c r="P896" s="275"/>
      <c r="Q896" s="274"/>
      <c r="R896" s="274"/>
      <c r="S896" s="274"/>
      <c r="T896" s="274"/>
      <c r="U896" s="274"/>
      <c r="V896" s="274"/>
      <c r="W896" s="274"/>
      <c r="X896" s="274"/>
      <c r="Y896" s="274"/>
      <c r="Z896" s="274"/>
      <c r="AA896" s="274"/>
      <c r="AB896" s="274"/>
      <c r="AC896" s="274"/>
      <c r="AD896" s="274"/>
      <c r="AE896" s="274"/>
      <c r="AF896" s="274"/>
    </row>
    <row r="897" spans="1:32" ht="14" x14ac:dyDescent="0.2">
      <c r="A897" s="274"/>
      <c r="B897" s="274"/>
      <c r="C897" s="274"/>
      <c r="D897" s="274"/>
      <c r="E897" s="274"/>
      <c r="F897" s="274"/>
      <c r="G897" s="274"/>
      <c r="H897" s="274"/>
      <c r="I897" s="274"/>
      <c r="J897" s="274"/>
      <c r="K897" s="274"/>
      <c r="L897" s="274"/>
      <c r="M897" s="275"/>
      <c r="N897" s="275"/>
      <c r="O897" s="275"/>
      <c r="P897" s="275"/>
      <c r="Q897" s="274"/>
      <c r="R897" s="274"/>
      <c r="S897" s="274"/>
      <c r="T897" s="274"/>
      <c r="U897" s="274"/>
      <c r="V897" s="274"/>
      <c r="W897" s="274"/>
      <c r="X897" s="274"/>
      <c r="Y897" s="274"/>
      <c r="Z897" s="274"/>
      <c r="AA897" s="274"/>
      <c r="AB897" s="274"/>
      <c r="AC897" s="274"/>
      <c r="AD897" s="274"/>
      <c r="AE897" s="274"/>
      <c r="AF897" s="274"/>
    </row>
    <row r="898" spans="1:32" ht="14" x14ac:dyDescent="0.2">
      <c r="A898" s="274"/>
      <c r="B898" s="274"/>
      <c r="C898" s="274"/>
      <c r="D898" s="274"/>
      <c r="E898" s="274"/>
      <c r="F898" s="274"/>
      <c r="G898" s="274"/>
      <c r="H898" s="274"/>
      <c r="I898" s="274"/>
      <c r="J898" s="274"/>
      <c r="K898" s="274"/>
      <c r="L898" s="274"/>
      <c r="M898" s="275"/>
      <c r="N898" s="275"/>
      <c r="O898" s="275"/>
      <c r="P898" s="275"/>
      <c r="Q898" s="274"/>
      <c r="R898" s="274"/>
      <c r="S898" s="274"/>
      <c r="T898" s="274"/>
      <c r="U898" s="274"/>
      <c r="V898" s="274"/>
      <c r="W898" s="274"/>
      <c r="X898" s="274"/>
      <c r="Y898" s="274"/>
      <c r="Z898" s="274"/>
      <c r="AA898" s="274"/>
      <c r="AB898" s="274"/>
      <c r="AC898" s="274"/>
      <c r="AD898" s="274"/>
      <c r="AE898" s="274"/>
      <c r="AF898" s="274"/>
    </row>
    <row r="899" spans="1:32" ht="14" x14ac:dyDescent="0.2">
      <c r="A899" s="274"/>
      <c r="B899" s="274"/>
      <c r="C899" s="274"/>
      <c r="D899" s="274"/>
      <c r="E899" s="274"/>
      <c r="F899" s="274"/>
      <c r="G899" s="274"/>
      <c r="H899" s="274"/>
      <c r="I899" s="274"/>
      <c r="J899" s="274"/>
      <c r="K899" s="274"/>
      <c r="L899" s="274"/>
      <c r="M899" s="275"/>
      <c r="N899" s="275"/>
      <c r="O899" s="275"/>
      <c r="P899" s="275"/>
      <c r="Q899" s="274"/>
      <c r="R899" s="274"/>
      <c r="S899" s="274"/>
      <c r="T899" s="274"/>
      <c r="U899" s="274"/>
      <c r="V899" s="274"/>
      <c r="W899" s="274"/>
      <c r="X899" s="274"/>
      <c r="Y899" s="274"/>
      <c r="Z899" s="274"/>
      <c r="AA899" s="274"/>
      <c r="AB899" s="274"/>
      <c r="AC899" s="274"/>
      <c r="AD899" s="274"/>
      <c r="AE899" s="274"/>
      <c r="AF899" s="274"/>
    </row>
    <row r="900" spans="1:32" ht="14" x14ac:dyDescent="0.2">
      <c r="A900" s="274"/>
      <c r="B900" s="274"/>
      <c r="C900" s="274"/>
      <c r="D900" s="274"/>
      <c r="E900" s="274"/>
      <c r="F900" s="274"/>
      <c r="G900" s="274"/>
      <c r="H900" s="274"/>
      <c r="I900" s="274"/>
      <c r="J900" s="274"/>
      <c r="K900" s="274"/>
      <c r="L900" s="274"/>
      <c r="M900" s="275"/>
      <c r="N900" s="275"/>
      <c r="O900" s="275"/>
      <c r="P900" s="275"/>
      <c r="Q900" s="274"/>
      <c r="R900" s="274"/>
      <c r="S900" s="274"/>
      <c r="T900" s="274"/>
      <c r="U900" s="274"/>
      <c r="V900" s="274"/>
      <c r="W900" s="274"/>
      <c r="X900" s="274"/>
      <c r="Y900" s="274"/>
      <c r="Z900" s="274"/>
      <c r="AA900" s="274"/>
      <c r="AB900" s="274"/>
      <c r="AC900" s="274"/>
      <c r="AD900" s="274"/>
      <c r="AE900" s="274"/>
      <c r="AF900" s="274"/>
    </row>
    <row r="901" spans="1:32" ht="14" x14ac:dyDescent="0.2">
      <c r="A901" s="274"/>
      <c r="B901" s="274"/>
      <c r="C901" s="274"/>
      <c r="D901" s="274"/>
      <c r="E901" s="274"/>
      <c r="F901" s="274"/>
      <c r="G901" s="274"/>
      <c r="H901" s="274"/>
      <c r="I901" s="274"/>
      <c r="J901" s="274"/>
      <c r="K901" s="274"/>
      <c r="L901" s="274"/>
      <c r="M901" s="275"/>
      <c r="N901" s="275"/>
      <c r="O901" s="275"/>
      <c r="P901" s="275"/>
      <c r="Q901" s="274"/>
      <c r="R901" s="274"/>
      <c r="S901" s="274"/>
      <c r="T901" s="274"/>
      <c r="U901" s="274"/>
      <c r="V901" s="274"/>
      <c r="W901" s="274"/>
      <c r="X901" s="274"/>
      <c r="Y901" s="274"/>
      <c r="Z901" s="274"/>
      <c r="AA901" s="274"/>
      <c r="AB901" s="274"/>
      <c r="AC901" s="274"/>
      <c r="AD901" s="274"/>
      <c r="AE901" s="274"/>
      <c r="AF901" s="274"/>
    </row>
    <row r="902" spans="1:32" ht="14" x14ac:dyDescent="0.2">
      <c r="A902" s="274"/>
      <c r="B902" s="274"/>
      <c r="C902" s="274"/>
      <c r="D902" s="274"/>
      <c r="E902" s="274"/>
      <c r="F902" s="274"/>
      <c r="G902" s="274"/>
      <c r="H902" s="274"/>
      <c r="I902" s="274"/>
      <c r="J902" s="274"/>
      <c r="K902" s="274"/>
      <c r="L902" s="274"/>
      <c r="M902" s="275"/>
      <c r="N902" s="275"/>
      <c r="O902" s="275"/>
      <c r="P902" s="275"/>
      <c r="Q902" s="274"/>
      <c r="R902" s="274"/>
      <c r="S902" s="274"/>
      <c r="T902" s="274"/>
      <c r="U902" s="274"/>
      <c r="V902" s="274"/>
      <c r="W902" s="274"/>
      <c r="X902" s="274"/>
      <c r="Y902" s="274"/>
      <c r="Z902" s="274"/>
      <c r="AA902" s="274"/>
      <c r="AB902" s="274"/>
      <c r="AC902" s="274"/>
      <c r="AD902" s="274"/>
      <c r="AE902" s="274"/>
      <c r="AF902" s="274"/>
    </row>
    <row r="903" spans="1:32" ht="14" x14ac:dyDescent="0.2">
      <c r="A903" s="274"/>
      <c r="B903" s="274"/>
      <c r="C903" s="274"/>
      <c r="D903" s="274"/>
      <c r="E903" s="274"/>
      <c r="F903" s="274"/>
      <c r="G903" s="274"/>
      <c r="H903" s="274"/>
      <c r="I903" s="274"/>
      <c r="J903" s="274"/>
      <c r="K903" s="274"/>
      <c r="L903" s="274"/>
      <c r="M903" s="275"/>
      <c r="N903" s="275"/>
      <c r="O903" s="275"/>
      <c r="P903" s="275"/>
      <c r="Q903" s="274"/>
      <c r="R903" s="274"/>
      <c r="S903" s="274"/>
      <c r="T903" s="274"/>
      <c r="U903" s="274"/>
      <c r="V903" s="274"/>
      <c r="W903" s="274"/>
      <c r="X903" s="274"/>
      <c r="Y903" s="274"/>
      <c r="Z903" s="274"/>
      <c r="AA903" s="274"/>
      <c r="AB903" s="274"/>
      <c r="AC903" s="274"/>
      <c r="AD903" s="274"/>
      <c r="AE903" s="274"/>
      <c r="AF903" s="274"/>
    </row>
    <row r="904" spans="1:32" ht="14" x14ac:dyDescent="0.2">
      <c r="A904" s="274"/>
      <c r="B904" s="274"/>
      <c r="C904" s="274"/>
      <c r="D904" s="274"/>
      <c r="E904" s="274"/>
      <c r="F904" s="274"/>
      <c r="G904" s="274"/>
      <c r="H904" s="274"/>
      <c r="I904" s="274"/>
      <c r="J904" s="274"/>
      <c r="K904" s="274"/>
      <c r="L904" s="274"/>
      <c r="M904" s="275"/>
      <c r="N904" s="275"/>
      <c r="O904" s="275"/>
      <c r="P904" s="275"/>
      <c r="Q904" s="274"/>
      <c r="R904" s="274"/>
      <c r="S904" s="274"/>
      <c r="T904" s="274"/>
      <c r="U904" s="274"/>
      <c r="V904" s="274"/>
      <c r="W904" s="274"/>
      <c r="X904" s="274"/>
      <c r="Y904" s="274"/>
      <c r="Z904" s="274"/>
      <c r="AA904" s="274"/>
      <c r="AB904" s="274"/>
      <c r="AC904" s="274"/>
      <c r="AD904" s="274"/>
      <c r="AE904" s="274"/>
      <c r="AF904" s="274"/>
    </row>
    <row r="905" spans="1:32" ht="14" x14ac:dyDescent="0.2">
      <c r="A905" s="274"/>
      <c r="B905" s="274"/>
      <c r="C905" s="274"/>
      <c r="D905" s="274"/>
      <c r="E905" s="274"/>
      <c r="F905" s="274"/>
      <c r="G905" s="274"/>
      <c r="H905" s="274"/>
      <c r="I905" s="274"/>
      <c r="J905" s="274"/>
      <c r="K905" s="274"/>
      <c r="L905" s="274"/>
      <c r="M905" s="275"/>
      <c r="N905" s="275"/>
      <c r="O905" s="275"/>
      <c r="P905" s="275"/>
      <c r="Q905" s="274"/>
      <c r="R905" s="274"/>
      <c r="S905" s="274"/>
      <c r="T905" s="274"/>
      <c r="U905" s="274"/>
      <c r="V905" s="274"/>
      <c r="W905" s="274"/>
      <c r="X905" s="274"/>
      <c r="Y905" s="274"/>
      <c r="Z905" s="274"/>
      <c r="AA905" s="274"/>
      <c r="AB905" s="274"/>
      <c r="AC905" s="274"/>
      <c r="AD905" s="274"/>
      <c r="AE905" s="274"/>
      <c r="AF905" s="274"/>
    </row>
    <row r="906" spans="1:32" ht="14" x14ac:dyDescent="0.2">
      <c r="A906" s="274"/>
      <c r="B906" s="274"/>
      <c r="C906" s="274"/>
      <c r="D906" s="274"/>
      <c r="E906" s="274"/>
      <c r="F906" s="274"/>
      <c r="G906" s="274"/>
      <c r="H906" s="274"/>
      <c r="I906" s="274"/>
      <c r="J906" s="274"/>
      <c r="K906" s="274"/>
      <c r="L906" s="274"/>
      <c r="M906" s="275"/>
      <c r="N906" s="275"/>
      <c r="O906" s="275"/>
      <c r="P906" s="275"/>
      <c r="Q906" s="274"/>
      <c r="R906" s="274"/>
      <c r="S906" s="274"/>
      <c r="T906" s="274"/>
      <c r="U906" s="274"/>
      <c r="V906" s="274"/>
      <c r="W906" s="274"/>
      <c r="X906" s="274"/>
      <c r="Y906" s="274"/>
      <c r="Z906" s="274"/>
      <c r="AA906" s="274"/>
      <c r="AB906" s="274"/>
      <c r="AC906" s="274"/>
      <c r="AD906" s="274"/>
      <c r="AE906" s="274"/>
      <c r="AF906" s="274"/>
    </row>
    <row r="907" spans="1:32" ht="14" x14ac:dyDescent="0.2">
      <c r="A907" s="274"/>
      <c r="B907" s="274"/>
      <c r="C907" s="274"/>
      <c r="D907" s="274"/>
      <c r="E907" s="274"/>
      <c r="F907" s="274"/>
      <c r="G907" s="274"/>
      <c r="H907" s="274"/>
      <c r="I907" s="274"/>
      <c r="J907" s="274"/>
      <c r="K907" s="274"/>
      <c r="L907" s="274"/>
      <c r="M907" s="275"/>
      <c r="N907" s="275"/>
      <c r="O907" s="275"/>
      <c r="P907" s="275"/>
      <c r="Q907" s="274"/>
      <c r="R907" s="274"/>
      <c r="S907" s="274"/>
      <c r="T907" s="274"/>
      <c r="U907" s="274"/>
      <c r="V907" s="274"/>
      <c r="W907" s="274"/>
      <c r="X907" s="274"/>
      <c r="Y907" s="274"/>
      <c r="Z907" s="274"/>
      <c r="AA907" s="274"/>
      <c r="AB907" s="274"/>
      <c r="AC907" s="274"/>
      <c r="AD907" s="274"/>
      <c r="AE907" s="274"/>
      <c r="AF907" s="274"/>
    </row>
    <row r="908" spans="1:32" ht="14" x14ac:dyDescent="0.2">
      <c r="A908" s="274"/>
      <c r="B908" s="274"/>
      <c r="C908" s="274"/>
      <c r="D908" s="274"/>
      <c r="E908" s="274"/>
      <c r="F908" s="274"/>
      <c r="G908" s="274"/>
      <c r="H908" s="274"/>
      <c r="I908" s="274"/>
      <c r="J908" s="274"/>
      <c r="K908" s="274"/>
      <c r="L908" s="274"/>
      <c r="M908" s="275"/>
      <c r="N908" s="275"/>
      <c r="O908" s="275"/>
      <c r="P908" s="275"/>
      <c r="Q908" s="274"/>
      <c r="R908" s="274"/>
      <c r="S908" s="274"/>
      <c r="T908" s="274"/>
      <c r="U908" s="274"/>
      <c r="V908" s="274"/>
      <c r="W908" s="274"/>
      <c r="X908" s="274"/>
      <c r="Y908" s="274"/>
      <c r="Z908" s="274"/>
      <c r="AA908" s="274"/>
      <c r="AB908" s="274"/>
      <c r="AC908" s="274"/>
      <c r="AD908" s="274"/>
      <c r="AE908" s="274"/>
      <c r="AF908" s="274"/>
    </row>
    <row r="909" spans="1:32" ht="14" x14ac:dyDescent="0.2">
      <c r="A909" s="274"/>
      <c r="B909" s="274"/>
      <c r="C909" s="274"/>
      <c r="D909" s="274"/>
      <c r="E909" s="274"/>
      <c r="F909" s="274"/>
      <c r="G909" s="274"/>
      <c r="H909" s="274"/>
      <c r="I909" s="274"/>
      <c r="J909" s="274"/>
      <c r="K909" s="274"/>
      <c r="L909" s="274"/>
      <c r="M909" s="275"/>
      <c r="N909" s="275"/>
      <c r="O909" s="275"/>
      <c r="P909" s="275"/>
      <c r="Q909" s="274"/>
      <c r="R909" s="274"/>
      <c r="S909" s="274"/>
      <c r="T909" s="274"/>
      <c r="U909" s="274"/>
      <c r="V909" s="274"/>
      <c r="W909" s="274"/>
      <c r="X909" s="274"/>
      <c r="Y909" s="274"/>
      <c r="Z909" s="274"/>
      <c r="AA909" s="274"/>
      <c r="AB909" s="274"/>
      <c r="AC909" s="274"/>
      <c r="AD909" s="274"/>
      <c r="AE909" s="274"/>
      <c r="AF909" s="274"/>
    </row>
    <row r="910" spans="1:32" ht="14" x14ac:dyDescent="0.2">
      <c r="A910" s="274"/>
      <c r="B910" s="274"/>
      <c r="C910" s="274"/>
      <c r="D910" s="274"/>
      <c r="E910" s="274"/>
      <c r="F910" s="274"/>
      <c r="G910" s="274"/>
      <c r="H910" s="274"/>
      <c r="I910" s="274"/>
      <c r="J910" s="274"/>
      <c r="K910" s="274"/>
      <c r="L910" s="274"/>
      <c r="M910" s="275"/>
      <c r="N910" s="275"/>
      <c r="O910" s="275"/>
      <c r="P910" s="275"/>
      <c r="Q910" s="274"/>
      <c r="R910" s="274"/>
      <c r="S910" s="274"/>
      <c r="T910" s="274"/>
      <c r="U910" s="274"/>
      <c r="V910" s="274"/>
      <c r="W910" s="274"/>
      <c r="X910" s="274"/>
      <c r="Y910" s="274"/>
      <c r="Z910" s="274"/>
      <c r="AA910" s="274"/>
      <c r="AB910" s="274"/>
      <c r="AC910" s="274"/>
      <c r="AD910" s="274"/>
      <c r="AE910" s="274"/>
      <c r="AF910" s="274"/>
    </row>
    <row r="911" spans="1:32" ht="14" x14ac:dyDescent="0.2">
      <c r="A911" s="274"/>
      <c r="B911" s="274"/>
      <c r="C911" s="274"/>
      <c r="D911" s="274"/>
      <c r="E911" s="274"/>
      <c r="F911" s="274"/>
      <c r="G911" s="274"/>
      <c r="H911" s="274"/>
      <c r="I911" s="274"/>
      <c r="J911" s="274"/>
      <c r="K911" s="274"/>
      <c r="L911" s="274"/>
      <c r="M911" s="275"/>
      <c r="N911" s="275"/>
      <c r="O911" s="275"/>
      <c r="P911" s="275"/>
      <c r="Q911" s="274"/>
      <c r="R911" s="274"/>
      <c r="S911" s="274"/>
      <c r="T911" s="274"/>
      <c r="U911" s="274"/>
      <c r="V911" s="274"/>
      <c r="W911" s="274"/>
      <c r="X911" s="274"/>
      <c r="Y911" s="274"/>
      <c r="Z911" s="274"/>
      <c r="AA911" s="274"/>
      <c r="AB911" s="274"/>
      <c r="AC911" s="274"/>
      <c r="AD911" s="274"/>
      <c r="AE911" s="274"/>
      <c r="AF911" s="274"/>
    </row>
    <row r="912" spans="1:32" ht="14" x14ac:dyDescent="0.2">
      <c r="A912" s="274"/>
      <c r="B912" s="274"/>
      <c r="C912" s="274"/>
      <c r="D912" s="274"/>
      <c r="E912" s="274"/>
      <c r="F912" s="274"/>
      <c r="G912" s="274"/>
      <c r="H912" s="274"/>
      <c r="I912" s="274"/>
      <c r="J912" s="274"/>
      <c r="K912" s="274"/>
      <c r="L912" s="274"/>
      <c r="M912" s="275"/>
      <c r="N912" s="275"/>
      <c r="O912" s="275"/>
      <c r="P912" s="275"/>
      <c r="Q912" s="274"/>
      <c r="R912" s="274"/>
      <c r="S912" s="274"/>
      <c r="T912" s="274"/>
      <c r="U912" s="274"/>
      <c r="V912" s="274"/>
      <c r="W912" s="274"/>
      <c r="X912" s="274"/>
      <c r="Y912" s="274"/>
      <c r="Z912" s="274"/>
      <c r="AA912" s="274"/>
      <c r="AB912" s="274"/>
      <c r="AC912" s="274"/>
      <c r="AD912" s="274"/>
      <c r="AE912" s="274"/>
      <c r="AF912" s="274"/>
    </row>
    <row r="913" spans="1:32" ht="14" x14ac:dyDescent="0.2">
      <c r="A913" s="274"/>
      <c r="B913" s="274"/>
      <c r="C913" s="274"/>
      <c r="D913" s="274"/>
      <c r="E913" s="274"/>
      <c r="F913" s="274"/>
      <c r="G913" s="274"/>
      <c r="H913" s="274"/>
      <c r="I913" s="274"/>
      <c r="J913" s="274"/>
      <c r="K913" s="274"/>
      <c r="L913" s="274"/>
      <c r="M913" s="275"/>
      <c r="N913" s="275"/>
      <c r="O913" s="275"/>
      <c r="P913" s="275"/>
      <c r="Q913" s="274"/>
      <c r="R913" s="274"/>
      <c r="S913" s="274"/>
      <c r="T913" s="274"/>
      <c r="U913" s="274"/>
      <c r="V913" s="274"/>
      <c r="W913" s="274"/>
      <c r="X913" s="274"/>
      <c r="Y913" s="274"/>
      <c r="Z913" s="274"/>
      <c r="AA913" s="274"/>
      <c r="AB913" s="274"/>
      <c r="AC913" s="274"/>
      <c r="AD913" s="274"/>
      <c r="AE913" s="274"/>
      <c r="AF913" s="274"/>
    </row>
    <row r="914" spans="1:32" ht="14" x14ac:dyDescent="0.2">
      <c r="A914" s="274"/>
      <c r="B914" s="274"/>
      <c r="C914" s="274"/>
      <c r="D914" s="274"/>
      <c r="E914" s="274"/>
      <c r="F914" s="274"/>
      <c r="G914" s="274"/>
      <c r="H914" s="274"/>
      <c r="I914" s="274"/>
      <c r="J914" s="274"/>
      <c r="K914" s="274"/>
      <c r="L914" s="274"/>
      <c r="M914" s="275"/>
      <c r="N914" s="275"/>
      <c r="O914" s="275"/>
      <c r="P914" s="275"/>
      <c r="Q914" s="274"/>
      <c r="R914" s="274"/>
      <c r="S914" s="274"/>
      <c r="T914" s="274"/>
      <c r="U914" s="274"/>
      <c r="V914" s="274"/>
      <c r="W914" s="274"/>
      <c r="X914" s="274"/>
      <c r="Y914" s="274"/>
      <c r="Z914" s="274"/>
      <c r="AA914" s="274"/>
      <c r="AB914" s="274"/>
      <c r="AC914" s="274"/>
      <c r="AD914" s="274"/>
      <c r="AE914" s="274"/>
      <c r="AF914" s="274"/>
    </row>
    <row r="915" spans="1:32" ht="14" x14ac:dyDescent="0.2">
      <c r="A915" s="274"/>
      <c r="B915" s="274"/>
      <c r="C915" s="274"/>
      <c r="D915" s="274"/>
      <c r="E915" s="274"/>
      <c r="F915" s="274"/>
      <c r="G915" s="274"/>
      <c r="H915" s="274"/>
      <c r="I915" s="274"/>
      <c r="J915" s="274"/>
      <c r="K915" s="274"/>
      <c r="L915" s="274"/>
      <c r="M915" s="275"/>
      <c r="N915" s="275"/>
      <c r="O915" s="275"/>
      <c r="P915" s="275"/>
      <c r="Q915" s="274"/>
      <c r="R915" s="274"/>
      <c r="S915" s="274"/>
      <c r="T915" s="274"/>
      <c r="U915" s="274"/>
      <c r="V915" s="274"/>
      <c r="W915" s="274"/>
      <c r="X915" s="274"/>
      <c r="Y915" s="274"/>
      <c r="Z915" s="274"/>
      <c r="AA915" s="274"/>
      <c r="AB915" s="274"/>
      <c r="AC915" s="274"/>
      <c r="AD915" s="274"/>
      <c r="AE915" s="274"/>
      <c r="AF915" s="274"/>
    </row>
    <row r="916" spans="1:32" ht="14" x14ac:dyDescent="0.2">
      <c r="A916" s="274"/>
      <c r="B916" s="274"/>
      <c r="C916" s="274"/>
      <c r="D916" s="274"/>
      <c r="E916" s="274"/>
      <c r="F916" s="274"/>
      <c r="G916" s="274"/>
      <c r="H916" s="274"/>
      <c r="I916" s="274"/>
      <c r="J916" s="274"/>
      <c r="K916" s="274"/>
      <c r="L916" s="274"/>
      <c r="M916" s="275"/>
      <c r="N916" s="275"/>
      <c r="O916" s="275"/>
      <c r="P916" s="275"/>
      <c r="Q916" s="274"/>
      <c r="R916" s="274"/>
      <c r="S916" s="274"/>
      <c r="T916" s="274"/>
      <c r="U916" s="274"/>
      <c r="V916" s="274"/>
      <c r="W916" s="274"/>
      <c r="X916" s="274"/>
      <c r="Y916" s="274"/>
      <c r="Z916" s="274"/>
      <c r="AA916" s="274"/>
      <c r="AB916" s="274"/>
      <c r="AC916" s="274"/>
      <c r="AD916" s="274"/>
      <c r="AE916" s="274"/>
      <c r="AF916" s="274"/>
    </row>
    <row r="917" spans="1:32" ht="14" x14ac:dyDescent="0.2">
      <c r="A917" s="274"/>
      <c r="B917" s="274"/>
      <c r="C917" s="274"/>
      <c r="D917" s="274"/>
      <c r="E917" s="274"/>
      <c r="F917" s="274"/>
      <c r="G917" s="274"/>
      <c r="H917" s="274"/>
      <c r="I917" s="274"/>
      <c r="J917" s="274"/>
      <c r="K917" s="274"/>
      <c r="L917" s="274"/>
      <c r="M917" s="275"/>
      <c r="N917" s="275"/>
      <c r="O917" s="275"/>
      <c r="P917" s="275"/>
      <c r="Q917" s="274"/>
      <c r="R917" s="274"/>
      <c r="S917" s="274"/>
      <c r="T917" s="274"/>
      <c r="U917" s="274"/>
      <c r="V917" s="274"/>
      <c r="W917" s="274"/>
      <c r="X917" s="274"/>
      <c r="Y917" s="274"/>
      <c r="Z917" s="274"/>
      <c r="AA917" s="274"/>
      <c r="AB917" s="274"/>
      <c r="AC917" s="274"/>
      <c r="AD917" s="274"/>
      <c r="AE917" s="274"/>
      <c r="AF917" s="274"/>
    </row>
    <row r="918" spans="1:32" ht="14" x14ac:dyDescent="0.2">
      <c r="A918" s="274"/>
      <c r="B918" s="274"/>
      <c r="C918" s="274"/>
      <c r="D918" s="274"/>
      <c r="E918" s="274"/>
      <c r="F918" s="274"/>
      <c r="G918" s="274"/>
      <c r="H918" s="274"/>
      <c r="I918" s="274"/>
      <c r="J918" s="274"/>
      <c r="K918" s="274"/>
      <c r="L918" s="274"/>
      <c r="M918" s="275"/>
      <c r="N918" s="275"/>
      <c r="O918" s="275"/>
      <c r="P918" s="275"/>
      <c r="Q918" s="274"/>
      <c r="R918" s="274"/>
      <c r="S918" s="274"/>
      <c r="T918" s="274"/>
      <c r="U918" s="274"/>
      <c r="V918" s="274"/>
      <c r="W918" s="274"/>
      <c r="X918" s="274"/>
      <c r="Y918" s="274"/>
      <c r="Z918" s="274"/>
      <c r="AA918" s="274"/>
      <c r="AB918" s="274"/>
      <c r="AC918" s="274"/>
      <c r="AD918" s="274"/>
      <c r="AE918" s="274"/>
      <c r="AF918" s="274"/>
    </row>
    <row r="919" spans="1:32" ht="14" x14ac:dyDescent="0.2">
      <c r="A919" s="274"/>
      <c r="B919" s="274"/>
      <c r="C919" s="274"/>
      <c r="D919" s="274"/>
      <c r="E919" s="274"/>
      <c r="F919" s="274"/>
      <c r="G919" s="274"/>
      <c r="H919" s="274"/>
      <c r="I919" s="274"/>
      <c r="J919" s="274"/>
      <c r="K919" s="274"/>
      <c r="L919" s="274"/>
      <c r="M919" s="275"/>
      <c r="N919" s="275"/>
      <c r="O919" s="275"/>
      <c r="P919" s="275"/>
      <c r="Q919" s="274"/>
      <c r="R919" s="274"/>
      <c r="S919" s="274"/>
      <c r="T919" s="274"/>
      <c r="U919" s="274"/>
      <c r="V919" s="274"/>
      <c r="W919" s="274"/>
      <c r="X919" s="274"/>
      <c r="Y919" s="274"/>
      <c r="Z919" s="274"/>
      <c r="AA919" s="274"/>
      <c r="AB919" s="274"/>
      <c r="AC919" s="274"/>
      <c r="AD919" s="274"/>
      <c r="AE919" s="274"/>
      <c r="AF919" s="274"/>
    </row>
    <row r="920" spans="1:32" ht="14" x14ac:dyDescent="0.2">
      <c r="A920" s="274"/>
      <c r="B920" s="274"/>
      <c r="C920" s="274"/>
      <c r="D920" s="274"/>
      <c r="E920" s="274"/>
      <c r="F920" s="274"/>
      <c r="G920" s="274"/>
      <c r="H920" s="274"/>
      <c r="I920" s="274"/>
      <c r="J920" s="274"/>
      <c r="K920" s="274"/>
      <c r="L920" s="274"/>
      <c r="M920" s="275"/>
      <c r="N920" s="275"/>
      <c r="O920" s="275"/>
      <c r="P920" s="275"/>
      <c r="Q920" s="274"/>
      <c r="R920" s="274"/>
      <c r="S920" s="274"/>
      <c r="T920" s="274"/>
      <c r="U920" s="274"/>
      <c r="V920" s="274"/>
      <c r="W920" s="274"/>
      <c r="X920" s="274"/>
      <c r="Y920" s="274"/>
      <c r="Z920" s="274"/>
      <c r="AA920" s="274"/>
      <c r="AB920" s="274"/>
      <c r="AC920" s="274"/>
      <c r="AD920" s="274"/>
      <c r="AE920" s="274"/>
      <c r="AF920" s="274"/>
    </row>
    <row r="921" spans="1:32" ht="14" x14ac:dyDescent="0.2">
      <c r="A921" s="274"/>
      <c r="B921" s="274"/>
      <c r="C921" s="274"/>
      <c r="D921" s="274"/>
      <c r="E921" s="274"/>
      <c r="F921" s="274"/>
      <c r="G921" s="274"/>
      <c r="H921" s="274"/>
      <c r="I921" s="274"/>
      <c r="J921" s="274"/>
      <c r="K921" s="274"/>
      <c r="L921" s="274"/>
      <c r="M921" s="275"/>
      <c r="N921" s="275"/>
      <c r="O921" s="275"/>
      <c r="P921" s="275"/>
      <c r="Q921" s="274"/>
      <c r="R921" s="274"/>
      <c r="S921" s="274"/>
      <c r="T921" s="274"/>
      <c r="U921" s="274"/>
      <c r="V921" s="274"/>
      <c r="W921" s="274"/>
      <c r="X921" s="274"/>
      <c r="Y921" s="274"/>
      <c r="Z921" s="274"/>
      <c r="AA921" s="274"/>
      <c r="AB921" s="274"/>
      <c r="AC921" s="274"/>
      <c r="AD921" s="274"/>
      <c r="AE921" s="274"/>
      <c r="AF921" s="274"/>
    </row>
    <row r="922" spans="1:32" ht="14" x14ac:dyDescent="0.2">
      <c r="A922" s="274"/>
      <c r="B922" s="274"/>
      <c r="C922" s="274"/>
      <c r="D922" s="274"/>
      <c r="E922" s="274"/>
      <c r="F922" s="274"/>
      <c r="G922" s="274"/>
      <c r="H922" s="274"/>
      <c r="I922" s="274"/>
      <c r="J922" s="274"/>
      <c r="K922" s="274"/>
      <c r="L922" s="274"/>
      <c r="M922" s="275"/>
      <c r="N922" s="275"/>
      <c r="O922" s="275"/>
      <c r="P922" s="275"/>
      <c r="Q922" s="274"/>
      <c r="R922" s="274"/>
      <c r="S922" s="274"/>
      <c r="T922" s="274"/>
      <c r="U922" s="274"/>
      <c r="V922" s="274"/>
      <c r="W922" s="274"/>
      <c r="X922" s="274"/>
      <c r="Y922" s="274"/>
      <c r="Z922" s="274"/>
      <c r="AA922" s="274"/>
      <c r="AB922" s="274"/>
      <c r="AC922" s="274"/>
      <c r="AD922" s="274"/>
      <c r="AE922" s="274"/>
      <c r="AF922" s="274"/>
    </row>
    <row r="923" spans="1:32" ht="14" x14ac:dyDescent="0.2">
      <c r="A923" s="274"/>
      <c r="B923" s="274"/>
      <c r="C923" s="274"/>
      <c r="D923" s="274"/>
      <c r="E923" s="274"/>
      <c r="F923" s="274"/>
      <c r="G923" s="274"/>
      <c r="H923" s="274"/>
      <c r="I923" s="274"/>
      <c r="J923" s="274"/>
      <c r="K923" s="274"/>
      <c r="L923" s="274"/>
      <c r="M923" s="275"/>
      <c r="N923" s="275"/>
      <c r="O923" s="275"/>
      <c r="P923" s="275"/>
      <c r="Q923" s="274"/>
      <c r="R923" s="274"/>
      <c r="S923" s="274"/>
      <c r="T923" s="274"/>
      <c r="U923" s="274"/>
      <c r="V923" s="274"/>
      <c r="W923" s="274"/>
      <c r="X923" s="274"/>
      <c r="Y923" s="274"/>
      <c r="Z923" s="274"/>
      <c r="AA923" s="274"/>
      <c r="AB923" s="274"/>
      <c r="AC923" s="274"/>
      <c r="AD923" s="274"/>
      <c r="AE923" s="274"/>
      <c r="AF923" s="274"/>
    </row>
    <row r="924" spans="1:32" ht="14" x14ac:dyDescent="0.2">
      <c r="A924" s="274"/>
      <c r="B924" s="274"/>
      <c r="C924" s="274"/>
      <c r="D924" s="274"/>
      <c r="E924" s="274"/>
      <c r="F924" s="274"/>
      <c r="G924" s="274"/>
      <c r="H924" s="274"/>
      <c r="I924" s="274"/>
      <c r="J924" s="274"/>
      <c r="K924" s="274"/>
      <c r="L924" s="274"/>
      <c r="M924" s="275"/>
      <c r="N924" s="275"/>
      <c r="O924" s="275"/>
      <c r="P924" s="275"/>
      <c r="Q924" s="274"/>
      <c r="R924" s="274"/>
      <c r="S924" s="274"/>
      <c r="T924" s="274"/>
      <c r="U924" s="274"/>
      <c r="V924" s="274"/>
      <c r="W924" s="274"/>
      <c r="X924" s="274"/>
      <c r="Y924" s="274"/>
      <c r="Z924" s="274"/>
      <c r="AA924" s="274"/>
      <c r="AB924" s="274"/>
      <c r="AC924" s="274"/>
      <c r="AD924" s="274"/>
      <c r="AE924" s="274"/>
      <c r="AF924" s="274"/>
    </row>
    <row r="925" spans="1:32" ht="14" x14ac:dyDescent="0.2">
      <c r="A925" s="274"/>
      <c r="B925" s="274"/>
      <c r="C925" s="274"/>
      <c r="D925" s="274"/>
      <c r="E925" s="274"/>
      <c r="F925" s="274"/>
      <c r="G925" s="274"/>
      <c r="H925" s="274"/>
      <c r="I925" s="274"/>
      <c r="J925" s="274"/>
      <c r="K925" s="274"/>
      <c r="L925" s="274"/>
      <c r="M925" s="275"/>
      <c r="N925" s="275"/>
      <c r="O925" s="275"/>
      <c r="P925" s="275"/>
      <c r="Q925" s="274"/>
      <c r="R925" s="274"/>
      <c r="S925" s="274"/>
      <c r="T925" s="274"/>
      <c r="U925" s="274"/>
      <c r="V925" s="274"/>
      <c r="W925" s="274"/>
      <c r="X925" s="274"/>
      <c r="Y925" s="274"/>
      <c r="Z925" s="274"/>
      <c r="AA925" s="274"/>
      <c r="AB925" s="274"/>
      <c r="AC925" s="274"/>
      <c r="AD925" s="274"/>
      <c r="AE925" s="274"/>
      <c r="AF925" s="274"/>
    </row>
    <row r="926" spans="1:32" ht="14" x14ac:dyDescent="0.2">
      <c r="A926" s="274"/>
      <c r="B926" s="274"/>
      <c r="C926" s="274"/>
      <c r="D926" s="274"/>
      <c r="E926" s="274"/>
      <c r="F926" s="274"/>
      <c r="G926" s="274"/>
      <c r="H926" s="274"/>
      <c r="I926" s="274"/>
      <c r="J926" s="274"/>
      <c r="K926" s="274"/>
      <c r="L926" s="274"/>
      <c r="M926" s="275"/>
      <c r="N926" s="275"/>
      <c r="O926" s="275"/>
      <c r="P926" s="275"/>
      <c r="Q926" s="274"/>
      <c r="R926" s="274"/>
      <c r="S926" s="274"/>
      <c r="T926" s="274"/>
      <c r="U926" s="274"/>
      <c r="V926" s="274"/>
      <c r="W926" s="274"/>
      <c r="X926" s="274"/>
      <c r="Y926" s="274"/>
      <c r="Z926" s="274"/>
      <c r="AA926" s="274"/>
      <c r="AB926" s="274"/>
      <c r="AC926" s="274"/>
      <c r="AD926" s="274"/>
      <c r="AE926" s="274"/>
      <c r="AF926" s="274"/>
    </row>
    <row r="927" spans="1:32" ht="14" x14ac:dyDescent="0.2">
      <c r="A927" s="274"/>
      <c r="B927" s="274"/>
      <c r="C927" s="274"/>
      <c r="D927" s="274"/>
      <c r="E927" s="274"/>
      <c r="F927" s="274"/>
      <c r="G927" s="274"/>
      <c r="H927" s="274"/>
      <c r="I927" s="274"/>
      <c r="J927" s="274"/>
      <c r="K927" s="274"/>
      <c r="L927" s="274"/>
      <c r="M927" s="275"/>
      <c r="N927" s="275"/>
      <c r="O927" s="275"/>
      <c r="P927" s="275"/>
      <c r="Q927" s="274"/>
      <c r="R927" s="274"/>
      <c r="S927" s="274"/>
      <c r="T927" s="274"/>
      <c r="U927" s="274"/>
      <c r="V927" s="274"/>
      <c r="W927" s="274"/>
      <c r="X927" s="274"/>
      <c r="Y927" s="274"/>
      <c r="Z927" s="274"/>
      <c r="AA927" s="274"/>
      <c r="AB927" s="274"/>
      <c r="AC927" s="274"/>
      <c r="AD927" s="274"/>
      <c r="AE927" s="274"/>
      <c r="AF927" s="274"/>
    </row>
    <row r="928" spans="1:32" ht="14" x14ac:dyDescent="0.2">
      <c r="A928" s="274"/>
      <c r="B928" s="274"/>
      <c r="C928" s="274"/>
      <c r="D928" s="274"/>
      <c r="E928" s="274"/>
      <c r="F928" s="274"/>
      <c r="G928" s="274"/>
      <c r="H928" s="274"/>
      <c r="I928" s="274"/>
      <c r="J928" s="274"/>
      <c r="K928" s="274"/>
      <c r="L928" s="274"/>
      <c r="S928" s="274"/>
      <c r="T928" s="274"/>
      <c r="U928" s="274"/>
      <c r="V928" s="274"/>
      <c r="W928" s="274"/>
      <c r="X928" s="274"/>
      <c r="Y928" s="274"/>
      <c r="Z928" s="274"/>
      <c r="AA928" s="274"/>
      <c r="AB928" s="274"/>
      <c r="AC928" s="274"/>
      <c r="AD928" s="274"/>
      <c r="AE928" s="274"/>
      <c r="AF928" s="274"/>
    </row>
    <row r="929" spans="1:32" ht="14" x14ac:dyDescent="0.2">
      <c r="A929" s="274"/>
      <c r="B929" s="274"/>
      <c r="C929" s="274"/>
      <c r="D929" s="274"/>
      <c r="E929" s="274"/>
      <c r="F929" s="274"/>
      <c r="G929" s="274"/>
      <c r="H929" s="274"/>
      <c r="I929" s="274"/>
      <c r="J929" s="274"/>
      <c r="K929" s="274"/>
      <c r="S929" s="274"/>
      <c r="T929" s="274"/>
      <c r="U929" s="274"/>
      <c r="V929" s="274"/>
      <c r="W929" s="274"/>
      <c r="X929" s="274"/>
      <c r="Y929" s="274"/>
      <c r="Z929" s="274"/>
      <c r="AA929" s="274"/>
      <c r="AB929" s="274"/>
      <c r="AC929" s="274"/>
      <c r="AD929" s="274"/>
      <c r="AE929" s="274"/>
      <c r="AF929" s="274"/>
    </row>
    <row r="930" spans="1:32" ht="14" x14ac:dyDescent="0.2">
      <c r="A930" s="274"/>
      <c r="B930" s="274"/>
      <c r="C930" s="274"/>
      <c r="D930" s="274"/>
      <c r="E930" s="274"/>
      <c r="F930" s="274"/>
      <c r="G930" s="274"/>
      <c r="H930" s="274"/>
      <c r="I930" s="274"/>
      <c r="J930" s="274"/>
      <c r="K930" s="274"/>
      <c r="S930" s="274"/>
      <c r="T930" s="274"/>
      <c r="U930" s="274"/>
      <c r="V930" s="274"/>
      <c r="W930" s="274"/>
      <c r="X930" s="274"/>
      <c r="Y930" s="274"/>
      <c r="Z930" s="274"/>
      <c r="AA930" s="274"/>
      <c r="AB930" s="274"/>
      <c r="AC930" s="274"/>
      <c r="AD930" s="274"/>
      <c r="AE930" s="274"/>
      <c r="AF930" s="274"/>
    </row>
    <row r="931" spans="1:32" ht="14" x14ac:dyDescent="0.2">
      <c r="A931" s="274"/>
      <c r="B931" s="274"/>
      <c r="C931" s="274"/>
      <c r="D931" s="274"/>
      <c r="E931" s="274"/>
      <c r="F931" s="274"/>
      <c r="G931" s="274"/>
      <c r="H931" s="274"/>
      <c r="I931" s="274"/>
      <c r="J931" s="274"/>
      <c r="K931" s="274"/>
      <c r="S931" s="274"/>
      <c r="T931" s="274"/>
      <c r="U931" s="274"/>
      <c r="V931" s="274"/>
      <c r="W931" s="274"/>
      <c r="X931" s="274"/>
      <c r="Y931" s="274"/>
      <c r="Z931" s="274"/>
      <c r="AA931" s="274"/>
      <c r="AB931" s="274"/>
      <c r="AC931" s="274"/>
      <c r="AD931" s="274"/>
      <c r="AE931" s="274"/>
      <c r="AF931" s="274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11" priority="2" operator="equal">
      <formula>0</formula>
    </cfRule>
  </conditionalFormatting>
  <conditionalFormatting sqref="J33:J38">
    <cfRule type="cellIs" dxfId="10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2A-3260-1C4E-B05A-008AA095A1D7}">
  <sheetPr>
    <outlinePr summaryBelow="0" summaryRight="0"/>
    <pageSetUpPr fitToPage="1"/>
  </sheetPr>
  <dimension ref="A1:AF931"/>
  <sheetViews>
    <sheetView showGridLines="0" workbookViewId="0">
      <selection activeCell="J19" sqref="J19"/>
    </sheetView>
  </sheetViews>
  <sheetFormatPr baseColWidth="10" defaultColWidth="12.6640625" defaultRowHeight="15.75" customHeight="1" x14ac:dyDescent="0.2"/>
  <cols>
    <col min="1" max="1" width="4.1640625" style="346" customWidth="1"/>
    <col min="2" max="2" width="2.5" style="346" customWidth="1"/>
    <col min="3" max="3" width="11.83203125" style="346" customWidth="1"/>
    <col min="4" max="4" width="0.83203125" style="346" customWidth="1"/>
    <col min="5" max="10" width="14" style="346" customWidth="1"/>
    <col min="11" max="11" width="2.6640625" style="346" customWidth="1"/>
    <col min="12" max="12" width="2.1640625" style="346" customWidth="1"/>
    <col min="13" max="13" width="8.1640625" style="346" hidden="1" customWidth="1"/>
    <col min="14" max="14" width="5.83203125" style="346" hidden="1" customWidth="1"/>
    <col min="15" max="15" width="9.6640625" style="346" hidden="1" customWidth="1"/>
    <col min="16" max="16" width="4.6640625" style="346" hidden="1" customWidth="1"/>
    <col min="17" max="17" width="21.83203125" style="346" hidden="1" customWidth="1"/>
    <col min="18" max="16384" width="12.6640625" style="346"/>
  </cols>
  <sheetData>
    <row r="1" spans="1:32" ht="6.75" customHeight="1" thickBot="1" x14ac:dyDescent="0.25">
      <c r="A1" s="344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5"/>
      <c r="N1" s="345"/>
      <c r="O1" s="345"/>
      <c r="P1" s="345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</row>
    <row r="2" spans="1:32" ht="6.75" customHeight="1" x14ac:dyDescent="0.2">
      <c r="A2" s="344"/>
      <c r="B2" s="347"/>
      <c r="C2" s="348"/>
      <c r="D2" s="348"/>
      <c r="E2" s="348"/>
      <c r="F2" s="348"/>
      <c r="G2" s="348"/>
      <c r="H2" s="348"/>
      <c r="I2" s="348"/>
      <c r="J2" s="348"/>
      <c r="K2" s="349"/>
      <c r="L2" s="344"/>
      <c r="M2" s="345"/>
      <c r="N2" s="345"/>
      <c r="O2" s="345"/>
      <c r="P2" s="345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</row>
    <row r="3" spans="1:32" ht="14" x14ac:dyDescent="0.2">
      <c r="A3" s="344"/>
      <c r="B3" s="350"/>
      <c r="C3" s="523" t="s">
        <v>0</v>
      </c>
      <c r="D3" s="513"/>
      <c r="E3" s="513"/>
      <c r="F3" s="513"/>
      <c r="G3" s="513"/>
      <c r="H3" s="513"/>
      <c r="I3" s="513"/>
      <c r="J3" s="513"/>
      <c r="K3" s="351"/>
      <c r="L3" s="344"/>
      <c r="M3" s="345"/>
      <c r="N3" s="345"/>
      <c r="O3" s="345"/>
      <c r="P3" s="345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</row>
    <row r="4" spans="1:32" ht="14" x14ac:dyDescent="0.2">
      <c r="A4" s="344"/>
      <c r="B4" s="350"/>
      <c r="C4" s="524" t="s">
        <v>1</v>
      </c>
      <c r="D4" s="513"/>
      <c r="E4" s="513"/>
      <c r="F4" s="513"/>
      <c r="G4" s="513"/>
      <c r="H4" s="513"/>
      <c r="I4" s="513"/>
      <c r="J4" s="513"/>
      <c r="K4" s="351"/>
      <c r="L4" s="344"/>
      <c r="M4" s="345"/>
      <c r="N4" s="345"/>
      <c r="O4" s="345"/>
      <c r="P4" s="345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</row>
    <row r="5" spans="1:32" ht="6" customHeight="1" thickBot="1" x14ac:dyDescent="0.25">
      <c r="A5" s="344"/>
      <c r="B5" s="350"/>
      <c r="C5" s="344"/>
      <c r="D5" s="344"/>
      <c r="E5" s="344"/>
      <c r="F5" s="344"/>
      <c r="G5" s="344"/>
      <c r="H5" s="344"/>
      <c r="I5" s="344"/>
      <c r="J5" s="344"/>
      <c r="K5" s="351"/>
      <c r="L5" s="344"/>
      <c r="M5" s="345"/>
      <c r="N5" s="345"/>
      <c r="O5" s="345"/>
      <c r="P5" s="345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</row>
    <row r="6" spans="1:32" ht="15" thickBot="1" x14ac:dyDescent="0.25">
      <c r="A6" s="344"/>
      <c r="B6" s="350"/>
      <c r="C6" s="525" t="s">
        <v>2</v>
      </c>
      <c r="D6" s="517"/>
      <c r="E6" s="517"/>
      <c r="F6" s="517"/>
      <c r="G6" s="517"/>
      <c r="H6" s="517"/>
      <c r="I6" s="517"/>
      <c r="J6" s="518"/>
      <c r="K6" s="351"/>
      <c r="L6" s="344"/>
      <c r="M6" s="352"/>
      <c r="N6" s="352"/>
      <c r="O6" s="352"/>
      <c r="P6" s="345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</row>
    <row r="7" spans="1:32" ht="23.25" customHeight="1" x14ac:dyDescent="0.2">
      <c r="A7" s="344"/>
      <c r="B7" s="350"/>
      <c r="C7" s="526">
        <v>45658</v>
      </c>
      <c r="D7" s="513"/>
      <c r="E7" s="513"/>
      <c r="F7" s="513"/>
      <c r="G7" s="513"/>
      <c r="H7" s="513"/>
      <c r="I7" s="513"/>
      <c r="J7" s="513"/>
      <c r="K7" s="351"/>
      <c r="L7" s="344"/>
      <c r="M7" s="345"/>
      <c r="N7" s="345"/>
      <c r="O7" s="345"/>
      <c r="P7" s="345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</row>
    <row r="8" spans="1:32" ht="5.25" customHeight="1" x14ac:dyDescent="0.2">
      <c r="A8" s="344"/>
      <c r="B8" s="350"/>
      <c r="C8" s="344"/>
      <c r="D8" s="344"/>
      <c r="E8" s="344"/>
      <c r="F8" s="344"/>
      <c r="G8" s="344"/>
      <c r="H8" s="344"/>
      <c r="I8" s="344"/>
      <c r="J8" s="344"/>
      <c r="K8" s="351"/>
      <c r="L8" s="344"/>
      <c r="M8" s="345"/>
      <c r="N8" s="345"/>
      <c r="O8" s="345"/>
      <c r="P8" s="345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</row>
    <row r="9" spans="1:32" ht="33" customHeight="1" thickBot="1" x14ac:dyDescent="0.3">
      <c r="A9" s="344"/>
      <c r="B9" s="350"/>
      <c r="C9" s="353" t="s">
        <v>3</v>
      </c>
      <c r="D9" s="354"/>
      <c r="E9" s="355">
        <v>16866</v>
      </c>
      <c r="F9" s="356" t="s">
        <v>4</v>
      </c>
      <c r="G9" s="357" t="str">
        <f>IFERROR(VLOOKUP(E9,[1]DOCENTES!B:K,6,0)," ")</f>
        <v>nora.osuna@uabc.edu.mx</v>
      </c>
      <c r="H9" s="358"/>
      <c r="I9" s="356" t="s">
        <v>5</v>
      </c>
      <c r="J9" s="359">
        <f>IFERROR(VLOOKUP(E9,[1]DOCENTES!B:N,9,0)," ")</f>
        <v>6646822566</v>
      </c>
      <c r="K9" s="351"/>
      <c r="L9" s="344"/>
      <c r="M9" s="345"/>
      <c r="N9" s="345"/>
      <c r="O9" s="345"/>
      <c r="P9" s="345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</row>
    <row r="10" spans="1:32" ht="30.75" customHeight="1" thickBot="1" x14ac:dyDescent="0.3">
      <c r="A10" s="344"/>
      <c r="B10" s="350"/>
      <c r="C10" s="353" t="s">
        <v>6</v>
      </c>
      <c r="D10" s="354"/>
      <c r="E10" s="360" t="str">
        <f>IFERROR(VLOOKUP(E9,[1]DOCENTES!B:K,2,0)," ")</f>
        <v>OSUNA MILLAN NORA DEL CARMEN</v>
      </c>
      <c r="F10" s="361"/>
      <c r="G10" s="361"/>
      <c r="H10" s="361"/>
      <c r="I10" s="356" t="s">
        <v>5</v>
      </c>
      <c r="J10" s="359">
        <f>IFERROR(VLOOKUP(E9,[1]DOCENTES!B:N,10,0)," ")</f>
        <v>6641887951</v>
      </c>
      <c r="K10" s="351"/>
      <c r="L10" s="344"/>
      <c r="M10" s="512" t="s">
        <v>7</v>
      </c>
      <c r="N10" s="513"/>
      <c r="O10" s="513"/>
      <c r="P10" s="513"/>
      <c r="Q10" s="513"/>
      <c r="R10" s="513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</row>
    <row r="11" spans="1:32" ht="10.5" customHeight="1" x14ac:dyDescent="0.2">
      <c r="A11" s="344"/>
      <c r="B11" s="350"/>
      <c r="C11" s="344"/>
      <c r="D11" s="344"/>
      <c r="E11" s="344"/>
      <c r="F11" s="344"/>
      <c r="G11" s="344"/>
      <c r="H11" s="344"/>
      <c r="I11" s="344"/>
      <c r="J11" s="344"/>
      <c r="K11" s="351"/>
      <c r="L11" s="344"/>
      <c r="M11" s="345"/>
      <c r="N11" s="345"/>
      <c r="O11" s="345"/>
      <c r="P11" s="345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</row>
    <row r="12" spans="1:32" ht="24" customHeight="1" thickBot="1" x14ac:dyDescent="0.25">
      <c r="A12" s="344"/>
      <c r="B12" s="350"/>
      <c r="C12" s="362"/>
      <c r="D12" s="363"/>
      <c r="E12" s="363" t="s">
        <v>8</v>
      </c>
      <c r="F12" s="363" t="s">
        <v>9</v>
      </c>
      <c r="G12" s="363" t="s">
        <v>10</v>
      </c>
      <c r="H12" s="363" t="s">
        <v>11</v>
      </c>
      <c r="I12" s="363" t="s">
        <v>12</v>
      </c>
      <c r="J12" s="364" t="s">
        <v>13</v>
      </c>
      <c r="K12" s="351"/>
      <c r="L12" s="344"/>
      <c r="M12" s="365"/>
      <c r="N12" s="366" t="s">
        <v>14</v>
      </c>
      <c r="O12" s="367" t="s">
        <v>15</v>
      </c>
      <c r="P12" s="365" t="s">
        <v>16</v>
      </c>
      <c r="Q12" s="368" t="s">
        <v>17</v>
      </c>
      <c r="R12" s="368" t="s">
        <v>18</v>
      </c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</row>
    <row r="13" spans="1:32" ht="27" customHeight="1" thickBot="1" x14ac:dyDescent="0.25">
      <c r="A13" s="344"/>
      <c r="B13" s="350"/>
      <c r="C13" s="369" t="s">
        <v>19</v>
      </c>
      <c r="D13" s="370"/>
      <c r="E13" s="371"/>
      <c r="F13" s="371"/>
      <c r="G13" s="371"/>
      <c r="H13" s="371"/>
      <c r="I13" s="371"/>
      <c r="J13" s="371"/>
      <c r="K13" s="351"/>
      <c r="L13" s="344"/>
      <c r="M13" s="372"/>
      <c r="N13" s="372"/>
      <c r="O13" s="373">
        <f>J40</f>
        <v>11</v>
      </c>
      <c r="P13" s="514" t="s">
        <v>20</v>
      </c>
      <c r="Q13" s="515"/>
      <c r="R13" s="515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</row>
    <row r="14" spans="1:32" ht="27" customHeight="1" x14ac:dyDescent="0.2">
      <c r="A14" s="344"/>
      <c r="B14" s="350"/>
      <c r="C14" s="369" t="s">
        <v>21</v>
      </c>
      <c r="D14" s="370"/>
      <c r="E14" s="371"/>
      <c r="F14" s="371">
        <v>951</v>
      </c>
      <c r="G14" s="371"/>
      <c r="H14" s="371"/>
      <c r="I14" s="371"/>
      <c r="J14" s="371"/>
      <c r="K14" s="351"/>
      <c r="L14" s="344"/>
      <c r="M14" s="374"/>
      <c r="N14" s="374"/>
      <c r="O14" s="375">
        <f t="shared" ref="O14:O21" si="0">COUNTIF($E$13:$J$28,P14)</f>
        <v>0</v>
      </c>
      <c r="P14" s="376"/>
      <c r="Q14" s="344" t="str">
        <f>IFERROR(VLOOKUP(P14,[1]ACT_PTC!H:I,2,0)," ")</f>
        <v xml:space="preserve"> </v>
      </c>
      <c r="R14" s="345" t="str">
        <f>IFERROR(VLOOKUP(P14,[1]ACT_PTC!H:J,3,0)," ")</f>
        <v xml:space="preserve"> </v>
      </c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</row>
    <row r="15" spans="1:32" ht="27" customHeight="1" x14ac:dyDescent="0.2">
      <c r="A15" s="344"/>
      <c r="B15" s="350"/>
      <c r="C15" s="369" t="s">
        <v>22</v>
      </c>
      <c r="D15" s="370"/>
      <c r="E15" s="371"/>
      <c r="F15" s="371">
        <v>951</v>
      </c>
      <c r="G15" s="371"/>
      <c r="H15" s="371"/>
      <c r="I15" s="371"/>
      <c r="J15" s="371"/>
      <c r="K15" s="351"/>
      <c r="L15" s="344"/>
      <c r="M15" s="374"/>
      <c r="N15" s="374"/>
      <c r="O15" s="375">
        <f t="shared" si="0"/>
        <v>0</v>
      </c>
      <c r="P15" s="376"/>
      <c r="Q15" s="344" t="str">
        <f>IFERROR(VLOOKUP(P15,[1]ACT_PTC!H:I,2,0)," ")</f>
        <v xml:space="preserve"> </v>
      </c>
      <c r="R15" s="345" t="str">
        <f>IFERROR(VLOOKUP(P15,[1]ACT_PTC!H:J,3,0)," ")</f>
        <v xml:space="preserve"> </v>
      </c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</row>
    <row r="16" spans="1:32" ht="27" customHeight="1" x14ac:dyDescent="0.2">
      <c r="A16" s="344"/>
      <c r="B16" s="350"/>
      <c r="C16" s="369" t="s">
        <v>23</v>
      </c>
      <c r="D16" s="370"/>
      <c r="E16" s="371"/>
      <c r="F16" s="371"/>
      <c r="G16" s="371"/>
      <c r="H16" s="371"/>
      <c r="I16" s="371"/>
      <c r="J16" s="371"/>
      <c r="K16" s="351"/>
      <c r="L16" s="344"/>
      <c r="M16" s="374"/>
      <c r="N16" s="374"/>
      <c r="O16" s="375">
        <f t="shared" si="0"/>
        <v>0</v>
      </c>
      <c r="P16" s="376"/>
      <c r="Q16" s="344" t="str">
        <f>IFERROR(VLOOKUP(P16,[1]ACT_PTC!H:I,2,0)," ")</f>
        <v xml:space="preserve"> </v>
      </c>
      <c r="R16" s="345" t="str">
        <f>IFERROR(VLOOKUP(P16,[1]ACT_PTC!H:J,3,0)," ")</f>
        <v xml:space="preserve"> </v>
      </c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</row>
    <row r="17" spans="1:32" ht="27" customHeight="1" x14ac:dyDescent="0.2">
      <c r="A17" s="344"/>
      <c r="B17" s="350"/>
      <c r="C17" s="369" t="s">
        <v>24</v>
      </c>
      <c r="D17" s="370"/>
      <c r="E17" s="371"/>
      <c r="F17" s="371"/>
      <c r="G17" s="371"/>
      <c r="H17" s="371"/>
      <c r="I17" s="371">
        <v>951</v>
      </c>
      <c r="J17" s="371"/>
      <c r="K17" s="351"/>
      <c r="L17" s="344"/>
      <c r="M17" s="374"/>
      <c r="N17" s="374"/>
      <c r="O17" s="375">
        <f t="shared" si="0"/>
        <v>0</v>
      </c>
      <c r="P17" s="376"/>
      <c r="Q17" s="344" t="str">
        <f>IFERROR(VLOOKUP(P17,[1]ACT_PTC!H:I,2,0)," ")</f>
        <v xml:space="preserve"> </v>
      </c>
      <c r="R17" s="345" t="str">
        <f>IFERROR(VLOOKUP(P17,[1]ACT_PTC!H:J,3,0)," ")</f>
        <v xml:space="preserve"> </v>
      </c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</row>
    <row r="18" spans="1:32" ht="27" customHeight="1" x14ac:dyDescent="0.2">
      <c r="A18" s="344"/>
      <c r="B18" s="350"/>
      <c r="C18" s="369" t="s">
        <v>25</v>
      </c>
      <c r="D18" s="370"/>
      <c r="E18" s="371"/>
      <c r="F18" s="371"/>
      <c r="G18" s="371"/>
      <c r="H18" s="371"/>
      <c r="I18" s="371"/>
      <c r="J18" s="371"/>
      <c r="K18" s="351"/>
      <c r="L18" s="344"/>
      <c r="M18" s="374"/>
      <c r="N18" s="374"/>
      <c r="O18" s="375">
        <f t="shared" si="0"/>
        <v>0</v>
      </c>
      <c r="P18" s="376"/>
      <c r="Q18" s="344" t="str">
        <f>IFERROR(VLOOKUP(P18,[1]ACT_PTC!H:I,2,0)," ")</f>
        <v xml:space="preserve"> </v>
      </c>
      <c r="R18" s="345" t="str">
        <f>IFERROR(VLOOKUP(P18,[1]ACT_PTC!H:J,3,0)," ")</f>
        <v xml:space="preserve"> </v>
      </c>
      <c r="S18" s="344"/>
      <c r="T18" s="344"/>
      <c r="U18" s="344"/>
      <c r="V18" s="344"/>
      <c r="W18" s="344"/>
      <c r="X18" s="344"/>
      <c r="Y18" s="344"/>
      <c r="Z18" s="344"/>
      <c r="AA18" s="344"/>
      <c r="AB18" s="344"/>
      <c r="AC18" s="344"/>
      <c r="AD18" s="344"/>
      <c r="AE18" s="344"/>
      <c r="AF18" s="344"/>
    </row>
    <row r="19" spans="1:32" ht="27" customHeight="1" x14ac:dyDescent="0.2">
      <c r="A19" s="344"/>
      <c r="B19" s="350"/>
      <c r="C19" s="369" t="s">
        <v>26</v>
      </c>
      <c r="D19" s="370"/>
      <c r="E19" s="371"/>
      <c r="F19" s="371"/>
      <c r="G19" s="371"/>
      <c r="H19" s="371"/>
      <c r="I19" s="371"/>
      <c r="J19" s="377">
        <v>951</v>
      </c>
      <c r="K19" s="351"/>
      <c r="L19" s="344"/>
      <c r="M19" s="374"/>
      <c r="N19" s="374"/>
      <c r="O19" s="375">
        <f t="shared" si="0"/>
        <v>0</v>
      </c>
      <c r="P19" s="376"/>
      <c r="Q19" s="344" t="str">
        <f>IFERROR(VLOOKUP(P19,[1]ACT_PTC!H:I,2,0)," ")</f>
        <v xml:space="preserve"> </v>
      </c>
      <c r="R19" s="345" t="str">
        <f>IFERROR(VLOOKUP(P19,[1]ACT_PTC!H:J,3,0)," ")</f>
        <v xml:space="preserve"> </v>
      </c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</row>
    <row r="20" spans="1:32" ht="27" customHeight="1" x14ac:dyDescent="0.2">
      <c r="A20" s="344"/>
      <c r="B20" s="350"/>
      <c r="C20" s="369" t="s">
        <v>27</v>
      </c>
      <c r="D20" s="370"/>
      <c r="E20" s="371"/>
      <c r="F20" s="371"/>
      <c r="G20" s="371"/>
      <c r="H20" s="371"/>
      <c r="I20" s="371"/>
      <c r="J20" s="377">
        <v>951</v>
      </c>
      <c r="K20" s="351"/>
      <c r="L20" s="344"/>
      <c r="M20" s="378"/>
      <c r="N20" s="374"/>
      <c r="O20" s="375">
        <f t="shared" si="0"/>
        <v>0</v>
      </c>
      <c r="P20" s="376"/>
      <c r="Q20" s="344" t="str">
        <f>IFERROR(VLOOKUP(P20,[1]ACT_PTC!H:I,2,0)," ")</f>
        <v xml:space="preserve"> </v>
      </c>
      <c r="R20" s="345" t="str">
        <f>IFERROR(VLOOKUP(P20,[1]ACT_PTC!H:J,3,0)," ")</f>
        <v xml:space="preserve"> </v>
      </c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</row>
    <row r="21" spans="1:32" ht="27" customHeight="1" thickBot="1" x14ac:dyDescent="0.25">
      <c r="A21" s="344"/>
      <c r="B21" s="350"/>
      <c r="C21" s="369" t="s">
        <v>28</v>
      </c>
      <c r="D21" s="370"/>
      <c r="E21" s="371"/>
      <c r="F21" s="371"/>
      <c r="G21" s="371"/>
      <c r="H21" s="371"/>
      <c r="I21" s="371"/>
      <c r="J21" s="377">
        <v>951</v>
      </c>
      <c r="K21" s="351"/>
      <c r="L21" s="344"/>
      <c r="M21" s="379"/>
      <c r="N21" s="372"/>
      <c r="O21" s="380">
        <f t="shared" si="0"/>
        <v>0</v>
      </c>
      <c r="P21" s="381"/>
      <c r="Q21" s="382" t="str">
        <f>IFERROR(VLOOKUP(P21,[1]ACT_PTC!H:I,2,0)," ")</f>
        <v xml:space="preserve"> </v>
      </c>
      <c r="R21" s="383" t="str">
        <f>IFERROR(VLOOKUP(P21,[1]ACT_PTC!H:J,3,0)," ")</f>
        <v xml:space="preserve"> </v>
      </c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</row>
    <row r="22" spans="1:32" ht="27" customHeight="1" x14ac:dyDescent="0.2">
      <c r="A22" s="344"/>
      <c r="B22" s="350"/>
      <c r="C22" s="369" t="s">
        <v>29</v>
      </c>
      <c r="D22" s="370"/>
      <c r="E22" s="371"/>
      <c r="F22" s="371"/>
      <c r="G22" s="371"/>
      <c r="H22" s="371"/>
      <c r="I22" s="371"/>
      <c r="J22" s="371"/>
      <c r="K22" s="351"/>
      <c r="L22" s="344"/>
      <c r="M22" s="384" t="s">
        <v>30</v>
      </c>
      <c r="N22" s="385">
        <f t="shared" ref="N22:O22" si="1">SUM(N13:N21)</f>
        <v>0</v>
      </c>
      <c r="O22" s="386">
        <f t="shared" si="1"/>
        <v>11</v>
      </c>
      <c r="P22" s="387"/>
      <c r="Q22" s="388" t="str">
        <f>IFERROR(VLOOKUP(P22,[1]ACT_PTC!H:I,2,0)," ")</f>
        <v xml:space="preserve"> </v>
      </c>
      <c r="R22" s="388"/>
      <c r="S22" s="344"/>
      <c r="T22" s="344"/>
      <c r="U22" s="344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</row>
    <row r="23" spans="1:32" ht="27" customHeight="1" x14ac:dyDescent="0.2">
      <c r="A23" s="344"/>
      <c r="B23" s="350"/>
      <c r="C23" s="369" t="s">
        <v>31</v>
      </c>
      <c r="D23" s="370"/>
      <c r="E23" s="371"/>
      <c r="F23" s="371"/>
      <c r="G23" s="371">
        <v>754</v>
      </c>
      <c r="H23" s="371"/>
      <c r="I23" s="371"/>
      <c r="J23" s="371"/>
      <c r="K23" s="351"/>
      <c r="L23" s="344"/>
      <c r="M23" s="345"/>
      <c r="N23" s="345"/>
      <c r="O23" s="345"/>
      <c r="P23" s="345"/>
      <c r="Q23" s="344"/>
      <c r="R23" s="344"/>
      <c r="S23" s="344"/>
      <c r="T23" s="344"/>
      <c r="U23" s="344"/>
      <c r="V23" s="344"/>
      <c r="W23" s="344"/>
      <c r="X23" s="344"/>
      <c r="Y23" s="344"/>
      <c r="Z23" s="344"/>
      <c r="AA23" s="344"/>
      <c r="AB23" s="344"/>
      <c r="AC23" s="344"/>
      <c r="AD23" s="344"/>
      <c r="AE23" s="344"/>
      <c r="AF23" s="344"/>
    </row>
    <row r="24" spans="1:32" ht="27" customHeight="1" x14ac:dyDescent="0.2">
      <c r="A24" s="344"/>
      <c r="B24" s="350"/>
      <c r="C24" s="369" t="s">
        <v>32</v>
      </c>
      <c r="D24" s="370"/>
      <c r="E24" s="371"/>
      <c r="F24" s="371"/>
      <c r="G24" s="371"/>
      <c r="H24" s="371"/>
      <c r="I24" s="371"/>
      <c r="J24" s="371"/>
      <c r="K24" s="351"/>
      <c r="L24" s="344"/>
      <c r="M24" s="345"/>
      <c r="N24" s="345"/>
      <c r="O24" s="345"/>
      <c r="P24" s="345"/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  <c r="AB24" s="344"/>
      <c r="AC24" s="344"/>
      <c r="AD24" s="344"/>
      <c r="AE24" s="344"/>
      <c r="AF24" s="344"/>
    </row>
    <row r="25" spans="1:32" ht="27" customHeight="1" x14ac:dyDescent="0.2">
      <c r="A25" s="344"/>
      <c r="B25" s="350"/>
      <c r="C25" s="369" t="s">
        <v>33</v>
      </c>
      <c r="D25" s="370"/>
      <c r="E25" s="371"/>
      <c r="F25" s="371"/>
      <c r="G25" s="371"/>
      <c r="H25" s="371"/>
      <c r="I25" s="371"/>
      <c r="J25" s="371"/>
      <c r="K25" s="351"/>
      <c r="L25" s="344"/>
      <c r="M25" s="345"/>
      <c r="N25" s="345"/>
      <c r="O25" s="345"/>
      <c r="P25" s="345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</row>
    <row r="26" spans="1:32" ht="27" customHeight="1" x14ac:dyDescent="0.2">
      <c r="A26" s="344"/>
      <c r="B26" s="350"/>
      <c r="C26" s="369" t="s">
        <v>34</v>
      </c>
      <c r="D26" s="370"/>
      <c r="E26" s="371"/>
      <c r="F26" s="371">
        <v>754</v>
      </c>
      <c r="G26" s="371"/>
      <c r="H26" s="371">
        <v>754</v>
      </c>
      <c r="I26" s="371"/>
      <c r="J26" s="371"/>
      <c r="K26" s="351"/>
      <c r="L26" s="344"/>
      <c r="M26" s="345"/>
      <c r="N26" s="345"/>
      <c r="O26" s="345"/>
      <c r="P26" s="345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</row>
    <row r="27" spans="1:32" ht="27" customHeight="1" x14ac:dyDescent="0.2">
      <c r="A27" s="344"/>
      <c r="B27" s="350"/>
      <c r="C27" s="369" t="s">
        <v>35</v>
      </c>
      <c r="D27" s="370"/>
      <c r="E27" s="371"/>
      <c r="F27" s="371">
        <v>754</v>
      </c>
      <c r="G27" s="371"/>
      <c r="H27" s="371">
        <v>754</v>
      </c>
      <c r="I27" s="371"/>
      <c r="J27" s="371"/>
      <c r="K27" s="351"/>
      <c r="L27" s="344"/>
      <c r="M27" s="345"/>
      <c r="N27" s="345"/>
      <c r="O27" s="345"/>
      <c r="P27" s="345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</row>
    <row r="28" spans="1:32" ht="8.25" customHeight="1" x14ac:dyDescent="0.2">
      <c r="A28" s="344"/>
      <c r="B28" s="350"/>
      <c r="C28" s="344"/>
      <c r="D28" s="344"/>
      <c r="E28" s="344"/>
      <c r="F28" s="344"/>
      <c r="G28" s="344"/>
      <c r="H28" s="344"/>
      <c r="I28" s="344"/>
      <c r="J28" s="344"/>
      <c r="K28" s="351"/>
      <c r="L28" s="344"/>
      <c r="M28" s="345"/>
      <c r="N28" s="345"/>
      <c r="O28" s="345"/>
      <c r="P28" s="345"/>
      <c r="Q28" s="344"/>
      <c r="R28" s="344"/>
      <c r="S28" s="344"/>
      <c r="T28" s="344"/>
      <c r="U28" s="344"/>
      <c r="V28" s="344"/>
      <c r="W28" s="344"/>
      <c r="X28" s="344"/>
      <c r="Y28" s="344"/>
      <c r="Z28" s="344"/>
      <c r="AA28" s="344"/>
      <c r="AB28" s="344"/>
      <c r="AC28" s="344"/>
      <c r="AD28" s="344"/>
      <c r="AE28" s="344"/>
      <c r="AF28" s="344"/>
    </row>
    <row r="29" spans="1:32" ht="5.25" customHeight="1" x14ac:dyDescent="0.2">
      <c r="A29" s="344"/>
      <c r="B29" s="350"/>
      <c r="C29" s="389"/>
      <c r="D29" s="389"/>
      <c r="E29" s="389"/>
      <c r="F29" s="389"/>
      <c r="G29" s="389"/>
      <c r="H29" s="389"/>
      <c r="I29" s="389"/>
      <c r="J29" s="389"/>
      <c r="K29" s="351"/>
      <c r="L29" s="344"/>
      <c r="M29" s="345"/>
      <c r="N29" s="345"/>
      <c r="O29" s="345"/>
      <c r="P29" s="345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</row>
    <row r="30" spans="1:32" ht="8.25" customHeight="1" thickBot="1" x14ac:dyDescent="0.25">
      <c r="A30" s="344"/>
      <c r="B30" s="350"/>
      <c r="C30" s="344"/>
      <c r="D30" s="344"/>
      <c r="E30" s="344"/>
      <c r="F30" s="344"/>
      <c r="G30" s="344"/>
      <c r="H30" s="344"/>
      <c r="I30" s="344"/>
      <c r="J30" s="344"/>
      <c r="K30" s="351"/>
      <c r="L30" s="344"/>
      <c r="M30" s="345"/>
      <c r="N30" s="345"/>
      <c r="O30" s="345"/>
      <c r="P30" s="345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</row>
    <row r="31" spans="1:32" ht="27.75" customHeight="1" thickBot="1" x14ac:dyDescent="0.25">
      <c r="A31" s="344"/>
      <c r="B31" s="350"/>
      <c r="C31" s="516" t="s">
        <v>36</v>
      </c>
      <c r="D31" s="517"/>
      <c r="E31" s="517"/>
      <c r="F31" s="517"/>
      <c r="G31" s="517"/>
      <c r="H31" s="517"/>
      <c r="I31" s="517"/>
      <c r="J31" s="518"/>
      <c r="K31" s="351"/>
      <c r="L31" s="344"/>
      <c r="M31" s="345"/>
      <c r="N31" s="345"/>
      <c r="O31" s="345"/>
      <c r="P31" s="345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</row>
    <row r="32" spans="1:32" ht="18" customHeight="1" thickBot="1" x14ac:dyDescent="0.25">
      <c r="A32" s="344"/>
      <c r="B32" s="350"/>
      <c r="C32" s="390" t="s">
        <v>37</v>
      </c>
      <c r="D32" s="390"/>
      <c r="E32" s="390" t="s">
        <v>38</v>
      </c>
      <c r="F32" s="391" t="s">
        <v>39</v>
      </c>
      <c r="G32" s="391"/>
      <c r="H32" s="391"/>
      <c r="I32" s="390" t="s">
        <v>40</v>
      </c>
      <c r="J32" s="392" t="s">
        <v>41</v>
      </c>
      <c r="K32" s="351"/>
      <c r="L32" s="344"/>
      <c r="M32" s="345"/>
      <c r="N32" s="345"/>
      <c r="O32" s="345"/>
      <c r="P32" s="345"/>
      <c r="Q32" s="344"/>
      <c r="R32" s="344"/>
      <c r="S32" s="344"/>
      <c r="T32" s="344"/>
      <c r="U32" s="344"/>
      <c r="V32" s="344"/>
      <c r="W32" s="344"/>
      <c r="X32" s="344"/>
      <c r="Y32" s="344"/>
      <c r="Z32" s="344"/>
      <c r="AA32" s="344"/>
      <c r="AB32" s="344"/>
      <c r="AC32" s="344"/>
      <c r="AD32" s="344"/>
      <c r="AE32" s="344"/>
      <c r="AF32" s="344"/>
    </row>
    <row r="33" spans="1:32" ht="21.75" customHeight="1" x14ac:dyDescent="0.2">
      <c r="A33" s="344"/>
      <c r="B33" s="350"/>
      <c r="C33" s="393">
        <v>754</v>
      </c>
      <c r="E33" s="394">
        <v>5412</v>
      </c>
      <c r="F33" s="395" t="str">
        <f>IFERROR(VLOOKUP(E33,[1]MATERIAS!B:C,2,0)," ")</f>
        <v>GESTIÓN Y EVALUACIÓN D PROYECTOS DE INVERSIÓN</v>
      </c>
      <c r="G33" s="395"/>
      <c r="H33" s="396"/>
      <c r="I33" s="397">
        <f>IFERROR(VLOOKUP(E33,[1]MATERIAS!B:N,12,0)," ")</f>
        <v>3</v>
      </c>
      <c r="J33" s="397">
        <f>COUNTIF($E$13:$J$27,C33)</f>
        <v>5</v>
      </c>
      <c r="K33" s="351"/>
      <c r="L33" s="344"/>
      <c r="M33" s="345"/>
      <c r="N33" s="345"/>
      <c r="O33" s="345"/>
      <c r="P33" s="345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</row>
    <row r="34" spans="1:32" ht="21.75" customHeight="1" x14ac:dyDescent="0.2">
      <c r="A34" s="344"/>
      <c r="B34" s="350"/>
      <c r="C34" s="398">
        <v>754</v>
      </c>
      <c r="E34" s="399">
        <v>6017</v>
      </c>
      <c r="F34" s="400" t="str">
        <f>IFERROR(VLOOKUP(E34,[1]MATERIAS!B:C,2,0)," ")</f>
        <v>ACTIVIDADES COMPLEMENTARIAS I</v>
      </c>
      <c r="G34" s="400"/>
      <c r="H34" s="401"/>
      <c r="I34" s="397">
        <f>IFERROR(VLOOKUP(E34,[1]MATERIAS!B:N,12,0)," ")</f>
        <v>5</v>
      </c>
      <c r="J34" s="397"/>
      <c r="K34" s="351"/>
      <c r="L34" s="344"/>
      <c r="M34" s="345"/>
      <c r="N34" s="345"/>
      <c r="O34" s="345"/>
      <c r="P34" s="345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/>
      <c r="AB34" s="344"/>
      <c r="AC34" s="344"/>
      <c r="AD34" s="344"/>
      <c r="AE34" s="344"/>
      <c r="AF34" s="344"/>
    </row>
    <row r="35" spans="1:32" ht="21.75" customHeight="1" x14ac:dyDescent="0.2">
      <c r="A35" s="344"/>
      <c r="B35" s="350"/>
      <c r="C35" s="398">
        <v>951</v>
      </c>
      <c r="E35" s="399">
        <v>39058</v>
      </c>
      <c r="F35" s="400" t="str">
        <f>IFERROR(VLOOKUP(E35,[1]MATERIAS!B:C,2,0)," ")</f>
        <v>ADMINISTRACIÓN DE PROYECTOS</v>
      </c>
      <c r="G35" s="400"/>
      <c r="H35" s="401"/>
      <c r="I35" s="397">
        <f>IFERROR(VLOOKUP(E35,[1]MATERIAS!B:N,12,0)," ")</f>
        <v>6</v>
      </c>
      <c r="J35" s="397">
        <f t="shared" ref="J35:J38" si="2">COUNTIF($E$13:$J$27,C35)</f>
        <v>6</v>
      </c>
      <c r="K35" s="351"/>
      <c r="L35" s="344"/>
      <c r="M35" s="345"/>
      <c r="N35" s="345"/>
      <c r="O35" s="345"/>
      <c r="P35" s="345"/>
      <c r="Q35" s="344"/>
      <c r="R35" s="344"/>
      <c r="S35" s="344"/>
      <c r="T35" s="344"/>
      <c r="U35" s="344"/>
      <c r="V35" s="344"/>
      <c r="W35" s="344"/>
      <c r="X35" s="344"/>
      <c r="Y35" s="344"/>
      <c r="Z35" s="344"/>
      <c r="AA35" s="344"/>
      <c r="AB35" s="344"/>
      <c r="AC35" s="344"/>
      <c r="AD35" s="344"/>
      <c r="AE35" s="344"/>
      <c r="AF35" s="344"/>
    </row>
    <row r="36" spans="1:32" ht="21.75" customHeight="1" x14ac:dyDescent="0.2">
      <c r="A36" s="344"/>
      <c r="B36" s="350"/>
      <c r="C36" s="398"/>
      <c r="E36" s="399"/>
      <c r="F36" s="400" t="str">
        <f>IFERROR(VLOOKUP(E36,[1]MATERIAS!B:C,2,0)," ")</f>
        <v xml:space="preserve"> </v>
      </c>
      <c r="G36" s="400"/>
      <c r="H36" s="401"/>
      <c r="I36" s="397" t="str">
        <f>IFERROR(VLOOKUP(E36,[1]MATERIAS!B:N,12,0)," ")</f>
        <v xml:space="preserve"> </v>
      </c>
      <c r="J36" s="397">
        <f t="shared" si="2"/>
        <v>0</v>
      </c>
      <c r="K36" s="351"/>
      <c r="L36" s="344"/>
      <c r="M36" s="345"/>
      <c r="N36" s="345"/>
      <c r="O36" s="345"/>
      <c r="P36" s="345"/>
      <c r="Q36" s="344"/>
      <c r="R36" s="344"/>
      <c r="S36" s="344"/>
      <c r="T36" s="344"/>
      <c r="U36" s="344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</row>
    <row r="37" spans="1:32" ht="21.75" customHeight="1" x14ac:dyDescent="0.2">
      <c r="A37" s="344"/>
      <c r="B37" s="350"/>
      <c r="C37" s="398"/>
      <c r="E37" s="399"/>
      <c r="F37" s="400" t="str">
        <f>IFERROR(VLOOKUP(E37,[1]MATERIAS!B:C,2,0)," ")</f>
        <v xml:space="preserve"> </v>
      </c>
      <c r="G37" s="400"/>
      <c r="H37" s="401"/>
      <c r="I37" s="397" t="str">
        <f>IFERROR(VLOOKUP(E37,[1]MATERIAS!B:N,12,0)," ")</f>
        <v xml:space="preserve"> </v>
      </c>
      <c r="J37" s="397">
        <f t="shared" si="2"/>
        <v>0</v>
      </c>
      <c r="K37" s="351"/>
      <c r="L37" s="344"/>
      <c r="M37" s="345"/>
      <c r="N37" s="345"/>
      <c r="O37" s="345"/>
      <c r="P37" s="345"/>
      <c r="Q37" s="344"/>
      <c r="R37" s="344"/>
      <c r="S37" s="344"/>
      <c r="T37" s="344"/>
      <c r="U37" s="344"/>
      <c r="V37" s="344"/>
      <c r="W37" s="344"/>
      <c r="X37" s="344"/>
      <c r="Y37" s="344"/>
      <c r="Z37" s="344"/>
      <c r="AA37" s="344"/>
      <c r="AB37" s="344"/>
      <c r="AC37" s="344"/>
      <c r="AD37" s="344"/>
      <c r="AE37" s="344"/>
      <c r="AF37" s="344"/>
    </row>
    <row r="38" spans="1:32" ht="21.75" customHeight="1" x14ac:dyDescent="0.2">
      <c r="A38" s="344"/>
      <c r="B38" s="350"/>
      <c r="C38" s="398"/>
      <c r="E38" s="399"/>
      <c r="F38" s="400" t="str">
        <f>IFERROR(VLOOKUP(E38,[1]MATERIAS!B:C,2,0)," ")</f>
        <v xml:space="preserve"> </v>
      </c>
      <c r="G38" s="400"/>
      <c r="H38" s="401"/>
      <c r="I38" s="397" t="str">
        <f>IFERROR(VLOOKUP(E38,[1]MATERIAS!B:N,12,0)," ")</f>
        <v xml:space="preserve"> </v>
      </c>
      <c r="J38" s="397">
        <f t="shared" si="2"/>
        <v>0</v>
      </c>
      <c r="K38" s="351"/>
      <c r="L38" s="344"/>
      <c r="M38" s="345"/>
      <c r="N38" s="345"/>
      <c r="O38" s="345"/>
      <c r="P38" s="345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  <c r="AB38" s="344"/>
      <c r="AC38" s="344"/>
      <c r="AD38" s="344"/>
      <c r="AE38" s="344"/>
      <c r="AF38" s="344"/>
    </row>
    <row r="39" spans="1:32" ht="16.5" customHeight="1" thickBot="1" x14ac:dyDescent="0.25">
      <c r="A39" s="344"/>
      <c r="B39" s="350"/>
      <c r="C39" s="344"/>
      <c r="D39" s="344"/>
      <c r="E39" s="344"/>
      <c r="F39" s="344"/>
      <c r="G39" s="344"/>
      <c r="H39" s="344"/>
      <c r="I39" s="344"/>
      <c r="J39" s="344"/>
      <c r="K39" s="351"/>
      <c r="L39" s="344"/>
      <c r="M39" s="345"/>
      <c r="N39" s="345"/>
      <c r="O39" s="345"/>
      <c r="P39" s="345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  <c r="AB39" s="344"/>
      <c r="AC39" s="344"/>
      <c r="AD39" s="344"/>
      <c r="AE39" s="344"/>
      <c r="AF39" s="344"/>
    </row>
    <row r="40" spans="1:32" ht="35.25" customHeight="1" thickTop="1" thickBot="1" x14ac:dyDescent="0.25">
      <c r="A40" s="344"/>
      <c r="B40" s="350"/>
      <c r="C40" s="402" t="s">
        <v>42</v>
      </c>
      <c r="D40" s="403"/>
      <c r="E40" s="404" t="s">
        <v>43</v>
      </c>
      <c r="F40" s="403"/>
      <c r="G40" s="519" t="s">
        <v>44</v>
      </c>
      <c r="H40" s="520"/>
      <c r="I40" s="521"/>
      <c r="J40" s="405">
        <f>SUM(J33:J38)</f>
        <v>11</v>
      </c>
      <c r="K40" s="351"/>
      <c r="L40" s="344"/>
      <c r="M40" s="345"/>
      <c r="N40" s="345"/>
      <c r="O40" s="345"/>
      <c r="P40" s="345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  <c r="AF40" s="344"/>
    </row>
    <row r="41" spans="1:32" ht="21" customHeight="1" thickTop="1" x14ac:dyDescent="0.2">
      <c r="A41" s="344"/>
      <c r="B41" s="350"/>
      <c r="C41" s="406">
        <f>IFERROR(VLOOKUP(E9,[1]DOCENTES!B:K,3,0)," ")</f>
        <v>11</v>
      </c>
      <c r="D41" s="403"/>
      <c r="E41" s="406">
        <f>IFERROR(C41-J40,0)</f>
        <v>0</v>
      </c>
      <c r="F41" s="403"/>
      <c r="G41" s="407"/>
      <c r="H41" s="522" t="s">
        <v>45</v>
      </c>
      <c r="I41" s="513"/>
      <c r="J41" s="408">
        <f>COUNTIF(E13:J27,"&gt;0")</f>
        <v>11</v>
      </c>
      <c r="K41" s="351"/>
      <c r="L41" s="344"/>
      <c r="M41" s="345"/>
      <c r="N41" s="345"/>
      <c r="O41" s="345"/>
      <c r="P41" s="345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  <c r="AE41" s="344"/>
      <c r="AF41" s="344"/>
    </row>
    <row r="42" spans="1:32" ht="8.25" customHeight="1" thickBot="1" x14ac:dyDescent="0.25">
      <c r="A42" s="344"/>
      <c r="B42" s="409"/>
      <c r="C42" s="382"/>
      <c r="D42" s="382"/>
      <c r="E42" s="382"/>
      <c r="F42" s="382"/>
      <c r="G42" s="382"/>
      <c r="H42" s="382"/>
      <c r="I42" s="382"/>
      <c r="J42" s="382"/>
      <c r="K42" s="410"/>
      <c r="L42" s="344"/>
      <c r="M42" s="345"/>
      <c r="N42" s="345"/>
      <c r="O42" s="345"/>
      <c r="P42" s="345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/>
      <c r="AD42" s="344"/>
      <c r="AE42" s="344"/>
      <c r="AF42" s="344"/>
    </row>
    <row r="43" spans="1:32" ht="14" x14ac:dyDescent="0.2">
      <c r="A43" s="344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5"/>
      <c r="N43" s="345"/>
      <c r="O43" s="345"/>
      <c r="P43" s="345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  <c r="AE43" s="344"/>
      <c r="AF43" s="344"/>
    </row>
    <row r="44" spans="1:32" ht="14" x14ac:dyDescent="0.2">
      <c r="A44" s="344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5"/>
      <c r="N44" s="345"/>
      <c r="O44" s="345"/>
      <c r="P44" s="345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</row>
    <row r="45" spans="1:32" ht="14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5"/>
      <c r="N45" s="345"/>
      <c r="O45" s="345"/>
      <c r="P45" s="345"/>
      <c r="Q45" s="344"/>
      <c r="R45" s="344"/>
      <c r="S45" s="344"/>
      <c r="T45" s="344"/>
      <c r="U45" s="344"/>
      <c r="V45" s="344"/>
      <c r="W45" s="344"/>
      <c r="X45" s="344"/>
      <c r="Y45" s="344"/>
      <c r="Z45" s="344"/>
      <c r="AA45" s="344"/>
      <c r="AB45" s="344"/>
      <c r="AC45" s="344"/>
      <c r="AD45" s="344"/>
      <c r="AE45" s="344"/>
      <c r="AF45" s="344"/>
    </row>
    <row r="46" spans="1:32" ht="14" x14ac:dyDescent="0.2">
      <c r="A46" s="344"/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5"/>
      <c r="N46" s="345"/>
      <c r="O46" s="345"/>
      <c r="P46" s="345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</row>
    <row r="47" spans="1:32" ht="14" x14ac:dyDescent="0.2">
      <c r="A47" s="344"/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5"/>
      <c r="N47" s="345"/>
      <c r="O47" s="345"/>
      <c r="P47" s="345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44"/>
      <c r="AF47" s="344"/>
    </row>
    <row r="48" spans="1:32" ht="14" x14ac:dyDescent="0.2">
      <c r="A48" s="344"/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5"/>
      <c r="N48" s="345"/>
      <c r="O48" s="345"/>
      <c r="P48" s="345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</row>
    <row r="49" spans="1:32" ht="14" x14ac:dyDescent="0.2">
      <c r="A49" s="344"/>
      <c r="B49" s="344"/>
      <c r="C49" s="344"/>
      <c r="D49" s="344"/>
      <c r="E49" s="344"/>
      <c r="F49" s="344"/>
      <c r="G49" s="344"/>
      <c r="H49" s="344"/>
      <c r="I49" s="344"/>
      <c r="J49" s="344"/>
      <c r="K49" s="344"/>
      <c r="L49" s="344"/>
      <c r="M49" s="345"/>
      <c r="N49" s="345"/>
      <c r="O49" s="345"/>
      <c r="P49" s="345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</row>
    <row r="50" spans="1:32" ht="14" x14ac:dyDescent="0.2">
      <c r="A50" s="344"/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5"/>
      <c r="N50" s="345"/>
      <c r="O50" s="345"/>
      <c r="P50" s="345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</row>
    <row r="51" spans="1:32" ht="14" x14ac:dyDescent="0.2">
      <c r="A51" s="344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5"/>
      <c r="N51" s="345"/>
      <c r="O51" s="345"/>
      <c r="P51" s="345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</row>
    <row r="52" spans="1:32" ht="14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5"/>
      <c r="N52" s="345"/>
      <c r="O52" s="345"/>
      <c r="P52" s="345"/>
      <c r="Q52" s="344"/>
      <c r="R52" s="344"/>
      <c r="S52" s="344"/>
      <c r="T52" s="344"/>
      <c r="U52" s="344"/>
      <c r="V52" s="344"/>
      <c r="W52" s="344"/>
      <c r="X52" s="344"/>
      <c r="Y52" s="344"/>
      <c r="Z52" s="344"/>
      <c r="AA52" s="344"/>
      <c r="AB52" s="344"/>
      <c r="AC52" s="344"/>
      <c r="AD52" s="344"/>
      <c r="AE52" s="344"/>
      <c r="AF52" s="344"/>
    </row>
    <row r="53" spans="1:32" ht="14" x14ac:dyDescent="0.2">
      <c r="A53" s="344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5"/>
      <c r="N53" s="345"/>
      <c r="O53" s="345"/>
      <c r="P53" s="345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44"/>
      <c r="AB53" s="344"/>
      <c r="AC53" s="344"/>
      <c r="AD53" s="344"/>
      <c r="AE53" s="344"/>
      <c r="AF53" s="344"/>
    </row>
    <row r="54" spans="1:32" ht="14" x14ac:dyDescent="0.2">
      <c r="A54" s="344"/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5"/>
      <c r="N54" s="345"/>
      <c r="O54" s="345"/>
      <c r="P54" s="345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44"/>
      <c r="AB54" s="344"/>
      <c r="AC54" s="344"/>
      <c r="AD54" s="344"/>
      <c r="AE54" s="344"/>
      <c r="AF54" s="344"/>
    </row>
    <row r="55" spans="1:32" ht="14" x14ac:dyDescent="0.2">
      <c r="A55" s="344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5"/>
      <c r="N55" s="345"/>
      <c r="O55" s="345"/>
      <c r="P55" s="345"/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344"/>
      <c r="AB55" s="344"/>
      <c r="AC55" s="344"/>
      <c r="AD55" s="344"/>
      <c r="AE55" s="344"/>
      <c r="AF55" s="344"/>
    </row>
    <row r="56" spans="1:32" ht="14" x14ac:dyDescent="0.2">
      <c r="A56" s="344"/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5"/>
      <c r="N56" s="345"/>
      <c r="O56" s="345"/>
      <c r="P56" s="345"/>
      <c r="Q56" s="344"/>
      <c r="R56" s="344"/>
      <c r="S56" s="344"/>
      <c r="T56" s="344"/>
      <c r="U56" s="344"/>
      <c r="V56" s="344"/>
      <c r="W56" s="344"/>
      <c r="X56" s="344"/>
      <c r="Y56" s="344"/>
      <c r="Z56" s="344"/>
      <c r="AA56" s="344"/>
      <c r="AB56" s="344"/>
      <c r="AC56" s="344"/>
      <c r="AD56" s="344"/>
      <c r="AE56" s="344"/>
      <c r="AF56" s="344"/>
    </row>
    <row r="57" spans="1:32" ht="14" x14ac:dyDescent="0.2">
      <c r="A57" s="344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5"/>
      <c r="N57" s="345"/>
      <c r="O57" s="345"/>
      <c r="P57" s="345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4"/>
      <c r="AE57" s="344"/>
      <c r="AF57" s="344"/>
    </row>
    <row r="58" spans="1:32" ht="14" x14ac:dyDescent="0.2">
      <c r="A58" s="344"/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5"/>
      <c r="N58" s="345"/>
      <c r="O58" s="345"/>
      <c r="P58" s="345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</row>
    <row r="59" spans="1:32" ht="14" x14ac:dyDescent="0.2">
      <c r="A59" s="344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5"/>
      <c r="N59" s="345"/>
      <c r="O59" s="345"/>
      <c r="P59" s="345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</row>
    <row r="60" spans="1:32" ht="14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5"/>
      <c r="N60" s="345"/>
      <c r="O60" s="345"/>
      <c r="P60" s="345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4"/>
      <c r="AB60" s="344"/>
      <c r="AC60" s="344"/>
      <c r="AD60" s="344"/>
      <c r="AE60" s="344"/>
      <c r="AF60" s="344"/>
    </row>
    <row r="61" spans="1:32" ht="14" x14ac:dyDescent="0.2">
      <c r="A61" s="344"/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5"/>
      <c r="N61" s="345"/>
      <c r="O61" s="345"/>
      <c r="P61" s="345"/>
      <c r="Q61" s="344"/>
      <c r="R61" s="344"/>
      <c r="S61" s="344"/>
      <c r="T61" s="344"/>
      <c r="U61" s="344"/>
      <c r="V61" s="344"/>
      <c r="W61" s="344"/>
      <c r="X61" s="344"/>
      <c r="Y61" s="344"/>
      <c r="Z61" s="344"/>
      <c r="AA61" s="344"/>
      <c r="AB61" s="344"/>
      <c r="AC61" s="344"/>
      <c r="AD61" s="344"/>
      <c r="AE61" s="344"/>
      <c r="AF61" s="344"/>
    </row>
    <row r="62" spans="1:32" ht="14" x14ac:dyDescent="0.2">
      <c r="A62" s="344"/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5"/>
      <c r="N62" s="345"/>
      <c r="O62" s="345"/>
      <c r="P62" s="345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</row>
    <row r="63" spans="1:32" ht="14" x14ac:dyDescent="0.2">
      <c r="A63" s="344"/>
      <c r="B63" s="344"/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5"/>
      <c r="N63" s="345"/>
      <c r="O63" s="345"/>
      <c r="P63" s="345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</row>
    <row r="64" spans="1:32" ht="14" x14ac:dyDescent="0.2">
      <c r="A64" s="344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5"/>
      <c r="N64" s="345"/>
      <c r="O64" s="345"/>
      <c r="P64" s="345"/>
      <c r="Q64" s="344"/>
      <c r="R64" s="344"/>
      <c r="S64" s="344"/>
      <c r="T64" s="344"/>
      <c r="U64" s="344"/>
      <c r="V64" s="344"/>
      <c r="W64" s="344"/>
      <c r="X64" s="344"/>
      <c r="Y64" s="344"/>
      <c r="Z64" s="344"/>
      <c r="AA64" s="344"/>
      <c r="AB64" s="344"/>
      <c r="AC64" s="344"/>
      <c r="AD64" s="344"/>
      <c r="AE64" s="344"/>
      <c r="AF64" s="344"/>
    </row>
    <row r="65" spans="1:32" ht="14" x14ac:dyDescent="0.2">
      <c r="A65" s="344"/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5"/>
      <c r="N65" s="345"/>
      <c r="O65" s="345"/>
      <c r="P65" s="345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344"/>
      <c r="AB65" s="344"/>
      <c r="AC65" s="344"/>
      <c r="AD65" s="344"/>
      <c r="AE65" s="344"/>
      <c r="AF65" s="344"/>
    </row>
    <row r="66" spans="1:32" ht="14" x14ac:dyDescent="0.2">
      <c r="A66" s="344"/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5"/>
      <c r="N66" s="345"/>
      <c r="O66" s="345"/>
      <c r="P66" s="345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</row>
    <row r="67" spans="1:32" ht="14" x14ac:dyDescent="0.2">
      <c r="A67" s="344"/>
      <c r="B67" s="344"/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5"/>
      <c r="N67" s="345"/>
      <c r="O67" s="345"/>
      <c r="P67" s="345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  <c r="AB67" s="344"/>
      <c r="AC67" s="344"/>
      <c r="AD67" s="344"/>
      <c r="AE67" s="344"/>
      <c r="AF67" s="344"/>
    </row>
    <row r="68" spans="1:32" ht="14" x14ac:dyDescent="0.2">
      <c r="A68" s="344"/>
      <c r="B68" s="344"/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5"/>
      <c r="N68" s="345"/>
      <c r="O68" s="345"/>
      <c r="P68" s="345"/>
      <c r="Q68" s="344"/>
      <c r="R68" s="344"/>
      <c r="S68" s="344"/>
      <c r="T68" s="344"/>
      <c r="U68" s="344"/>
      <c r="V68" s="344"/>
      <c r="W68" s="344"/>
      <c r="X68" s="344"/>
      <c r="Y68" s="344"/>
      <c r="Z68" s="344"/>
      <c r="AA68" s="344"/>
      <c r="AB68" s="344"/>
      <c r="AC68" s="344"/>
      <c r="AD68" s="344"/>
      <c r="AE68" s="344"/>
      <c r="AF68" s="344"/>
    </row>
    <row r="69" spans="1:32" ht="14" x14ac:dyDescent="0.2">
      <c r="A69" s="344"/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5"/>
      <c r="N69" s="345"/>
      <c r="O69" s="345"/>
      <c r="P69" s="345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344"/>
      <c r="AB69" s="344"/>
      <c r="AC69" s="344"/>
      <c r="AD69" s="344"/>
      <c r="AE69" s="344"/>
      <c r="AF69" s="344"/>
    </row>
    <row r="70" spans="1:32" ht="14" x14ac:dyDescent="0.2">
      <c r="A70" s="344"/>
      <c r="B70" s="344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5"/>
      <c r="N70" s="345"/>
      <c r="O70" s="345"/>
      <c r="P70" s="345"/>
      <c r="Q70" s="344"/>
      <c r="R70" s="344"/>
      <c r="S70" s="344"/>
      <c r="T70" s="344"/>
      <c r="U70" s="344"/>
      <c r="V70" s="344"/>
      <c r="W70" s="344"/>
      <c r="X70" s="344"/>
      <c r="Y70" s="344"/>
      <c r="Z70" s="344"/>
      <c r="AA70" s="344"/>
      <c r="AB70" s="344"/>
      <c r="AC70" s="344"/>
      <c r="AD70" s="344"/>
      <c r="AE70" s="344"/>
      <c r="AF70" s="344"/>
    </row>
    <row r="71" spans="1:32" ht="14" x14ac:dyDescent="0.2">
      <c r="A71" s="344"/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5"/>
      <c r="N71" s="345"/>
      <c r="O71" s="345"/>
      <c r="P71" s="345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344"/>
      <c r="AB71" s="344"/>
      <c r="AC71" s="344"/>
      <c r="AD71" s="344"/>
      <c r="AE71" s="344"/>
      <c r="AF71" s="344"/>
    </row>
    <row r="72" spans="1:32" ht="14" x14ac:dyDescent="0.2">
      <c r="A72" s="344"/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5"/>
      <c r="N72" s="345"/>
      <c r="O72" s="345"/>
      <c r="P72" s="345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44"/>
      <c r="AB72" s="344"/>
      <c r="AC72" s="344"/>
      <c r="AD72" s="344"/>
      <c r="AE72" s="344"/>
      <c r="AF72" s="344"/>
    </row>
    <row r="73" spans="1:32" ht="14" x14ac:dyDescent="0.2">
      <c r="A73" s="344"/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5"/>
      <c r="N73" s="345"/>
      <c r="O73" s="345"/>
      <c r="P73" s="345"/>
      <c r="Q73" s="344"/>
      <c r="R73" s="344"/>
      <c r="S73" s="344"/>
      <c r="T73" s="344"/>
      <c r="U73" s="344"/>
      <c r="V73" s="344"/>
      <c r="W73" s="344"/>
      <c r="X73" s="344"/>
      <c r="Y73" s="344"/>
      <c r="Z73" s="344"/>
      <c r="AA73" s="344"/>
      <c r="AB73" s="344"/>
      <c r="AC73" s="344"/>
      <c r="AD73" s="344"/>
      <c r="AE73" s="344"/>
      <c r="AF73" s="344"/>
    </row>
    <row r="74" spans="1:32" ht="14" x14ac:dyDescent="0.2">
      <c r="A74" s="344"/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5"/>
      <c r="N74" s="345"/>
      <c r="O74" s="345"/>
      <c r="P74" s="345"/>
      <c r="Q74" s="344"/>
      <c r="R74" s="344"/>
      <c r="S74" s="344"/>
      <c r="T74" s="344"/>
      <c r="U74" s="344"/>
      <c r="V74" s="344"/>
      <c r="W74" s="344"/>
      <c r="X74" s="344"/>
      <c r="Y74" s="344"/>
      <c r="Z74" s="344"/>
      <c r="AA74" s="344"/>
      <c r="AB74" s="344"/>
      <c r="AC74" s="344"/>
      <c r="AD74" s="344"/>
      <c r="AE74" s="344"/>
      <c r="AF74" s="344"/>
    </row>
    <row r="75" spans="1:32" ht="14" x14ac:dyDescent="0.2">
      <c r="A75" s="344"/>
      <c r="B75" s="344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5"/>
      <c r="N75" s="345"/>
      <c r="O75" s="345"/>
      <c r="P75" s="345"/>
      <c r="Q75" s="344"/>
      <c r="R75" s="344"/>
      <c r="S75" s="344"/>
      <c r="T75" s="344"/>
      <c r="U75" s="344"/>
      <c r="V75" s="344"/>
      <c r="W75" s="344"/>
      <c r="X75" s="344"/>
      <c r="Y75" s="344"/>
      <c r="Z75" s="344"/>
      <c r="AA75" s="344"/>
      <c r="AB75" s="344"/>
      <c r="AC75" s="344"/>
      <c r="AD75" s="344"/>
      <c r="AE75" s="344"/>
      <c r="AF75" s="344"/>
    </row>
    <row r="76" spans="1:32" ht="14" x14ac:dyDescent="0.2">
      <c r="A76" s="344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5"/>
      <c r="N76" s="345"/>
      <c r="O76" s="345"/>
      <c r="P76" s="345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344"/>
      <c r="AB76" s="344"/>
      <c r="AC76" s="344"/>
      <c r="AD76" s="344"/>
      <c r="AE76" s="344"/>
      <c r="AF76" s="344"/>
    </row>
    <row r="77" spans="1:32" ht="14" x14ac:dyDescent="0.2">
      <c r="A77" s="344"/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5"/>
      <c r="N77" s="345"/>
      <c r="O77" s="345"/>
      <c r="P77" s="345"/>
      <c r="Q77" s="344"/>
      <c r="R77" s="344"/>
      <c r="S77" s="344"/>
      <c r="T77" s="344"/>
      <c r="U77" s="344"/>
      <c r="V77" s="344"/>
      <c r="W77" s="344"/>
      <c r="X77" s="344"/>
      <c r="Y77" s="344"/>
      <c r="Z77" s="344"/>
      <c r="AA77" s="344"/>
      <c r="AB77" s="344"/>
      <c r="AC77" s="344"/>
      <c r="AD77" s="344"/>
      <c r="AE77" s="344"/>
      <c r="AF77" s="344"/>
    </row>
    <row r="78" spans="1:32" ht="14" x14ac:dyDescent="0.2">
      <c r="A78" s="344"/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5"/>
      <c r="N78" s="345"/>
      <c r="O78" s="345"/>
      <c r="P78" s="345"/>
      <c r="Q78" s="344"/>
      <c r="R78" s="344"/>
      <c r="S78" s="344"/>
      <c r="T78" s="344"/>
      <c r="U78" s="344"/>
      <c r="V78" s="344"/>
      <c r="W78" s="344"/>
      <c r="X78" s="344"/>
      <c r="Y78" s="344"/>
      <c r="Z78" s="344"/>
      <c r="AA78" s="344"/>
      <c r="AB78" s="344"/>
      <c r="AC78" s="344"/>
      <c r="AD78" s="344"/>
      <c r="AE78" s="344"/>
      <c r="AF78" s="344"/>
    </row>
    <row r="79" spans="1:32" ht="14" x14ac:dyDescent="0.2">
      <c r="A79" s="344"/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5"/>
      <c r="N79" s="345"/>
      <c r="O79" s="345"/>
      <c r="P79" s="345"/>
      <c r="Q79" s="344"/>
      <c r="R79" s="344"/>
      <c r="S79" s="344"/>
      <c r="T79" s="344"/>
      <c r="U79" s="344"/>
      <c r="V79" s="344"/>
      <c r="W79" s="344"/>
      <c r="X79" s="344"/>
      <c r="Y79" s="344"/>
      <c r="Z79" s="344"/>
      <c r="AA79" s="344"/>
      <c r="AB79" s="344"/>
      <c r="AC79" s="344"/>
      <c r="AD79" s="344"/>
      <c r="AE79" s="344"/>
      <c r="AF79" s="344"/>
    </row>
    <row r="80" spans="1:32" ht="14" x14ac:dyDescent="0.2">
      <c r="A80" s="344"/>
      <c r="B80" s="344"/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5"/>
      <c r="N80" s="345"/>
      <c r="O80" s="345"/>
      <c r="P80" s="345"/>
      <c r="Q80" s="344"/>
      <c r="R80" s="344"/>
      <c r="S80" s="344"/>
      <c r="T80" s="344"/>
      <c r="U80" s="344"/>
      <c r="V80" s="344"/>
      <c r="W80" s="344"/>
      <c r="X80" s="344"/>
      <c r="Y80" s="344"/>
      <c r="Z80" s="344"/>
      <c r="AA80" s="344"/>
      <c r="AB80" s="344"/>
      <c r="AC80" s="344"/>
      <c r="AD80" s="344"/>
      <c r="AE80" s="344"/>
      <c r="AF80" s="344"/>
    </row>
    <row r="81" spans="1:32" ht="14" x14ac:dyDescent="0.2">
      <c r="A81" s="344"/>
      <c r="B81" s="344"/>
      <c r="C81" s="344"/>
      <c r="D81" s="344"/>
      <c r="E81" s="344"/>
      <c r="F81" s="344"/>
      <c r="G81" s="344"/>
      <c r="H81" s="344"/>
      <c r="I81" s="344"/>
      <c r="J81" s="344"/>
      <c r="K81" s="344"/>
      <c r="L81" s="344"/>
      <c r="M81" s="345"/>
      <c r="N81" s="345"/>
      <c r="O81" s="345"/>
      <c r="P81" s="345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344"/>
      <c r="AB81" s="344"/>
      <c r="AC81" s="344"/>
      <c r="AD81" s="344"/>
      <c r="AE81" s="344"/>
      <c r="AF81" s="344"/>
    </row>
    <row r="82" spans="1:32" ht="14" x14ac:dyDescent="0.2">
      <c r="A82" s="344"/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5"/>
      <c r="N82" s="345"/>
      <c r="O82" s="345"/>
      <c r="P82" s="345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</row>
    <row r="83" spans="1:32" ht="14" x14ac:dyDescent="0.2">
      <c r="A83" s="344"/>
      <c r="B83" s="344"/>
      <c r="C83" s="344"/>
      <c r="D83" s="344"/>
      <c r="E83" s="344"/>
      <c r="F83" s="344"/>
      <c r="G83" s="344"/>
      <c r="H83" s="344"/>
      <c r="I83" s="344"/>
      <c r="J83" s="344"/>
      <c r="K83" s="344"/>
      <c r="L83" s="344"/>
      <c r="M83" s="345"/>
      <c r="N83" s="345"/>
      <c r="O83" s="345"/>
      <c r="P83" s="345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44"/>
      <c r="AB83" s="344"/>
      <c r="AC83" s="344"/>
      <c r="AD83" s="344"/>
      <c r="AE83" s="344"/>
      <c r="AF83" s="344"/>
    </row>
    <row r="84" spans="1:32" ht="14" x14ac:dyDescent="0.2">
      <c r="A84" s="344"/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5"/>
      <c r="N84" s="345"/>
      <c r="O84" s="345"/>
      <c r="P84" s="345"/>
      <c r="Q84" s="344"/>
      <c r="R84" s="344"/>
      <c r="S84" s="344"/>
      <c r="T84" s="344"/>
      <c r="U84" s="344"/>
      <c r="V84" s="344"/>
      <c r="W84" s="344"/>
      <c r="X84" s="344"/>
      <c r="Y84" s="344"/>
      <c r="Z84" s="344"/>
      <c r="AA84" s="344"/>
      <c r="AB84" s="344"/>
      <c r="AC84" s="344"/>
      <c r="AD84" s="344"/>
      <c r="AE84" s="344"/>
      <c r="AF84" s="344"/>
    </row>
    <row r="85" spans="1:32" ht="14" x14ac:dyDescent="0.2">
      <c r="A85" s="344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5"/>
      <c r="N85" s="345"/>
      <c r="O85" s="345"/>
      <c r="P85" s="345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</row>
    <row r="86" spans="1:32" ht="14" x14ac:dyDescent="0.2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5"/>
      <c r="N86" s="345"/>
      <c r="O86" s="345"/>
      <c r="P86" s="345"/>
      <c r="Q86" s="344"/>
      <c r="R86" s="344"/>
      <c r="S86" s="344"/>
      <c r="T86" s="344"/>
      <c r="U86" s="344"/>
      <c r="V86" s="344"/>
      <c r="W86" s="344"/>
      <c r="X86" s="344"/>
      <c r="Y86" s="344"/>
      <c r="Z86" s="344"/>
      <c r="AA86" s="344"/>
      <c r="AB86" s="344"/>
      <c r="AC86" s="344"/>
      <c r="AD86" s="344"/>
      <c r="AE86" s="344"/>
      <c r="AF86" s="344"/>
    </row>
    <row r="87" spans="1:32" ht="14" x14ac:dyDescent="0.2">
      <c r="A87" s="344"/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5"/>
      <c r="N87" s="345"/>
      <c r="O87" s="345"/>
      <c r="P87" s="345"/>
      <c r="Q87" s="344"/>
      <c r="R87" s="344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4"/>
    </row>
    <row r="88" spans="1:32" ht="14" x14ac:dyDescent="0.2">
      <c r="A88" s="344"/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5"/>
      <c r="N88" s="345"/>
      <c r="O88" s="345"/>
      <c r="P88" s="345"/>
      <c r="Q88" s="344"/>
      <c r="R88" s="344"/>
      <c r="S88" s="344"/>
      <c r="T88" s="344"/>
      <c r="U88" s="344"/>
      <c r="V88" s="344"/>
      <c r="W88" s="344"/>
      <c r="X88" s="344"/>
      <c r="Y88" s="344"/>
      <c r="Z88" s="344"/>
      <c r="AA88" s="344"/>
      <c r="AB88" s="344"/>
      <c r="AC88" s="344"/>
      <c r="AD88" s="344"/>
      <c r="AE88" s="344"/>
      <c r="AF88" s="344"/>
    </row>
    <row r="89" spans="1:32" ht="14" x14ac:dyDescent="0.2">
      <c r="A89" s="344"/>
      <c r="B89" s="344"/>
      <c r="C89" s="344"/>
      <c r="D89" s="344"/>
      <c r="E89" s="344"/>
      <c r="F89" s="344"/>
      <c r="G89" s="344"/>
      <c r="H89" s="344"/>
      <c r="I89" s="344"/>
      <c r="J89" s="344"/>
      <c r="K89" s="344"/>
      <c r="L89" s="344"/>
      <c r="M89" s="345"/>
      <c r="N89" s="345"/>
      <c r="O89" s="345"/>
      <c r="P89" s="345"/>
      <c r="Q89" s="344"/>
      <c r="R89" s="344"/>
      <c r="S89" s="344"/>
      <c r="T89" s="344"/>
      <c r="U89" s="344"/>
      <c r="V89" s="344"/>
      <c r="W89" s="344"/>
      <c r="X89" s="344"/>
      <c r="Y89" s="344"/>
      <c r="Z89" s="344"/>
      <c r="AA89" s="344"/>
      <c r="AB89" s="344"/>
      <c r="AC89" s="344"/>
      <c r="AD89" s="344"/>
      <c r="AE89" s="344"/>
      <c r="AF89" s="344"/>
    </row>
    <row r="90" spans="1:32" ht="14" x14ac:dyDescent="0.2">
      <c r="A90" s="344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5"/>
      <c r="N90" s="345"/>
      <c r="O90" s="345"/>
      <c r="P90" s="345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2" ht="14" x14ac:dyDescent="0.2">
      <c r="A91" s="344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5"/>
      <c r="N91" s="345"/>
      <c r="O91" s="345"/>
      <c r="P91" s="345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2" ht="14" x14ac:dyDescent="0.2">
      <c r="A92" s="344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5"/>
      <c r="N92" s="345"/>
      <c r="O92" s="345"/>
      <c r="P92" s="345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2" ht="14" x14ac:dyDescent="0.2">
      <c r="A93" s="344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5"/>
      <c r="N93" s="345"/>
      <c r="O93" s="345"/>
      <c r="P93" s="345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2" ht="14" x14ac:dyDescent="0.2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5"/>
      <c r="N94" s="345"/>
      <c r="O94" s="345"/>
      <c r="P94" s="345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2" ht="14" x14ac:dyDescent="0.2">
      <c r="A95" s="344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5"/>
      <c r="N95" s="345"/>
      <c r="O95" s="345"/>
      <c r="P95" s="345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2" ht="14" x14ac:dyDescent="0.2">
      <c r="A96" s="344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5"/>
      <c r="N96" s="345"/>
      <c r="O96" s="345"/>
      <c r="P96" s="345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ht="14" x14ac:dyDescent="0.2">
      <c r="A97" s="344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5"/>
      <c r="N97" s="345"/>
      <c r="O97" s="345"/>
      <c r="P97" s="345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ht="14" x14ac:dyDescent="0.2">
      <c r="A98" s="344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5"/>
      <c r="N98" s="345"/>
      <c r="O98" s="345"/>
      <c r="P98" s="345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ht="14" x14ac:dyDescent="0.2">
      <c r="A99" s="344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5"/>
      <c r="N99" s="345"/>
      <c r="O99" s="345"/>
      <c r="P99" s="345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ht="14" x14ac:dyDescent="0.2">
      <c r="A100" s="344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5"/>
      <c r="N100" s="345"/>
      <c r="O100" s="345"/>
      <c r="P100" s="345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ht="14" x14ac:dyDescent="0.2">
      <c r="A101" s="344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5"/>
      <c r="N101" s="345"/>
      <c r="O101" s="345"/>
      <c r="P101" s="345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ht="14" x14ac:dyDescent="0.2">
      <c r="A102" s="344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5"/>
      <c r="N102" s="345"/>
      <c r="O102" s="345"/>
      <c r="P102" s="345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ht="14" x14ac:dyDescent="0.2">
      <c r="A103" s="344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5"/>
      <c r="N103" s="345"/>
      <c r="O103" s="345"/>
      <c r="P103" s="345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ht="14" x14ac:dyDescent="0.2">
      <c r="A104" s="344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5"/>
      <c r="N104" s="345"/>
      <c r="O104" s="345"/>
      <c r="P104" s="345"/>
      <c r="Q104" s="344"/>
      <c r="R104" s="344"/>
      <c r="S104" s="344"/>
      <c r="T104" s="344"/>
      <c r="U104" s="344"/>
      <c r="V104" s="344"/>
      <c r="W104" s="344"/>
      <c r="X104" s="344"/>
      <c r="Y104" s="344"/>
      <c r="Z104" s="344"/>
      <c r="AA104" s="344"/>
      <c r="AB104" s="344"/>
      <c r="AC104" s="344"/>
      <c r="AD104" s="344"/>
      <c r="AE104" s="344"/>
      <c r="AF104" s="344"/>
    </row>
    <row r="105" spans="1:32" ht="14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5"/>
      <c r="N105" s="345"/>
      <c r="O105" s="345"/>
      <c r="P105" s="345"/>
      <c r="Q105" s="344"/>
      <c r="R105" s="344"/>
      <c r="S105" s="344"/>
      <c r="T105" s="344"/>
      <c r="U105" s="344"/>
      <c r="V105" s="344"/>
      <c r="W105" s="344"/>
      <c r="X105" s="344"/>
      <c r="Y105" s="344"/>
      <c r="Z105" s="344"/>
      <c r="AA105" s="344"/>
      <c r="AB105" s="344"/>
      <c r="AC105" s="344"/>
      <c r="AD105" s="344"/>
      <c r="AE105" s="344"/>
      <c r="AF105" s="344"/>
    </row>
    <row r="106" spans="1:32" ht="14" x14ac:dyDescent="0.2">
      <c r="A106" s="344"/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5"/>
      <c r="N106" s="345"/>
      <c r="O106" s="345"/>
      <c r="P106" s="345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4"/>
      <c r="AE106" s="344"/>
      <c r="AF106" s="344"/>
    </row>
    <row r="107" spans="1:32" ht="14" x14ac:dyDescent="0.2">
      <c r="A107" s="344"/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5"/>
      <c r="N107" s="345"/>
      <c r="O107" s="345"/>
      <c r="P107" s="345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  <c r="AB107" s="344"/>
      <c r="AC107" s="344"/>
      <c r="AD107" s="344"/>
      <c r="AE107" s="344"/>
      <c r="AF107" s="344"/>
    </row>
    <row r="108" spans="1:32" ht="14" x14ac:dyDescent="0.2">
      <c r="A108" s="344"/>
      <c r="B108" s="344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5"/>
      <c r="N108" s="345"/>
      <c r="O108" s="345"/>
      <c r="P108" s="345"/>
      <c r="Q108" s="344"/>
      <c r="R108" s="344"/>
      <c r="S108" s="344"/>
      <c r="T108" s="344"/>
      <c r="U108" s="344"/>
      <c r="V108" s="344"/>
      <c r="W108" s="344"/>
      <c r="X108" s="344"/>
      <c r="Y108" s="344"/>
      <c r="Z108" s="344"/>
      <c r="AA108" s="344"/>
      <c r="AB108" s="344"/>
      <c r="AC108" s="344"/>
      <c r="AD108" s="344"/>
      <c r="AE108" s="344"/>
      <c r="AF108" s="344"/>
    </row>
    <row r="109" spans="1:32" ht="14" x14ac:dyDescent="0.2">
      <c r="A109" s="344"/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4"/>
      <c r="M109" s="345"/>
      <c r="N109" s="345"/>
      <c r="O109" s="345"/>
      <c r="P109" s="345"/>
      <c r="Q109" s="344"/>
      <c r="R109" s="344"/>
      <c r="S109" s="344"/>
      <c r="T109" s="344"/>
      <c r="U109" s="344"/>
      <c r="V109" s="344"/>
      <c r="W109" s="344"/>
      <c r="X109" s="344"/>
      <c r="Y109" s="344"/>
      <c r="Z109" s="344"/>
      <c r="AA109" s="344"/>
      <c r="AB109" s="344"/>
      <c r="AC109" s="344"/>
      <c r="AD109" s="344"/>
      <c r="AE109" s="344"/>
      <c r="AF109" s="344"/>
    </row>
    <row r="110" spans="1:32" ht="14" x14ac:dyDescent="0.2">
      <c r="A110" s="344"/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5"/>
      <c r="N110" s="345"/>
      <c r="O110" s="345"/>
      <c r="P110" s="345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344"/>
      <c r="AB110" s="344"/>
      <c r="AC110" s="344"/>
      <c r="AD110" s="344"/>
      <c r="AE110" s="344"/>
      <c r="AF110" s="344"/>
    </row>
    <row r="111" spans="1:32" ht="14" x14ac:dyDescent="0.2">
      <c r="A111" s="344"/>
      <c r="B111" s="34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5"/>
      <c r="N111" s="345"/>
      <c r="O111" s="345"/>
      <c r="P111" s="345"/>
      <c r="Q111" s="344"/>
      <c r="R111" s="344"/>
      <c r="S111" s="344"/>
      <c r="T111" s="344"/>
      <c r="U111" s="344"/>
      <c r="V111" s="344"/>
      <c r="W111" s="344"/>
      <c r="X111" s="344"/>
      <c r="Y111" s="344"/>
      <c r="Z111" s="344"/>
      <c r="AA111" s="344"/>
      <c r="AB111" s="344"/>
      <c r="AC111" s="344"/>
      <c r="AD111" s="344"/>
      <c r="AE111" s="344"/>
      <c r="AF111" s="344"/>
    </row>
    <row r="112" spans="1:32" ht="14" x14ac:dyDescent="0.2">
      <c r="A112" s="344"/>
      <c r="B112" s="344"/>
      <c r="C112" s="344"/>
      <c r="D112" s="344"/>
      <c r="E112" s="344"/>
      <c r="F112" s="344"/>
      <c r="G112" s="344"/>
      <c r="H112" s="344"/>
      <c r="I112" s="344"/>
      <c r="J112" s="344"/>
      <c r="K112" s="344"/>
      <c r="L112" s="344"/>
      <c r="M112" s="345"/>
      <c r="N112" s="345"/>
      <c r="O112" s="345"/>
      <c r="P112" s="345"/>
      <c r="Q112" s="344"/>
      <c r="R112" s="344"/>
      <c r="S112" s="344"/>
      <c r="T112" s="344"/>
      <c r="U112" s="344"/>
      <c r="V112" s="344"/>
      <c r="W112" s="344"/>
      <c r="X112" s="344"/>
      <c r="Y112" s="344"/>
      <c r="Z112" s="344"/>
      <c r="AA112" s="344"/>
      <c r="AB112" s="344"/>
      <c r="AC112" s="344"/>
      <c r="AD112" s="344"/>
      <c r="AE112" s="344"/>
      <c r="AF112" s="344"/>
    </row>
    <row r="113" spans="1:32" ht="14" x14ac:dyDescent="0.2">
      <c r="A113" s="344"/>
      <c r="B113" s="344"/>
      <c r="C113" s="344"/>
      <c r="D113" s="344"/>
      <c r="E113" s="344"/>
      <c r="F113" s="344"/>
      <c r="G113" s="344"/>
      <c r="H113" s="344"/>
      <c r="I113" s="344"/>
      <c r="J113" s="344"/>
      <c r="K113" s="344"/>
      <c r="L113" s="344"/>
      <c r="M113" s="345"/>
      <c r="N113" s="345"/>
      <c r="O113" s="345"/>
      <c r="P113" s="345"/>
      <c r="Q113" s="344"/>
      <c r="R113" s="344"/>
      <c r="S113" s="344"/>
      <c r="T113" s="344"/>
      <c r="U113" s="344"/>
      <c r="V113" s="344"/>
      <c r="W113" s="344"/>
      <c r="X113" s="344"/>
      <c r="Y113" s="344"/>
      <c r="Z113" s="344"/>
      <c r="AA113" s="344"/>
      <c r="AB113" s="344"/>
      <c r="AC113" s="344"/>
      <c r="AD113" s="344"/>
      <c r="AE113" s="344"/>
      <c r="AF113" s="344"/>
    </row>
    <row r="114" spans="1:32" ht="14" x14ac:dyDescent="0.2">
      <c r="A114" s="344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5"/>
      <c r="N114" s="345"/>
      <c r="O114" s="345"/>
      <c r="P114" s="345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  <c r="AB114" s="344"/>
      <c r="AC114" s="344"/>
      <c r="AD114" s="344"/>
      <c r="AE114" s="344"/>
      <c r="AF114" s="344"/>
    </row>
    <row r="115" spans="1:32" ht="14" x14ac:dyDescent="0.2">
      <c r="A115" s="344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5"/>
      <c r="N115" s="345"/>
      <c r="O115" s="345"/>
      <c r="P115" s="345"/>
      <c r="Q115" s="344"/>
      <c r="R115" s="344"/>
      <c r="S115" s="344"/>
      <c r="T115" s="344"/>
      <c r="U115" s="344"/>
      <c r="V115" s="344"/>
      <c r="W115" s="344"/>
      <c r="X115" s="344"/>
      <c r="Y115" s="344"/>
      <c r="Z115" s="344"/>
      <c r="AA115" s="344"/>
      <c r="AB115" s="344"/>
      <c r="AC115" s="344"/>
      <c r="AD115" s="344"/>
      <c r="AE115" s="344"/>
      <c r="AF115" s="344"/>
    </row>
    <row r="116" spans="1:32" ht="14" x14ac:dyDescent="0.2">
      <c r="A116" s="344"/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5"/>
      <c r="N116" s="345"/>
      <c r="O116" s="345"/>
      <c r="P116" s="345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  <c r="AB116" s="344"/>
      <c r="AC116" s="344"/>
      <c r="AD116" s="344"/>
      <c r="AE116" s="344"/>
      <c r="AF116" s="344"/>
    </row>
    <row r="117" spans="1:32" ht="14" x14ac:dyDescent="0.2">
      <c r="A117" s="344"/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5"/>
      <c r="N117" s="345"/>
      <c r="O117" s="345"/>
      <c r="P117" s="345"/>
      <c r="Q117" s="344"/>
      <c r="R117" s="344"/>
      <c r="S117" s="344"/>
      <c r="T117" s="344"/>
      <c r="U117" s="344"/>
      <c r="V117" s="344"/>
      <c r="W117" s="344"/>
      <c r="X117" s="344"/>
      <c r="Y117" s="344"/>
      <c r="Z117" s="344"/>
      <c r="AA117" s="344"/>
      <c r="AB117" s="344"/>
      <c r="AC117" s="344"/>
      <c r="AD117" s="344"/>
      <c r="AE117" s="344"/>
      <c r="AF117" s="344"/>
    </row>
    <row r="118" spans="1:32" ht="14" x14ac:dyDescent="0.2">
      <c r="A118" s="344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5"/>
      <c r="N118" s="345"/>
      <c r="O118" s="345"/>
      <c r="P118" s="345"/>
      <c r="Q118" s="344"/>
      <c r="R118" s="344"/>
      <c r="S118" s="344"/>
      <c r="T118" s="344"/>
      <c r="U118" s="344"/>
      <c r="V118" s="344"/>
      <c r="W118" s="344"/>
      <c r="X118" s="344"/>
      <c r="Y118" s="344"/>
      <c r="Z118" s="344"/>
      <c r="AA118" s="344"/>
      <c r="AB118" s="344"/>
      <c r="AC118" s="344"/>
      <c r="AD118" s="344"/>
      <c r="AE118" s="344"/>
      <c r="AF118" s="344"/>
    </row>
    <row r="119" spans="1:32" ht="14" x14ac:dyDescent="0.2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5"/>
      <c r="N119" s="345"/>
      <c r="O119" s="345"/>
      <c r="P119" s="345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344"/>
      <c r="AB119" s="344"/>
      <c r="AC119" s="344"/>
      <c r="AD119" s="344"/>
      <c r="AE119" s="344"/>
      <c r="AF119" s="344"/>
    </row>
    <row r="120" spans="1:32" ht="14" x14ac:dyDescent="0.2">
      <c r="A120" s="344"/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5"/>
      <c r="N120" s="345"/>
      <c r="O120" s="345"/>
      <c r="P120" s="345"/>
      <c r="Q120" s="344"/>
      <c r="R120" s="344"/>
      <c r="S120" s="344"/>
      <c r="T120" s="344"/>
      <c r="U120" s="344"/>
      <c r="V120" s="344"/>
      <c r="W120" s="344"/>
      <c r="X120" s="344"/>
      <c r="Y120" s="344"/>
      <c r="Z120" s="344"/>
      <c r="AA120" s="344"/>
      <c r="AB120" s="344"/>
      <c r="AC120" s="344"/>
      <c r="AD120" s="344"/>
      <c r="AE120" s="344"/>
      <c r="AF120" s="344"/>
    </row>
    <row r="121" spans="1:32" ht="14" x14ac:dyDescent="0.2">
      <c r="A121" s="344"/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5"/>
      <c r="N121" s="345"/>
      <c r="O121" s="345"/>
      <c r="P121" s="345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344"/>
      <c r="AB121" s="344"/>
      <c r="AC121" s="344"/>
      <c r="AD121" s="344"/>
      <c r="AE121" s="344"/>
      <c r="AF121" s="344"/>
    </row>
    <row r="122" spans="1:32" ht="14" x14ac:dyDescent="0.2">
      <c r="A122" s="344"/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5"/>
      <c r="N122" s="345"/>
      <c r="O122" s="345"/>
      <c r="P122" s="345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44"/>
      <c r="AB122" s="344"/>
      <c r="AC122" s="344"/>
      <c r="AD122" s="344"/>
      <c r="AE122" s="344"/>
      <c r="AF122" s="344"/>
    </row>
    <row r="123" spans="1:32" ht="14" x14ac:dyDescent="0.2">
      <c r="A123" s="344"/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5"/>
      <c r="N123" s="345"/>
      <c r="O123" s="345"/>
      <c r="P123" s="345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</row>
    <row r="124" spans="1:32" ht="14" x14ac:dyDescent="0.2">
      <c r="A124" s="344"/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5"/>
      <c r="N124" s="345"/>
      <c r="O124" s="345"/>
      <c r="P124" s="345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344"/>
      <c r="AB124" s="344"/>
      <c r="AC124" s="344"/>
      <c r="AD124" s="344"/>
      <c r="AE124" s="344"/>
      <c r="AF124" s="344"/>
    </row>
    <row r="125" spans="1:32" ht="14" x14ac:dyDescent="0.2">
      <c r="A125" s="344"/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5"/>
      <c r="N125" s="345"/>
      <c r="O125" s="345"/>
      <c r="P125" s="345"/>
      <c r="Q125" s="344"/>
      <c r="R125" s="344"/>
      <c r="S125" s="344"/>
      <c r="T125" s="344"/>
      <c r="U125" s="344"/>
      <c r="V125" s="344"/>
      <c r="W125" s="344"/>
      <c r="X125" s="344"/>
      <c r="Y125" s="344"/>
      <c r="Z125" s="344"/>
      <c r="AA125" s="344"/>
      <c r="AB125" s="344"/>
      <c r="AC125" s="344"/>
      <c r="AD125" s="344"/>
      <c r="AE125" s="344"/>
      <c r="AF125" s="344"/>
    </row>
    <row r="126" spans="1:32" ht="14" x14ac:dyDescent="0.2">
      <c r="A126" s="344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5"/>
      <c r="N126" s="345"/>
      <c r="O126" s="345"/>
      <c r="P126" s="345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344"/>
      <c r="AB126" s="344"/>
      <c r="AC126" s="344"/>
      <c r="AD126" s="344"/>
      <c r="AE126" s="344"/>
      <c r="AF126" s="344"/>
    </row>
    <row r="127" spans="1:32" ht="14" x14ac:dyDescent="0.2">
      <c r="A127" s="344"/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5"/>
      <c r="N127" s="345"/>
      <c r="O127" s="345"/>
      <c r="P127" s="345"/>
      <c r="Q127" s="344"/>
      <c r="R127" s="344"/>
      <c r="S127" s="344"/>
      <c r="T127" s="344"/>
      <c r="U127" s="344"/>
      <c r="V127" s="344"/>
      <c r="W127" s="344"/>
      <c r="X127" s="344"/>
      <c r="Y127" s="344"/>
      <c r="Z127" s="344"/>
      <c r="AA127" s="344"/>
      <c r="AB127" s="344"/>
      <c r="AC127" s="344"/>
      <c r="AD127" s="344"/>
      <c r="AE127" s="344"/>
      <c r="AF127" s="344"/>
    </row>
    <row r="128" spans="1:32" ht="14" x14ac:dyDescent="0.2">
      <c r="A128" s="344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5"/>
      <c r="N128" s="345"/>
      <c r="O128" s="345"/>
      <c r="P128" s="345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44"/>
      <c r="AB128" s="344"/>
      <c r="AC128" s="344"/>
      <c r="AD128" s="344"/>
      <c r="AE128" s="344"/>
      <c r="AF128" s="344"/>
    </row>
    <row r="129" spans="1:32" ht="14" x14ac:dyDescent="0.2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5"/>
      <c r="N129" s="345"/>
      <c r="O129" s="345"/>
      <c r="P129" s="345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44"/>
      <c r="AB129" s="344"/>
      <c r="AC129" s="344"/>
      <c r="AD129" s="344"/>
      <c r="AE129" s="344"/>
      <c r="AF129" s="344"/>
    </row>
    <row r="130" spans="1:32" ht="14" x14ac:dyDescent="0.2">
      <c r="A130" s="344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5"/>
      <c r="N130" s="345"/>
      <c r="O130" s="345"/>
      <c r="P130" s="345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344"/>
      <c r="AB130" s="344"/>
      <c r="AC130" s="344"/>
      <c r="AD130" s="344"/>
      <c r="AE130" s="344"/>
      <c r="AF130" s="344"/>
    </row>
    <row r="131" spans="1:32" ht="14" x14ac:dyDescent="0.2">
      <c r="A131" s="344"/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5"/>
      <c r="N131" s="345"/>
      <c r="O131" s="345"/>
      <c r="P131" s="345"/>
      <c r="Q131" s="344"/>
      <c r="R131" s="344"/>
      <c r="S131" s="344"/>
      <c r="T131" s="344"/>
      <c r="U131" s="344"/>
      <c r="V131" s="344"/>
      <c r="W131" s="344"/>
      <c r="X131" s="344"/>
      <c r="Y131" s="344"/>
      <c r="Z131" s="344"/>
      <c r="AA131" s="344"/>
      <c r="AB131" s="344"/>
      <c r="AC131" s="344"/>
      <c r="AD131" s="344"/>
      <c r="AE131" s="344"/>
      <c r="AF131" s="344"/>
    </row>
    <row r="132" spans="1:32" ht="14" x14ac:dyDescent="0.2">
      <c r="A132" s="344"/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5"/>
      <c r="N132" s="345"/>
      <c r="O132" s="345"/>
      <c r="P132" s="345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344"/>
      <c r="AB132" s="344"/>
      <c r="AC132" s="344"/>
      <c r="AD132" s="344"/>
      <c r="AE132" s="344"/>
      <c r="AF132" s="344"/>
    </row>
    <row r="133" spans="1:32" ht="14" x14ac:dyDescent="0.2">
      <c r="A133" s="344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5"/>
      <c r="N133" s="345"/>
      <c r="O133" s="345"/>
      <c r="P133" s="345"/>
      <c r="Q133" s="344"/>
      <c r="R133" s="344"/>
      <c r="S133" s="344"/>
      <c r="T133" s="344"/>
      <c r="U133" s="344"/>
      <c r="V133" s="344"/>
      <c r="W133" s="344"/>
      <c r="X133" s="344"/>
      <c r="Y133" s="344"/>
      <c r="Z133" s="344"/>
      <c r="AA133" s="344"/>
      <c r="AB133" s="344"/>
      <c r="AC133" s="344"/>
      <c r="AD133" s="344"/>
      <c r="AE133" s="344"/>
      <c r="AF133" s="344"/>
    </row>
    <row r="134" spans="1:32" ht="14" x14ac:dyDescent="0.2">
      <c r="A134" s="344"/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5"/>
      <c r="N134" s="345"/>
      <c r="O134" s="345"/>
      <c r="P134" s="345"/>
      <c r="Q134" s="344"/>
      <c r="R134" s="344"/>
      <c r="S134" s="344"/>
      <c r="T134" s="344"/>
      <c r="U134" s="344"/>
      <c r="V134" s="344"/>
      <c r="W134" s="344"/>
      <c r="X134" s="344"/>
      <c r="Y134" s="344"/>
      <c r="Z134" s="344"/>
      <c r="AA134" s="344"/>
      <c r="AB134" s="344"/>
      <c r="AC134" s="344"/>
      <c r="AD134" s="344"/>
      <c r="AE134" s="344"/>
      <c r="AF134" s="344"/>
    </row>
    <row r="135" spans="1:32" ht="14" x14ac:dyDescent="0.2">
      <c r="A135" s="344"/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5"/>
      <c r="N135" s="345"/>
      <c r="O135" s="345"/>
      <c r="P135" s="345"/>
      <c r="Q135" s="344"/>
      <c r="R135" s="344"/>
      <c r="S135" s="344"/>
      <c r="T135" s="344"/>
      <c r="U135" s="344"/>
      <c r="V135" s="344"/>
      <c r="W135" s="344"/>
      <c r="X135" s="344"/>
      <c r="Y135" s="344"/>
      <c r="Z135" s="344"/>
      <c r="AA135" s="344"/>
      <c r="AB135" s="344"/>
      <c r="AC135" s="344"/>
      <c r="AD135" s="344"/>
      <c r="AE135" s="344"/>
      <c r="AF135" s="344"/>
    </row>
    <row r="136" spans="1:32" ht="14" x14ac:dyDescent="0.2">
      <c r="A136" s="344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5"/>
      <c r="N136" s="345"/>
      <c r="O136" s="345"/>
      <c r="P136" s="345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344"/>
      <c r="AB136" s="344"/>
      <c r="AC136" s="344"/>
      <c r="AD136" s="344"/>
      <c r="AE136" s="344"/>
      <c r="AF136" s="344"/>
    </row>
    <row r="137" spans="1:32" ht="14" x14ac:dyDescent="0.2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5"/>
      <c r="N137" s="345"/>
      <c r="O137" s="345"/>
      <c r="P137" s="345"/>
      <c r="Q137" s="344"/>
      <c r="R137" s="344"/>
      <c r="S137" s="344"/>
      <c r="T137" s="344"/>
      <c r="U137" s="344"/>
      <c r="V137" s="344"/>
      <c r="W137" s="344"/>
      <c r="X137" s="344"/>
      <c r="Y137" s="344"/>
      <c r="Z137" s="344"/>
      <c r="AA137" s="344"/>
      <c r="AB137" s="344"/>
      <c r="AC137" s="344"/>
      <c r="AD137" s="344"/>
      <c r="AE137" s="344"/>
      <c r="AF137" s="344"/>
    </row>
    <row r="138" spans="1:32" ht="14" x14ac:dyDescent="0.2">
      <c r="A138" s="344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5"/>
      <c r="N138" s="345"/>
      <c r="O138" s="345"/>
      <c r="P138" s="345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344"/>
      <c r="AB138" s="344"/>
      <c r="AC138" s="344"/>
      <c r="AD138" s="344"/>
      <c r="AE138" s="344"/>
      <c r="AF138" s="344"/>
    </row>
    <row r="139" spans="1:32" ht="14" x14ac:dyDescent="0.2">
      <c r="A139" s="344"/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5"/>
      <c r="N139" s="345"/>
      <c r="O139" s="345"/>
      <c r="P139" s="345"/>
      <c r="Q139" s="344"/>
      <c r="R139" s="344"/>
      <c r="S139" s="344"/>
      <c r="T139" s="344"/>
      <c r="U139" s="344"/>
      <c r="V139" s="344"/>
      <c r="W139" s="344"/>
      <c r="X139" s="344"/>
      <c r="Y139" s="344"/>
      <c r="Z139" s="344"/>
      <c r="AA139" s="344"/>
      <c r="AB139" s="344"/>
      <c r="AC139" s="344"/>
      <c r="AD139" s="344"/>
      <c r="AE139" s="344"/>
      <c r="AF139" s="344"/>
    </row>
    <row r="140" spans="1:32" ht="14" x14ac:dyDescent="0.2">
      <c r="A140" s="344"/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5"/>
      <c r="N140" s="345"/>
      <c r="O140" s="345"/>
      <c r="P140" s="345"/>
      <c r="Q140" s="344"/>
      <c r="R140" s="344"/>
      <c r="S140" s="344"/>
      <c r="T140" s="344"/>
      <c r="U140" s="344"/>
      <c r="V140" s="344"/>
      <c r="W140" s="344"/>
      <c r="X140" s="344"/>
      <c r="Y140" s="344"/>
      <c r="Z140" s="344"/>
      <c r="AA140" s="344"/>
      <c r="AB140" s="344"/>
      <c r="AC140" s="344"/>
      <c r="AD140" s="344"/>
      <c r="AE140" s="344"/>
      <c r="AF140" s="344"/>
    </row>
    <row r="141" spans="1:32" ht="14" x14ac:dyDescent="0.2">
      <c r="A141" s="344"/>
      <c r="B141" s="344"/>
      <c r="C141" s="344"/>
      <c r="D141" s="344"/>
      <c r="E141" s="344"/>
      <c r="F141" s="344"/>
      <c r="G141" s="344"/>
      <c r="H141" s="344"/>
      <c r="I141" s="344"/>
      <c r="J141" s="344"/>
      <c r="K141" s="344"/>
      <c r="L141" s="344"/>
      <c r="M141" s="345"/>
      <c r="N141" s="345"/>
      <c r="O141" s="345"/>
      <c r="P141" s="345"/>
      <c r="Q141" s="344"/>
      <c r="R141" s="344"/>
      <c r="S141" s="344"/>
      <c r="T141" s="344"/>
      <c r="U141" s="344"/>
      <c r="V141" s="344"/>
      <c r="W141" s="344"/>
      <c r="X141" s="344"/>
      <c r="Y141" s="344"/>
      <c r="Z141" s="344"/>
      <c r="AA141" s="344"/>
      <c r="AB141" s="344"/>
      <c r="AC141" s="344"/>
      <c r="AD141" s="344"/>
      <c r="AE141" s="344"/>
      <c r="AF141" s="344"/>
    </row>
    <row r="142" spans="1:32" ht="14" x14ac:dyDescent="0.2">
      <c r="A142" s="344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5"/>
      <c r="N142" s="345"/>
      <c r="O142" s="345"/>
      <c r="P142" s="345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344"/>
      <c r="AB142" s="344"/>
      <c r="AC142" s="344"/>
      <c r="AD142" s="344"/>
      <c r="AE142" s="344"/>
      <c r="AF142" s="344"/>
    </row>
    <row r="143" spans="1:32" ht="14" x14ac:dyDescent="0.2">
      <c r="A143" s="344"/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5"/>
      <c r="N143" s="345"/>
      <c r="O143" s="345"/>
      <c r="P143" s="345"/>
      <c r="Q143" s="344"/>
      <c r="R143" s="344"/>
      <c r="S143" s="344"/>
      <c r="T143" s="344"/>
      <c r="U143" s="344"/>
      <c r="V143" s="344"/>
      <c r="W143" s="344"/>
      <c r="X143" s="344"/>
      <c r="Y143" s="344"/>
      <c r="Z143" s="344"/>
      <c r="AA143" s="344"/>
      <c r="AB143" s="344"/>
      <c r="AC143" s="344"/>
      <c r="AD143" s="344"/>
      <c r="AE143" s="344"/>
      <c r="AF143" s="344"/>
    </row>
    <row r="144" spans="1:32" ht="14" x14ac:dyDescent="0.2">
      <c r="A144" s="344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5"/>
      <c r="N144" s="345"/>
      <c r="O144" s="345"/>
      <c r="P144" s="345"/>
      <c r="Q144" s="344"/>
      <c r="R144" s="344"/>
      <c r="S144" s="344"/>
      <c r="T144" s="344"/>
      <c r="U144" s="344"/>
      <c r="V144" s="344"/>
      <c r="W144" s="344"/>
      <c r="X144" s="344"/>
      <c r="Y144" s="344"/>
      <c r="Z144" s="344"/>
      <c r="AA144" s="344"/>
      <c r="AB144" s="344"/>
      <c r="AC144" s="344"/>
      <c r="AD144" s="344"/>
      <c r="AE144" s="344"/>
      <c r="AF144" s="344"/>
    </row>
    <row r="145" spans="1:32" ht="14" x14ac:dyDescent="0.2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5"/>
      <c r="N145" s="345"/>
      <c r="O145" s="345"/>
      <c r="P145" s="345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344"/>
      <c r="AB145" s="344"/>
      <c r="AC145" s="344"/>
      <c r="AD145" s="344"/>
      <c r="AE145" s="344"/>
      <c r="AF145" s="344"/>
    </row>
    <row r="146" spans="1:32" ht="14" x14ac:dyDescent="0.2">
      <c r="A146" s="344"/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5"/>
      <c r="N146" s="345"/>
      <c r="O146" s="345"/>
      <c r="P146" s="345"/>
      <c r="Q146" s="344"/>
      <c r="R146" s="344"/>
      <c r="S146" s="344"/>
      <c r="T146" s="344"/>
      <c r="U146" s="344"/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4"/>
      <c r="AF146" s="344"/>
    </row>
    <row r="147" spans="1:32" ht="14" x14ac:dyDescent="0.2">
      <c r="A147" s="344"/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5"/>
      <c r="N147" s="345"/>
      <c r="O147" s="345"/>
      <c r="P147" s="345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</row>
    <row r="148" spans="1:32" ht="14" x14ac:dyDescent="0.2">
      <c r="A148" s="344"/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5"/>
      <c r="N148" s="345"/>
      <c r="O148" s="345"/>
      <c r="P148" s="345"/>
      <c r="Q148" s="344"/>
      <c r="R148" s="344"/>
      <c r="S148" s="344"/>
      <c r="T148" s="344"/>
      <c r="U148" s="344"/>
      <c r="V148" s="344"/>
      <c r="W148" s="344"/>
      <c r="X148" s="344"/>
      <c r="Y148" s="344"/>
      <c r="Z148" s="344"/>
      <c r="AA148" s="344"/>
      <c r="AB148" s="344"/>
      <c r="AC148" s="344"/>
      <c r="AD148" s="344"/>
      <c r="AE148" s="344"/>
      <c r="AF148" s="344"/>
    </row>
    <row r="149" spans="1:32" ht="14" x14ac:dyDescent="0.2">
      <c r="A149" s="344"/>
      <c r="B149" s="344"/>
      <c r="C149" s="344"/>
      <c r="D149" s="344"/>
      <c r="E149" s="344"/>
      <c r="F149" s="344"/>
      <c r="G149" s="344"/>
      <c r="H149" s="344"/>
      <c r="I149" s="344"/>
      <c r="J149" s="344"/>
      <c r="K149" s="344"/>
      <c r="L149" s="344"/>
      <c r="M149" s="345"/>
      <c r="N149" s="345"/>
      <c r="O149" s="345"/>
      <c r="P149" s="345"/>
      <c r="Q149" s="344"/>
      <c r="R149" s="344"/>
      <c r="S149" s="344"/>
      <c r="T149" s="344"/>
      <c r="U149" s="344"/>
      <c r="V149" s="344"/>
      <c r="W149" s="344"/>
      <c r="X149" s="344"/>
      <c r="Y149" s="344"/>
      <c r="Z149" s="344"/>
      <c r="AA149" s="344"/>
      <c r="AB149" s="344"/>
      <c r="AC149" s="344"/>
      <c r="AD149" s="344"/>
      <c r="AE149" s="344"/>
      <c r="AF149" s="344"/>
    </row>
    <row r="150" spans="1:32" ht="14" x14ac:dyDescent="0.2">
      <c r="A150" s="344"/>
      <c r="B150" s="344"/>
      <c r="C150" s="344"/>
      <c r="D150" s="344"/>
      <c r="E150" s="344"/>
      <c r="F150" s="344"/>
      <c r="G150" s="344"/>
      <c r="H150" s="344"/>
      <c r="I150" s="344"/>
      <c r="J150" s="344"/>
      <c r="K150" s="344"/>
      <c r="L150" s="344"/>
      <c r="M150" s="345"/>
      <c r="N150" s="345"/>
      <c r="O150" s="345"/>
      <c r="P150" s="345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344"/>
      <c r="AB150" s="344"/>
      <c r="AC150" s="344"/>
      <c r="AD150" s="344"/>
      <c r="AE150" s="344"/>
      <c r="AF150" s="344"/>
    </row>
    <row r="151" spans="1:32" ht="14" x14ac:dyDescent="0.2">
      <c r="A151" s="344"/>
      <c r="B151" s="344"/>
      <c r="C151" s="344"/>
      <c r="D151" s="344"/>
      <c r="E151" s="344"/>
      <c r="F151" s="344"/>
      <c r="G151" s="344"/>
      <c r="H151" s="344"/>
      <c r="I151" s="344"/>
      <c r="J151" s="344"/>
      <c r="K151" s="344"/>
      <c r="L151" s="344"/>
      <c r="M151" s="345"/>
      <c r="N151" s="345"/>
      <c r="O151" s="345"/>
      <c r="P151" s="345"/>
      <c r="Q151" s="344"/>
      <c r="R151" s="344"/>
      <c r="S151" s="344"/>
      <c r="T151" s="344"/>
      <c r="U151" s="344"/>
      <c r="V151" s="344"/>
      <c r="W151" s="344"/>
      <c r="X151" s="344"/>
      <c r="Y151" s="344"/>
      <c r="Z151" s="344"/>
      <c r="AA151" s="344"/>
      <c r="AB151" s="344"/>
      <c r="AC151" s="344"/>
      <c r="AD151" s="344"/>
      <c r="AE151" s="344"/>
      <c r="AF151" s="344"/>
    </row>
    <row r="152" spans="1:32" ht="14" x14ac:dyDescent="0.2">
      <c r="A152" s="344"/>
      <c r="B152" s="344"/>
      <c r="C152" s="344"/>
      <c r="D152" s="344"/>
      <c r="E152" s="344"/>
      <c r="F152" s="344"/>
      <c r="G152" s="344"/>
      <c r="H152" s="344"/>
      <c r="I152" s="344"/>
      <c r="J152" s="344"/>
      <c r="K152" s="344"/>
      <c r="L152" s="344"/>
      <c r="M152" s="345"/>
      <c r="N152" s="345"/>
      <c r="O152" s="345"/>
      <c r="P152" s="345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344"/>
      <c r="AB152" s="344"/>
      <c r="AC152" s="344"/>
      <c r="AD152" s="344"/>
      <c r="AE152" s="344"/>
      <c r="AF152" s="344"/>
    </row>
    <row r="153" spans="1:32" ht="14" x14ac:dyDescent="0.2">
      <c r="A153" s="344"/>
      <c r="B153" s="344"/>
      <c r="C153" s="344"/>
      <c r="D153" s="344"/>
      <c r="E153" s="344"/>
      <c r="F153" s="344"/>
      <c r="G153" s="344"/>
      <c r="H153" s="344"/>
      <c r="I153" s="344"/>
      <c r="J153" s="344"/>
      <c r="K153" s="344"/>
      <c r="L153" s="344"/>
      <c r="M153" s="345"/>
      <c r="N153" s="345"/>
      <c r="O153" s="345"/>
      <c r="P153" s="345"/>
      <c r="Q153" s="344"/>
      <c r="R153" s="344"/>
      <c r="S153" s="344"/>
      <c r="T153" s="344"/>
      <c r="U153" s="344"/>
      <c r="V153" s="344"/>
      <c r="W153" s="344"/>
      <c r="X153" s="344"/>
      <c r="Y153" s="344"/>
      <c r="Z153" s="344"/>
      <c r="AA153" s="344"/>
      <c r="AB153" s="344"/>
      <c r="AC153" s="344"/>
      <c r="AD153" s="344"/>
      <c r="AE153" s="344"/>
      <c r="AF153" s="344"/>
    </row>
    <row r="154" spans="1:32" ht="14" x14ac:dyDescent="0.2">
      <c r="A154" s="344"/>
      <c r="B154" s="344"/>
      <c r="C154" s="344"/>
      <c r="D154" s="344"/>
      <c r="E154" s="344"/>
      <c r="F154" s="344"/>
      <c r="G154" s="344"/>
      <c r="H154" s="344"/>
      <c r="I154" s="344"/>
      <c r="J154" s="344"/>
      <c r="K154" s="344"/>
      <c r="L154" s="344"/>
      <c r="M154" s="345"/>
      <c r="N154" s="345"/>
      <c r="O154" s="345"/>
      <c r="P154" s="345"/>
      <c r="Q154" s="344"/>
      <c r="R154" s="344"/>
      <c r="S154" s="344"/>
      <c r="T154" s="344"/>
      <c r="U154" s="344"/>
      <c r="V154" s="344"/>
      <c r="W154" s="344"/>
      <c r="X154" s="344"/>
      <c r="Y154" s="344"/>
      <c r="Z154" s="344"/>
      <c r="AA154" s="344"/>
      <c r="AB154" s="344"/>
      <c r="AC154" s="344"/>
      <c r="AD154" s="344"/>
      <c r="AE154" s="344"/>
      <c r="AF154" s="344"/>
    </row>
    <row r="155" spans="1:32" ht="14" x14ac:dyDescent="0.2">
      <c r="A155" s="344"/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5"/>
      <c r="N155" s="345"/>
      <c r="O155" s="345"/>
      <c r="P155" s="345"/>
      <c r="Q155" s="344"/>
      <c r="R155" s="344"/>
      <c r="S155" s="344"/>
      <c r="T155" s="344"/>
      <c r="U155" s="344"/>
      <c r="V155" s="344"/>
      <c r="W155" s="344"/>
      <c r="X155" s="344"/>
      <c r="Y155" s="344"/>
      <c r="Z155" s="344"/>
      <c r="AA155" s="344"/>
      <c r="AB155" s="344"/>
      <c r="AC155" s="344"/>
      <c r="AD155" s="344"/>
      <c r="AE155" s="344"/>
      <c r="AF155" s="344"/>
    </row>
    <row r="156" spans="1:32" ht="14" x14ac:dyDescent="0.2">
      <c r="A156" s="344"/>
      <c r="B156" s="344"/>
      <c r="C156" s="344"/>
      <c r="D156" s="344"/>
      <c r="E156" s="344"/>
      <c r="F156" s="344"/>
      <c r="G156" s="344"/>
      <c r="H156" s="344"/>
      <c r="I156" s="344"/>
      <c r="J156" s="344"/>
      <c r="K156" s="344"/>
      <c r="L156" s="344"/>
      <c r="M156" s="345"/>
      <c r="N156" s="345"/>
      <c r="O156" s="345"/>
      <c r="P156" s="345"/>
      <c r="Q156" s="344"/>
      <c r="R156" s="344"/>
      <c r="S156" s="344"/>
      <c r="T156" s="344"/>
      <c r="U156" s="344"/>
      <c r="V156" s="344"/>
      <c r="W156" s="344"/>
      <c r="X156" s="344"/>
      <c r="Y156" s="344"/>
      <c r="Z156" s="344"/>
      <c r="AA156" s="344"/>
      <c r="AB156" s="344"/>
      <c r="AC156" s="344"/>
      <c r="AD156" s="344"/>
      <c r="AE156" s="344"/>
      <c r="AF156" s="344"/>
    </row>
    <row r="157" spans="1:32" ht="14" x14ac:dyDescent="0.2">
      <c r="A157" s="344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5"/>
      <c r="N157" s="345"/>
      <c r="O157" s="345"/>
      <c r="P157" s="345"/>
      <c r="Q157" s="344"/>
      <c r="R157" s="344"/>
      <c r="S157" s="344"/>
      <c r="T157" s="344"/>
      <c r="U157" s="344"/>
      <c r="V157" s="344"/>
      <c r="W157" s="344"/>
      <c r="X157" s="344"/>
      <c r="Y157" s="344"/>
      <c r="Z157" s="344"/>
      <c r="AA157" s="344"/>
      <c r="AB157" s="344"/>
      <c r="AC157" s="344"/>
      <c r="AD157" s="344"/>
      <c r="AE157" s="344"/>
      <c r="AF157" s="344"/>
    </row>
    <row r="158" spans="1:32" ht="14" x14ac:dyDescent="0.2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5"/>
      <c r="N158" s="345"/>
      <c r="O158" s="345"/>
      <c r="P158" s="345"/>
      <c r="Q158" s="344"/>
      <c r="R158" s="344"/>
      <c r="S158" s="344"/>
      <c r="T158" s="344"/>
      <c r="U158" s="344"/>
      <c r="V158" s="344"/>
      <c r="W158" s="344"/>
      <c r="X158" s="344"/>
      <c r="Y158" s="344"/>
      <c r="Z158" s="344"/>
      <c r="AA158" s="344"/>
      <c r="AB158" s="344"/>
      <c r="AC158" s="344"/>
      <c r="AD158" s="344"/>
      <c r="AE158" s="344"/>
      <c r="AF158" s="344"/>
    </row>
    <row r="159" spans="1:32" ht="14" x14ac:dyDescent="0.2">
      <c r="A159" s="344"/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5"/>
      <c r="N159" s="345"/>
      <c r="O159" s="345"/>
      <c r="P159" s="345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344"/>
      <c r="AB159" s="344"/>
      <c r="AC159" s="344"/>
      <c r="AD159" s="344"/>
      <c r="AE159" s="344"/>
      <c r="AF159" s="344"/>
    </row>
    <row r="160" spans="1:32" ht="14" x14ac:dyDescent="0.2">
      <c r="A160" s="344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5"/>
      <c r="N160" s="345"/>
      <c r="O160" s="345"/>
      <c r="P160" s="345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344"/>
      <c r="AB160" s="344"/>
      <c r="AC160" s="344"/>
      <c r="AD160" s="344"/>
      <c r="AE160" s="344"/>
      <c r="AF160" s="344"/>
    </row>
    <row r="161" spans="1:32" ht="14" x14ac:dyDescent="0.2">
      <c r="A161" s="344"/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5"/>
      <c r="N161" s="345"/>
      <c r="O161" s="345"/>
      <c r="P161" s="345"/>
      <c r="Q161" s="344"/>
      <c r="R161" s="344"/>
      <c r="S161" s="344"/>
      <c r="T161" s="344"/>
      <c r="U161" s="344"/>
      <c r="V161" s="344"/>
      <c r="W161" s="344"/>
      <c r="X161" s="344"/>
      <c r="Y161" s="344"/>
      <c r="Z161" s="344"/>
      <c r="AA161" s="344"/>
      <c r="AB161" s="344"/>
      <c r="AC161" s="344"/>
      <c r="AD161" s="344"/>
      <c r="AE161" s="344"/>
      <c r="AF161" s="344"/>
    </row>
    <row r="162" spans="1:32" ht="14" x14ac:dyDescent="0.2">
      <c r="A162" s="344"/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5"/>
      <c r="N162" s="345"/>
      <c r="O162" s="345"/>
      <c r="P162" s="345"/>
      <c r="Q162" s="344"/>
      <c r="R162" s="344"/>
      <c r="S162" s="344"/>
      <c r="T162" s="344"/>
      <c r="U162" s="344"/>
      <c r="V162" s="344"/>
      <c r="W162" s="344"/>
      <c r="X162" s="344"/>
      <c r="Y162" s="344"/>
      <c r="Z162" s="344"/>
      <c r="AA162" s="344"/>
      <c r="AB162" s="344"/>
      <c r="AC162" s="344"/>
      <c r="AD162" s="344"/>
      <c r="AE162" s="344"/>
      <c r="AF162" s="344"/>
    </row>
    <row r="163" spans="1:32" ht="14" x14ac:dyDescent="0.2">
      <c r="A163" s="344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5"/>
      <c r="N163" s="345"/>
      <c r="O163" s="345"/>
      <c r="P163" s="345"/>
      <c r="Q163" s="344"/>
      <c r="R163" s="344"/>
      <c r="S163" s="344"/>
      <c r="T163" s="344"/>
      <c r="U163" s="344"/>
      <c r="V163" s="344"/>
      <c r="W163" s="344"/>
      <c r="X163" s="344"/>
      <c r="Y163" s="344"/>
      <c r="Z163" s="344"/>
      <c r="AA163" s="344"/>
      <c r="AB163" s="344"/>
      <c r="AC163" s="344"/>
      <c r="AD163" s="344"/>
      <c r="AE163" s="344"/>
      <c r="AF163" s="344"/>
    </row>
    <row r="164" spans="1:32" ht="14" x14ac:dyDescent="0.2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5"/>
      <c r="N164" s="345"/>
      <c r="O164" s="345"/>
      <c r="P164" s="345"/>
      <c r="Q164" s="344"/>
      <c r="R164" s="344"/>
      <c r="S164" s="344"/>
      <c r="T164" s="344"/>
      <c r="U164" s="344"/>
      <c r="V164" s="344"/>
      <c r="W164" s="344"/>
      <c r="X164" s="344"/>
      <c r="Y164" s="344"/>
      <c r="Z164" s="344"/>
      <c r="AA164" s="344"/>
      <c r="AB164" s="344"/>
      <c r="AC164" s="344"/>
      <c r="AD164" s="344"/>
      <c r="AE164" s="344"/>
      <c r="AF164" s="344"/>
    </row>
    <row r="165" spans="1:32" ht="14" x14ac:dyDescent="0.2">
      <c r="A165" s="344"/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5"/>
      <c r="N165" s="345"/>
      <c r="O165" s="345"/>
      <c r="P165" s="345"/>
      <c r="Q165" s="344"/>
      <c r="R165" s="344"/>
      <c r="S165" s="344"/>
      <c r="T165" s="344"/>
      <c r="U165" s="344"/>
      <c r="V165" s="344"/>
      <c r="W165" s="344"/>
      <c r="X165" s="344"/>
      <c r="Y165" s="344"/>
      <c r="Z165" s="344"/>
      <c r="AA165" s="344"/>
      <c r="AB165" s="344"/>
      <c r="AC165" s="344"/>
      <c r="AD165" s="344"/>
      <c r="AE165" s="344"/>
      <c r="AF165" s="344"/>
    </row>
    <row r="166" spans="1:32" ht="14" x14ac:dyDescent="0.2">
      <c r="A166" s="344"/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5"/>
      <c r="N166" s="345"/>
      <c r="O166" s="345"/>
      <c r="P166" s="345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344"/>
      <c r="AB166" s="344"/>
      <c r="AC166" s="344"/>
      <c r="AD166" s="344"/>
      <c r="AE166" s="344"/>
      <c r="AF166" s="344"/>
    </row>
    <row r="167" spans="1:32" ht="14" x14ac:dyDescent="0.2">
      <c r="A167" s="344"/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5"/>
      <c r="N167" s="345"/>
      <c r="O167" s="345"/>
      <c r="P167" s="345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344"/>
      <c r="AB167" s="344"/>
      <c r="AC167" s="344"/>
      <c r="AD167" s="344"/>
      <c r="AE167" s="344"/>
      <c r="AF167" s="344"/>
    </row>
    <row r="168" spans="1:32" ht="14" x14ac:dyDescent="0.2">
      <c r="A168" s="344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5"/>
      <c r="N168" s="345"/>
      <c r="O168" s="345"/>
      <c r="P168" s="345"/>
      <c r="Q168" s="344"/>
      <c r="R168" s="344"/>
      <c r="S168" s="344"/>
      <c r="T168" s="344"/>
      <c r="U168" s="344"/>
      <c r="V168" s="344"/>
      <c r="W168" s="344"/>
      <c r="X168" s="344"/>
      <c r="Y168" s="344"/>
      <c r="Z168" s="344"/>
      <c r="AA168" s="344"/>
      <c r="AB168" s="344"/>
      <c r="AC168" s="344"/>
      <c r="AD168" s="344"/>
      <c r="AE168" s="344"/>
      <c r="AF168" s="344"/>
    </row>
    <row r="169" spans="1:32" ht="14" x14ac:dyDescent="0.2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5"/>
      <c r="N169" s="345"/>
      <c r="O169" s="345"/>
      <c r="P169" s="345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344"/>
      <c r="AB169" s="344"/>
      <c r="AC169" s="344"/>
      <c r="AD169" s="344"/>
      <c r="AE169" s="344"/>
      <c r="AF169" s="344"/>
    </row>
    <row r="170" spans="1:32" ht="14" x14ac:dyDescent="0.2">
      <c r="A170" s="344"/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5"/>
      <c r="N170" s="345"/>
      <c r="O170" s="345"/>
      <c r="P170" s="345"/>
      <c r="Q170" s="344"/>
      <c r="R170" s="344"/>
      <c r="S170" s="344"/>
      <c r="T170" s="344"/>
      <c r="U170" s="344"/>
      <c r="V170" s="344"/>
      <c r="W170" s="344"/>
      <c r="X170" s="344"/>
      <c r="Y170" s="344"/>
      <c r="Z170" s="344"/>
      <c r="AA170" s="344"/>
      <c r="AB170" s="344"/>
      <c r="AC170" s="344"/>
      <c r="AD170" s="344"/>
      <c r="AE170" s="344"/>
      <c r="AF170" s="344"/>
    </row>
    <row r="171" spans="1:32" ht="14" x14ac:dyDescent="0.2">
      <c r="A171" s="344"/>
      <c r="B171" s="344"/>
      <c r="C171" s="344"/>
      <c r="D171" s="344"/>
      <c r="E171" s="344"/>
      <c r="F171" s="344"/>
      <c r="G171" s="344"/>
      <c r="H171" s="344"/>
      <c r="I171" s="344"/>
      <c r="J171" s="344"/>
      <c r="K171" s="344"/>
      <c r="L171" s="344"/>
      <c r="M171" s="345"/>
      <c r="N171" s="345"/>
      <c r="O171" s="345"/>
      <c r="P171" s="345"/>
      <c r="Q171" s="344"/>
      <c r="R171" s="344"/>
      <c r="S171" s="344"/>
      <c r="T171" s="344"/>
      <c r="U171" s="344"/>
      <c r="V171" s="344"/>
      <c r="W171" s="344"/>
      <c r="X171" s="344"/>
      <c r="Y171" s="344"/>
      <c r="Z171" s="344"/>
      <c r="AA171" s="344"/>
      <c r="AB171" s="344"/>
      <c r="AC171" s="344"/>
      <c r="AD171" s="344"/>
      <c r="AE171" s="344"/>
      <c r="AF171" s="344"/>
    </row>
    <row r="172" spans="1:32" ht="14" x14ac:dyDescent="0.2">
      <c r="A172" s="344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5"/>
      <c r="N172" s="345"/>
      <c r="O172" s="345"/>
      <c r="P172" s="345"/>
      <c r="Q172" s="344"/>
      <c r="R172" s="344"/>
      <c r="S172" s="344"/>
      <c r="T172" s="344"/>
      <c r="U172" s="344"/>
      <c r="V172" s="344"/>
      <c r="W172" s="344"/>
      <c r="X172" s="344"/>
      <c r="Y172" s="344"/>
      <c r="Z172" s="344"/>
      <c r="AA172" s="344"/>
      <c r="AB172" s="344"/>
      <c r="AC172" s="344"/>
      <c r="AD172" s="344"/>
      <c r="AE172" s="344"/>
      <c r="AF172" s="344"/>
    </row>
    <row r="173" spans="1:32" ht="14" x14ac:dyDescent="0.2">
      <c r="A173" s="344"/>
      <c r="B173" s="344"/>
      <c r="C173" s="344"/>
      <c r="D173" s="344"/>
      <c r="E173" s="344"/>
      <c r="F173" s="344"/>
      <c r="G173" s="344"/>
      <c r="H173" s="344"/>
      <c r="I173" s="344"/>
      <c r="J173" s="344"/>
      <c r="K173" s="344"/>
      <c r="L173" s="344"/>
      <c r="M173" s="345"/>
      <c r="N173" s="345"/>
      <c r="O173" s="345"/>
      <c r="P173" s="345"/>
      <c r="Q173" s="344"/>
      <c r="R173" s="344"/>
      <c r="S173" s="344"/>
      <c r="T173" s="344"/>
      <c r="U173" s="344"/>
      <c r="V173" s="344"/>
      <c r="W173" s="344"/>
      <c r="X173" s="344"/>
      <c r="Y173" s="344"/>
      <c r="Z173" s="344"/>
      <c r="AA173" s="344"/>
      <c r="AB173" s="344"/>
      <c r="AC173" s="344"/>
      <c r="AD173" s="344"/>
      <c r="AE173" s="344"/>
      <c r="AF173" s="344"/>
    </row>
    <row r="174" spans="1:32" ht="14" x14ac:dyDescent="0.2">
      <c r="A174" s="344"/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5"/>
      <c r="N174" s="345"/>
      <c r="O174" s="345"/>
      <c r="P174" s="345"/>
      <c r="Q174" s="344"/>
      <c r="R174" s="344"/>
      <c r="S174" s="344"/>
      <c r="T174" s="344"/>
      <c r="U174" s="344"/>
      <c r="V174" s="344"/>
      <c r="W174" s="344"/>
      <c r="X174" s="344"/>
      <c r="Y174" s="344"/>
      <c r="Z174" s="344"/>
      <c r="AA174" s="344"/>
      <c r="AB174" s="344"/>
      <c r="AC174" s="344"/>
      <c r="AD174" s="344"/>
      <c r="AE174" s="344"/>
      <c r="AF174" s="344"/>
    </row>
    <row r="175" spans="1:32" ht="14" x14ac:dyDescent="0.2">
      <c r="A175" s="344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5"/>
      <c r="N175" s="345"/>
      <c r="O175" s="345"/>
      <c r="P175" s="345"/>
      <c r="Q175" s="344"/>
      <c r="R175" s="344"/>
      <c r="S175" s="344"/>
      <c r="T175" s="344"/>
      <c r="U175" s="344"/>
      <c r="V175" s="344"/>
      <c r="W175" s="344"/>
      <c r="X175" s="344"/>
      <c r="Y175" s="344"/>
      <c r="Z175" s="344"/>
      <c r="AA175" s="344"/>
      <c r="AB175" s="344"/>
      <c r="AC175" s="344"/>
      <c r="AD175" s="344"/>
      <c r="AE175" s="344"/>
      <c r="AF175" s="344"/>
    </row>
    <row r="176" spans="1:32" ht="14" x14ac:dyDescent="0.2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5"/>
      <c r="N176" s="345"/>
      <c r="O176" s="345"/>
      <c r="P176" s="345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344"/>
      <c r="AB176" s="344"/>
      <c r="AC176" s="344"/>
      <c r="AD176" s="344"/>
      <c r="AE176" s="344"/>
      <c r="AF176" s="344"/>
    </row>
    <row r="177" spans="1:32" ht="14" x14ac:dyDescent="0.2">
      <c r="A177" s="344"/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5"/>
      <c r="N177" s="345"/>
      <c r="O177" s="345"/>
      <c r="P177" s="345"/>
      <c r="Q177" s="344"/>
      <c r="R177" s="344"/>
      <c r="S177" s="344"/>
      <c r="T177" s="344"/>
      <c r="U177" s="344"/>
      <c r="V177" s="344"/>
      <c r="W177" s="344"/>
      <c r="X177" s="344"/>
      <c r="Y177" s="344"/>
      <c r="Z177" s="344"/>
      <c r="AA177" s="344"/>
      <c r="AB177" s="344"/>
      <c r="AC177" s="344"/>
      <c r="AD177" s="344"/>
      <c r="AE177" s="344"/>
      <c r="AF177" s="344"/>
    </row>
    <row r="178" spans="1:32" ht="14" x14ac:dyDescent="0.2">
      <c r="A178" s="344"/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5"/>
      <c r="N178" s="345"/>
      <c r="O178" s="345"/>
      <c r="P178" s="345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344"/>
      <c r="AB178" s="344"/>
      <c r="AC178" s="344"/>
      <c r="AD178" s="344"/>
      <c r="AE178" s="344"/>
      <c r="AF178" s="344"/>
    </row>
    <row r="179" spans="1:32" ht="14" x14ac:dyDescent="0.2">
      <c r="A179" s="344"/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5"/>
      <c r="N179" s="345"/>
      <c r="O179" s="345"/>
      <c r="P179" s="345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344"/>
      <c r="AB179" s="344"/>
      <c r="AC179" s="344"/>
      <c r="AD179" s="344"/>
      <c r="AE179" s="344"/>
      <c r="AF179" s="344"/>
    </row>
    <row r="180" spans="1:32" ht="14" x14ac:dyDescent="0.2">
      <c r="A180" s="344"/>
      <c r="B180" s="344"/>
      <c r="C180" s="344"/>
      <c r="D180" s="344"/>
      <c r="E180" s="344"/>
      <c r="F180" s="344"/>
      <c r="G180" s="344"/>
      <c r="H180" s="344"/>
      <c r="I180" s="344"/>
      <c r="J180" s="344"/>
      <c r="K180" s="344"/>
      <c r="L180" s="344"/>
      <c r="M180" s="345"/>
      <c r="N180" s="345"/>
      <c r="O180" s="345"/>
      <c r="P180" s="345"/>
      <c r="Q180" s="344"/>
      <c r="R180" s="344"/>
      <c r="S180" s="344"/>
      <c r="T180" s="344"/>
      <c r="U180" s="344"/>
      <c r="V180" s="344"/>
      <c r="W180" s="344"/>
      <c r="X180" s="344"/>
      <c r="Y180" s="344"/>
      <c r="Z180" s="344"/>
      <c r="AA180" s="344"/>
      <c r="AB180" s="344"/>
      <c r="AC180" s="344"/>
      <c r="AD180" s="344"/>
      <c r="AE180" s="344"/>
      <c r="AF180" s="344"/>
    </row>
    <row r="181" spans="1:32" ht="14" x14ac:dyDescent="0.2">
      <c r="A181" s="344"/>
      <c r="B181" s="344"/>
      <c r="C181" s="344"/>
      <c r="D181" s="344"/>
      <c r="E181" s="344"/>
      <c r="F181" s="344"/>
      <c r="G181" s="344"/>
      <c r="H181" s="344"/>
      <c r="I181" s="344"/>
      <c r="J181" s="344"/>
      <c r="K181" s="344"/>
      <c r="L181" s="344"/>
      <c r="M181" s="345"/>
      <c r="N181" s="345"/>
      <c r="O181" s="345"/>
      <c r="P181" s="345"/>
      <c r="Q181" s="344"/>
      <c r="R181" s="344"/>
      <c r="S181" s="344"/>
      <c r="T181" s="344"/>
      <c r="U181" s="344"/>
      <c r="V181" s="344"/>
      <c r="W181" s="344"/>
      <c r="X181" s="344"/>
      <c r="Y181" s="344"/>
      <c r="Z181" s="344"/>
      <c r="AA181" s="344"/>
      <c r="AB181" s="344"/>
      <c r="AC181" s="344"/>
      <c r="AD181" s="344"/>
      <c r="AE181" s="344"/>
      <c r="AF181" s="344"/>
    </row>
    <row r="182" spans="1:32" ht="14" x14ac:dyDescent="0.2">
      <c r="A182" s="344"/>
      <c r="B182" s="344"/>
      <c r="C182" s="344"/>
      <c r="D182" s="344"/>
      <c r="E182" s="344"/>
      <c r="F182" s="344"/>
      <c r="G182" s="344"/>
      <c r="H182" s="344"/>
      <c r="I182" s="344"/>
      <c r="J182" s="344"/>
      <c r="K182" s="344"/>
      <c r="L182" s="344"/>
      <c r="M182" s="345"/>
      <c r="N182" s="345"/>
      <c r="O182" s="345"/>
      <c r="P182" s="345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344"/>
      <c r="AB182" s="344"/>
      <c r="AC182" s="344"/>
      <c r="AD182" s="344"/>
      <c r="AE182" s="344"/>
      <c r="AF182" s="344"/>
    </row>
    <row r="183" spans="1:32" ht="14" x14ac:dyDescent="0.2">
      <c r="A183" s="344"/>
      <c r="B183" s="344"/>
      <c r="C183" s="344"/>
      <c r="D183" s="344"/>
      <c r="E183" s="344"/>
      <c r="F183" s="344"/>
      <c r="G183" s="344"/>
      <c r="H183" s="344"/>
      <c r="I183" s="344"/>
      <c r="J183" s="344"/>
      <c r="K183" s="344"/>
      <c r="L183" s="344"/>
      <c r="M183" s="345"/>
      <c r="N183" s="345"/>
      <c r="O183" s="345"/>
      <c r="P183" s="345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344"/>
      <c r="AB183" s="344"/>
      <c r="AC183" s="344"/>
      <c r="AD183" s="344"/>
      <c r="AE183" s="344"/>
      <c r="AF183" s="344"/>
    </row>
    <row r="184" spans="1:32" ht="14" x14ac:dyDescent="0.2">
      <c r="A184" s="344"/>
      <c r="B184" s="344"/>
      <c r="C184" s="344"/>
      <c r="D184" s="344"/>
      <c r="E184" s="344"/>
      <c r="F184" s="344"/>
      <c r="G184" s="344"/>
      <c r="H184" s="344"/>
      <c r="I184" s="344"/>
      <c r="J184" s="344"/>
      <c r="K184" s="344"/>
      <c r="L184" s="344"/>
      <c r="M184" s="345"/>
      <c r="N184" s="345"/>
      <c r="O184" s="345"/>
      <c r="P184" s="345"/>
      <c r="Q184" s="344"/>
      <c r="R184" s="344"/>
      <c r="S184" s="344"/>
      <c r="T184" s="344"/>
      <c r="U184" s="344"/>
      <c r="V184" s="344"/>
      <c r="W184" s="344"/>
      <c r="X184" s="344"/>
      <c r="Y184" s="344"/>
      <c r="Z184" s="344"/>
      <c r="AA184" s="344"/>
      <c r="AB184" s="344"/>
      <c r="AC184" s="344"/>
      <c r="AD184" s="344"/>
      <c r="AE184" s="344"/>
      <c r="AF184" s="344"/>
    </row>
    <row r="185" spans="1:32" ht="14" x14ac:dyDescent="0.2">
      <c r="A185" s="344"/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5"/>
      <c r="N185" s="345"/>
      <c r="O185" s="345"/>
      <c r="P185" s="345"/>
      <c r="Q185" s="344"/>
      <c r="R185" s="344"/>
      <c r="S185" s="344"/>
      <c r="T185" s="344"/>
      <c r="U185" s="344"/>
      <c r="V185" s="344"/>
      <c r="W185" s="344"/>
      <c r="X185" s="344"/>
      <c r="Y185" s="344"/>
      <c r="Z185" s="344"/>
      <c r="AA185" s="344"/>
      <c r="AB185" s="344"/>
      <c r="AC185" s="344"/>
      <c r="AD185" s="344"/>
      <c r="AE185" s="344"/>
      <c r="AF185" s="344"/>
    </row>
    <row r="186" spans="1:32" ht="14" x14ac:dyDescent="0.2">
      <c r="A186" s="344"/>
      <c r="B186" s="344"/>
      <c r="C186" s="344"/>
      <c r="D186" s="344"/>
      <c r="E186" s="344"/>
      <c r="F186" s="344"/>
      <c r="G186" s="344"/>
      <c r="H186" s="344"/>
      <c r="I186" s="344"/>
      <c r="J186" s="344"/>
      <c r="K186" s="344"/>
      <c r="L186" s="344"/>
      <c r="M186" s="345"/>
      <c r="N186" s="345"/>
      <c r="O186" s="345"/>
      <c r="P186" s="345"/>
      <c r="Q186" s="344"/>
      <c r="R186" s="344"/>
      <c r="S186" s="344"/>
      <c r="T186" s="344"/>
      <c r="U186" s="344"/>
      <c r="V186" s="344"/>
      <c r="W186" s="344"/>
      <c r="X186" s="344"/>
      <c r="Y186" s="344"/>
      <c r="Z186" s="344"/>
      <c r="AA186" s="344"/>
      <c r="AB186" s="344"/>
      <c r="AC186" s="344"/>
      <c r="AD186" s="344"/>
      <c r="AE186" s="344"/>
      <c r="AF186" s="344"/>
    </row>
    <row r="187" spans="1:32" ht="14" x14ac:dyDescent="0.2">
      <c r="A187" s="344"/>
      <c r="B187" s="344"/>
      <c r="C187" s="344"/>
      <c r="D187" s="344"/>
      <c r="E187" s="344"/>
      <c r="F187" s="344"/>
      <c r="G187" s="344"/>
      <c r="H187" s="344"/>
      <c r="I187" s="344"/>
      <c r="J187" s="344"/>
      <c r="K187" s="344"/>
      <c r="L187" s="344"/>
      <c r="M187" s="345"/>
      <c r="N187" s="345"/>
      <c r="O187" s="345"/>
      <c r="P187" s="345"/>
      <c r="Q187" s="344"/>
      <c r="R187" s="344"/>
      <c r="S187" s="344"/>
      <c r="T187" s="344"/>
      <c r="U187" s="344"/>
      <c r="V187" s="344"/>
      <c r="W187" s="344"/>
      <c r="X187" s="344"/>
      <c r="Y187" s="344"/>
      <c r="Z187" s="344"/>
      <c r="AA187" s="344"/>
      <c r="AB187" s="344"/>
      <c r="AC187" s="344"/>
      <c r="AD187" s="344"/>
      <c r="AE187" s="344"/>
      <c r="AF187" s="344"/>
    </row>
    <row r="188" spans="1:32" ht="14" x14ac:dyDescent="0.2">
      <c r="A188" s="344"/>
      <c r="B188" s="344"/>
      <c r="C188" s="344"/>
      <c r="D188" s="344"/>
      <c r="E188" s="344"/>
      <c r="F188" s="344"/>
      <c r="G188" s="344"/>
      <c r="H188" s="344"/>
      <c r="I188" s="344"/>
      <c r="J188" s="344"/>
      <c r="K188" s="344"/>
      <c r="L188" s="344"/>
      <c r="M188" s="345"/>
      <c r="N188" s="345"/>
      <c r="O188" s="345"/>
      <c r="P188" s="345"/>
      <c r="Q188" s="344"/>
      <c r="R188" s="344"/>
      <c r="S188" s="344"/>
      <c r="T188" s="344"/>
      <c r="U188" s="344"/>
      <c r="V188" s="344"/>
      <c r="W188" s="344"/>
      <c r="X188" s="344"/>
      <c r="Y188" s="344"/>
      <c r="Z188" s="344"/>
      <c r="AA188" s="344"/>
      <c r="AB188" s="344"/>
      <c r="AC188" s="344"/>
      <c r="AD188" s="344"/>
      <c r="AE188" s="344"/>
      <c r="AF188" s="344"/>
    </row>
    <row r="189" spans="1:32" ht="14" x14ac:dyDescent="0.2">
      <c r="A189" s="344"/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5"/>
      <c r="N189" s="345"/>
      <c r="O189" s="345"/>
      <c r="P189" s="345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344"/>
      <c r="AB189" s="344"/>
      <c r="AC189" s="344"/>
      <c r="AD189" s="344"/>
      <c r="AE189" s="344"/>
      <c r="AF189" s="344"/>
    </row>
    <row r="190" spans="1:32" ht="14" x14ac:dyDescent="0.2">
      <c r="A190" s="344"/>
      <c r="B190" s="344"/>
      <c r="C190" s="344"/>
      <c r="D190" s="344"/>
      <c r="E190" s="344"/>
      <c r="F190" s="344"/>
      <c r="G190" s="344"/>
      <c r="H190" s="344"/>
      <c r="I190" s="344"/>
      <c r="J190" s="344"/>
      <c r="K190" s="344"/>
      <c r="L190" s="344"/>
      <c r="M190" s="345"/>
      <c r="N190" s="345"/>
      <c r="O190" s="345"/>
      <c r="P190" s="345"/>
      <c r="Q190" s="344"/>
      <c r="R190" s="344"/>
      <c r="S190" s="344"/>
      <c r="T190" s="344"/>
      <c r="U190" s="344"/>
      <c r="V190" s="344"/>
      <c r="W190" s="344"/>
      <c r="X190" s="344"/>
      <c r="Y190" s="344"/>
      <c r="Z190" s="344"/>
      <c r="AA190" s="344"/>
      <c r="AB190" s="344"/>
      <c r="AC190" s="344"/>
      <c r="AD190" s="344"/>
      <c r="AE190" s="344"/>
      <c r="AF190" s="344"/>
    </row>
    <row r="191" spans="1:32" ht="14" x14ac:dyDescent="0.2">
      <c r="A191" s="344"/>
      <c r="B191" s="344"/>
      <c r="C191" s="344"/>
      <c r="D191" s="344"/>
      <c r="E191" s="344"/>
      <c r="F191" s="344"/>
      <c r="G191" s="344"/>
      <c r="H191" s="344"/>
      <c r="I191" s="344"/>
      <c r="J191" s="344"/>
      <c r="K191" s="344"/>
      <c r="L191" s="344"/>
      <c r="M191" s="345"/>
      <c r="N191" s="345"/>
      <c r="O191" s="345"/>
      <c r="P191" s="345"/>
      <c r="Q191" s="344"/>
      <c r="R191" s="344"/>
      <c r="S191" s="344"/>
      <c r="T191" s="344"/>
      <c r="U191" s="344"/>
      <c r="V191" s="344"/>
      <c r="W191" s="344"/>
      <c r="X191" s="344"/>
      <c r="Y191" s="344"/>
      <c r="Z191" s="344"/>
      <c r="AA191" s="344"/>
      <c r="AB191" s="344"/>
      <c r="AC191" s="344"/>
      <c r="AD191" s="344"/>
      <c r="AE191" s="344"/>
      <c r="AF191" s="344"/>
    </row>
    <row r="192" spans="1:32" ht="14" x14ac:dyDescent="0.2">
      <c r="A192" s="344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5"/>
      <c r="N192" s="345"/>
      <c r="O192" s="345"/>
      <c r="P192" s="345"/>
      <c r="Q192" s="344"/>
      <c r="R192" s="344"/>
      <c r="S192" s="344"/>
      <c r="T192" s="344"/>
      <c r="U192" s="344"/>
      <c r="V192" s="344"/>
      <c r="W192" s="344"/>
      <c r="X192" s="344"/>
      <c r="Y192" s="344"/>
      <c r="Z192" s="344"/>
      <c r="AA192" s="344"/>
      <c r="AB192" s="344"/>
      <c r="AC192" s="344"/>
      <c r="AD192" s="344"/>
      <c r="AE192" s="344"/>
      <c r="AF192" s="344"/>
    </row>
    <row r="193" spans="1:32" ht="14" x14ac:dyDescent="0.2">
      <c r="A193" s="344"/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5"/>
      <c r="N193" s="345"/>
      <c r="O193" s="345"/>
      <c r="P193" s="345"/>
      <c r="Q193" s="344"/>
      <c r="R193" s="344"/>
      <c r="S193" s="344"/>
      <c r="T193" s="344"/>
      <c r="U193" s="344"/>
      <c r="V193" s="344"/>
      <c r="W193" s="344"/>
      <c r="X193" s="344"/>
      <c r="Y193" s="344"/>
      <c r="Z193" s="344"/>
      <c r="AA193" s="344"/>
      <c r="AB193" s="344"/>
      <c r="AC193" s="344"/>
      <c r="AD193" s="344"/>
      <c r="AE193" s="344"/>
      <c r="AF193" s="344"/>
    </row>
    <row r="194" spans="1:32" ht="14" x14ac:dyDescent="0.2">
      <c r="A194" s="344"/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5"/>
      <c r="N194" s="345"/>
      <c r="O194" s="345"/>
      <c r="P194" s="345"/>
      <c r="Q194" s="344"/>
      <c r="R194" s="344"/>
      <c r="S194" s="344"/>
      <c r="T194" s="344"/>
      <c r="U194" s="344"/>
      <c r="V194" s="344"/>
      <c r="W194" s="344"/>
      <c r="X194" s="344"/>
      <c r="Y194" s="344"/>
      <c r="Z194" s="344"/>
      <c r="AA194" s="344"/>
      <c r="AB194" s="344"/>
      <c r="AC194" s="344"/>
      <c r="AD194" s="344"/>
      <c r="AE194" s="344"/>
      <c r="AF194" s="344"/>
    </row>
    <row r="195" spans="1:32" ht="14" x14ac:dyDescent="0.2">
      <c r="A195" s="344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5"/>
      <c r="N195" s="345"/>
      <c r="O195" s="345"/>
      <c r="P195" s="345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344"/>
      <c r="AB195" s="344"/>
      <c r="AC195" s="344"/>
      <c r="AD195" s="344"/>
      <c r="AE195" s="344"/>
      <c r="AF195" s="344"/>
    </row>
    <row r="196" spans="1:32" ht="14" x14ac:dyDescent="0.2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5"/>
      <c r="N196" s="345"/>
      <c r="O196" s="345"/>
      <c r="P196" s="345"/>
      <c r="Q196" s="344"/>
      <c r="R196" s="344"/>
      <c r="S196" s="344"/>
      <c r="T196" s="344"/>
      <c r="U196" s="344"/>
      <c r="V196" s="344"/>
      <c r="W196" s="344"/>
      <c r="X196" s="344"/>
      <c r="Y196" s="344"/>
      <c r="Z196" s="344"/>
      <c r="AA196" s="344"/>
      <c r="AB196" s="344"/>
      <c r="AC196" s="344"/>
      <c r="AD196" s="344"/>
      <c r="AE196" s="344"/>
      <c r="AF196" s="344"/>
    </row>
    <row r="197" spans="1:32" ht="14" x14ac:dyDescent="0.2">
      <c r="A197" s="344"/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5"/>
      <c r="N197" s="345"/>
      <c r="O197" s="345"/>
      <c r="P197" s="345"/>
      <c r="Q197" s="344"/>
      <c r="R197" s="344"/>
      <c r="S197" s="344"/>
      <c r="T197" s="344"/>
      <c r="U197" s="344"/>
      <c r="V197" s="344"/>
      <c r="W197" s="344"/>
      <c r="X197" s="344"/>
      <c r="Y197" s="344"/>
      <c r="Z197" s="344"/>
      <c r="AA197" s="344"/>
      <c r="AB197" s="344"/>
      <c r="AC197" s="344"/>
      <c r="AD197" s="344"/>
      <c r="AE197" s="344"/>
      <c r="AF197" s="344"/>
    </row>
    <row r="198" spans="1:32" ht="14" x14ac:dyDescent="0.2">
      <c r="A198" s="344"/>
      <c r="B198" s="344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5"/>
      <c r="N198" s="345"/>
      <c r="O198" s="345"/>
      <c r="P198" s="345"/>
      <c r="Q198" s="344"/>
      <c r="R198" s="344"/>
      <c r="S198" s="344"/>
      <c r="T198" s="344"/>
      <c r="U198" s="344"/>
      <c r="V198" s="344"/>
      <c r="W198" s="344"/>
      <c r="X198" s="344"/>
      <c r="Y198" s="344"/>
      <c r="Z198" s="344"/>
      <c r="AA198" s="344"/>
      <c r="AB198" s="344"/>
      <c r="AC198" s="344"/>
      <c r="AD198" s="344"/>
      <c r="AE198" s="344"/>
      <c r="AF198" s="344"/>
    </row>
    <row r="199" spans="1:32" ht="14" x14ac:dyDescent="0.2">
      <c r="A199" s="344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5"/>
      <c r="N199" s="345"/>
      <c r="O199" s="345"/>
      <c r="P199" s="345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344"/>
      <c r="AB199" s="344"/>
      <c r="AC199" s="344"/>
      <c r="AD199" s="344"/>
      <c r="AE199" s="344"/>
      <c r="AF199" s="344"/>
    </row>
    <row r="200" spans="1:32" ht="14" x14ac:dyDescent="0.2">
      <c r="A200" s="344"/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5"/>
      <c r="N200" s="345"/>
      <c r="O200" s="345"/>
      <c r="P200" s="345"/>
      <c r="Q200" s="344"/>
      <c r="R200" s="344"/>
      <c r="S200" s="344"/>
      <c r="T200" s="344"/>
      <c r="U200" s="344"/>
      <c r="V200" s="344"/>
      <c r="W200" s="344"/>
      <c r="X200" s="344"/>
      <c r="Y200" s="344"/>
      <c r="Z200" s="344"/>
      <c r="AA200" s="344"/>
      <c r="AB200" s="344"/>
      <c r="AC200" s="344"/>
      <c r="AD200" s="344"/>
      <c r="AE200" s="344"/>
      <c r="AF200" s="344"/>
    </row>
    <row r="201" spans="1:32" ht="14" x14ac:dyDescent="0.2">
      <c r="A201" s="344"/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5"/>
      <c r="N201" s="345"/>
      <c r="O201" s="345"/>
      <c r="P201" s="345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344"/>
      <c r="AB201" s="344"/>
      <c r="AC201" s="344"/>
      <c r="AD201" s="344"/>
      <c r="AE201" s="344"/>
      <c r="AF201" s="344"/>
    </row>
    <row r="202" spans="1:32" ht="14" x14ac:dyDescent="0.2">
      <c r="A202" s="344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5"/>
      <c r="N202" s="345"/>
      <c r="O202" s="345"/>
      <c r="P202" s="345"/>
      <c r="Q202" s="344"/>
      <c r="R202" s="344"/>
      <c r="S202" s="344"/>
      <c r="T202" s="344"/>
      <c r="U202" s="344"/>
      <c r="V202" s="344"/>
      <c r="W202" s="344"/>
      <c r="X202" s="344"/>
      <c r="Y202" s="344"/>
      <c r="Z202" s="344"/>
      <c r="AA202" s="344"/>
      <c r="AB202" s="344"/>
      <c r="AC202" s="344"/>
      <c r="AD202" s="344"/>
      <c r="AE202" s="344"/>
      <c r="AF202" s="344"/>
    </row>
    <row r="203" spans="1:32" ht="14" x14ac:dyDescent="0.2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5"/>
      <c r="N203" s="345"/>
      <c r="O203" s="345"/>
      <c r="P203" s="345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344"/>
      <c r="AB203" s="344"/>
      <c r="AC203" s="344"/>
      <c r="AD203" s="344"/>
      <c r="AE203" s="344"/>
      <c r="AF203" s="344"/>
    </row>
    <row r="204" spans="1:32" ht="14" x14ac:dyDescent="0.2">
      <c r="A204" s="344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5"/>
      <c r="N204" s="345"/>
      <c r="O204" s="345"/>
      <c r="P204" s="345"/>
      <c r="Q204" s="344"/>
      <c r="R204" s="344"/>
      <c r="S204" s="344"/>
      <c r="T204" s="344"/>
      <c r="U204" s="344"/>
      <c r="V204" s="344"/>
      <c r="W204" s="344"/>
      <c r="X204" s="344"/>
      <c r="Y204" s="344"/>
      <c r="Z204" s="344"/>
      <c r="AA204" s="344"/>
      <c r="AB204" s="344"/>
      <c r="AC204" s="344"/>
      <c r="AD204" s="344"/>
      <c r="AE204" s="344"/>
      <c r="AF204" s="344"/>
    </row>
    <row r="205" spans="1:32" ht="14" x14ac:dyDescent="0.2">
      <c r="A205" s="344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5"/>
      <c r="N205" s="345"/>
      <c r="O205" s="345"/>
      <c r="P205" s="345"/>
      <c r="Q205" s="344"/>
      <c r="R205" s="344"/>
      <c r="S205" s="344"/>
      <c r="T205" s="344"/>
      <c r="U205" s="344"/>
      <c r="V205" s="344"/>
      <c r="W205" s="344"/>
      <c r="X205" s="344"/>
      <c r="Y205" s="344"/>
      <c r="Z205" s="344"/>
      <c r="AA205" s="344"/>
      <c r="AB205" s="344"/>
      <c r="AC205" s="344"/>
      <c r="AD205" s="344"/>
      <c r="AE205" s="344"/>
      <c r="AF205" s="344"/>
    </row>
    <row r="206" spans="1:32" ht="14" x14ac:dyDescent="0.2">
      <c r="A206" s="344"/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5"/>
      <c r="N206" s="345"/>
      <c r="O206" s="345"/>
      <c r="P206" s="345"/>
      <c r="Q206" s="344"/>
      <c r="R206" s="344"/>
      <c r="S206" s="344"/>
      <c r="T206" s="344"/>
      <c r="U206" s="344"/>
      <c r="V206" s="344"/>
      <c r="W206" s="344"/>
      <c r="X206" s="344"/>
      <c r="Y206" s="344"/>
      <c r="Z206" s="344"/>
      <c r="AA206" s="344"/>
      <c r="AB206" s="344"/>
      <c r="AC206" s="344"/>
      <c r="AD206" s="344"/>
      <c r="AE206" s="344"/>
      <c r="AF206" s="344"/>
    </row>
    <row r="207" spans="1:32" ht="14" x14ac:dyDescent="0.2">
      <c r="A207" s="344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5"/>
      <c r="N207" s="345"/>
      <c r="O207" s="345"/>
      <c r="P207" s="345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344"/>
      <c r="AB207" s="344"/>
      <c r="AC207" s="344"/>
      <c r="AD207" s="344"/>
      <c r="AE207" s="344"/>
      <c r="AF207" s="344"/>
    </row>
    <row r="208" spans="1:32" ht="14" x14ac:dyDescent="0.2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5"/>
      <c r="N208" s="345"/>
      <c r="O208" s="345"/>
      <c r="P208" s="345"/>
      <c r="Q208" s="344"/>
      <c r="R208" s="344"/>
      <c r="S208" s="344"/>
      <c r="T208" s="344"/>
      <c r="U208" s="344"/>
      <c r="V208" s="344"/>
      <c r="W208" s="344"/>
      <c r="X208" s="344"/>
      <c r="Y208" s="344"/>
      <c r="Z208" s="344"/>
      <c r="AA208" s="344"/>
      <c r="AB208" s="344"/>
      <c r="AC208" s="344"/>
      <c r="AD208" s="344"/>
      <c r="AE208" s="344"/>
      <c r="AF208" s="344"/>
    </row>
    <row r="209" spans="1:32" ht="14" x14ac:dyDescent="0.2">
      <c r="A209" s="344"/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5"/>
      <c r="N209" s="345"/>
      <c r="O209" s="345"/>
      <c r="P209" s="345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344"/>
      <c r="AB209" s="344"/>
      <c r="AC209" s="344"/>
      <c r="AD209" s="344"/>
      <c r="AE209" s="344"/>
      <c r="AF209" s="344"/>
    </row>
    <row r="210" spans="1:32" ht="14" x14ac:dyDescent="0.2">
      <c r="A210" s="344"/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5"/>
      <c r="N210" s="345"/>
      <c r="O210" s="345"/>
      <c r="P210" s="345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344"/>
      <c r="AB210" s="344"/>
      <c r="AC210" s="344"/>
      <c r="AD210" s="344"/>
      <c r="AE210" s="344"/>
      <c r="AF210" s="344"/>
    </row>
    <row r="211" spans="1:32" ht="14" x14ac:dyDescent="0.2">
      <c r="A211" s="344"/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5"/>
      <c r="N211" s="345"/>
      <c r="O211" s="345"/>
      <c r="P211" s="345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</row>
    <row r="212" spans="1:32" ht="14" x14ac:dyDescent="0.2">
      <c r="A212" s="344"/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5"/>
      <c r="N212" s="345"/>
      <c r="O212" s="345"/>
      <c r="P212" s="345"/>
      <c r="Q212" s="344"/>
      <c r="R212" s="344"/>
      <c r="S212" s="344"/>
      <c r="T212" s="344"/>
      <c r="U212" s="344"/>
      <c r="V212" s="344"/>
      <c r="W212" s="344"/>
      <c r="X212" s="344"/>
      <c r="Y212" s="344"/>
      <c r="Z212" s="344"/>
      <c r="AA212" s="344"/>
      <c r="AB212" s="344"/>
      <c r="AC212" s="344"/>
      <c r="AD212" s="344"/>
      <c r="AE212" s="344"/>
      <c r="AF212" s="344"/>
    </row>
    <row r="213" spans="1:32" ht="14" x14ac:dyDescent="0.2">
      <c r="A213" s="344"/>
      <c r="B213" s="344"/>
      <c r="C213" s="344"/>
      <c r="D213" s="344"/>
      <c r="E213" s="344"/>
      <c r="F213" s="344"/>
      <c r="G213" s="344"/>
      <c r="H213" s="344"/>
      <c r="I213" s="344"/>
      <c r="J213" s="344"/>
      <c r="K213" s="344"/>
      <c r="L213" s="344"/>
      <c r="M213" s="345"/>
      <c r="N213" s="345"/>
      <c r="O213" s="345"/>
      <c r="P213" s="345"/>
      <c r="Q213" s="344"/>
      <c r="R213" s="344"/>
      <c r="S213" s="344"/>
      <c r="T213" s="344"/>
      <c r="U213" s="344"/>
      <c r="V213" s="344"/>
      <c r="W213" s="344"/>
      <c r="X213" s="344"/>
      <c r="Y213" s="344"/>
      <c r="Z213" s="344"/>
      <c r="AA213" s="344"/>
      <c r="AB213" s="344"/>
      <c r="AC213" s="344"/>
      <c r="AD213" s="344"/>
      <c r="AE213" s="344"/>
      <c r="AF213" s="344"/>
    </row>
    <row r="214" spans="1:32" ht="14" x14ac:dyDescent="0.2">
      <c r="A214" s="344"/>
      <c r="B214" s="344"/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5"/>
      <c r="N214" s="345"/>
      <c r="O214" s="345"/>
      <c r="P214" s="345"/>
      <c r="Q214" s="344"/>
      <c r="R214" s="344"/>
      <c r="S214" s="344"/>
      <c r="T214" s="344"/>
      <c r="U214" s="344"/>
      <c r="V214" s="344"/>
      <c r="W214" s="344"/>
      <c r="X214" s="344"/>
      <c r="Y214" s="344"/>
      <c r="Z214" s="344"/>
      <c r="AA214" s="344"/>
      <c r="AB214" s="344"/>
      <c r="AC214" s="344"/>
      <c r="AD214" s="344"/>
      <c r="AE214" s="344"/>
      <c r="AF214" s="344"/>
    </row>
    <row r="215" spans="1:32" ht="14" x14ac:dyDescent="0.2">
      <c r="A215" s="344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5"/>
      <c r="N215" s="345"/>
      <c r="O215" s="345"/>
      <c r="P215" s="345"/>
      <c r="Q215" s="344"/>
      <c r="R215" s="344"/>
      <c r="S215" s="344"/>
      <c r="T215" s="344"/>
      <c r="U215" s="344"/>
      <c r="V215" s="344"/>
      <c r="W215" s="344"/>
      <c r="X215" s="344"/>
      <c r="Y215" s="344"/>
      <c r="Z215" s="344"/>
      <c r="AA215" s="344"/>
      <c r="AB215" s="344"/>
      <c r="AC215" s="344"/>
      <c r="AD215" s="344"/>
      <c r="AE215" s="344"/>
      <c r="AF215" s="344"/>
    </row>
    <row r="216" spans="1:32" ht="14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5"/>
      <c r="N216" s="345"/>
      <c r="O216" s="345"/>
      <c r="P216" s="345"/>
      <c r="Q216" s="344"/>
      <c r="R216" s="344"/>
      <c r="S216" s="344"/>
      <c r="T216" s="344"/>
      <c r="U216" s="344"/>
      <c r="V216" s="344"/>
      <c r="W216" s="344"/>
      <c r="X216" s="344"/>
      <c r="Y216" s="344"/>
      <c r="Z216" s="344"/>
      <c r="AA216" s="344"/>
      <c r="AB216" s="344"/>
      <c r="AC216" s="344"/>
      <c r="AD216" s="344"/>
      <c r="AE216" s="344"/>
      <c r="AF216" s="344"/>
    </row>
    <row r="217" spans="1:32" ht="14" x14ac:dyDescent="0.2">
      <c r="A217" s="344"/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5"/>
      <c r="N217" s="345"/>
      <c r="O217" s="345"/>
      <c r="P217" s="345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344"/>
      <c r="AB217" s="344"/>
      <c r="AC217" s="344"/>
      <c r="AD217" s="344"/>
      <c r="AE217" s="344"/>
      <c r="AF217" s="344"/>
    </row>
    <row r="218" spans="1:32" ht="14" x14ac:dyDescent="0.2">
      <c r="A218" s="344"/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5"/>
      <c r="N218" s="345"/>
      <c r="O218" s="345"/>
      <c r="P218" s="345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</row>
    <row r="219" spans="1:32" ht="14" x14ac:dyDescent="0.2">
      <c r="A219" s="344"/>
      <c r="B219" s="34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5"/>
      <c r="N219" s="345"/>
      <c r="O219" s="345"/>
      <c r="P219" s="345"/>
      <c r="Q219" s="344"/>
      <c r="R219" s="344"/>
      <c r="S219" s="344"/>
      <c r="T219" s="344"/>
      <c r="U219" s="344"/>
      <c r="V219" s="344"/>
      <c r="W219" s="344"/>
      <c r="X219" s="344"/>
      <c r="Y219" s="344"/>
      <c r="Z219" s="344"/>
      <c r="AA219" s="344"/>
      <c r="AB219" s="344"/>
      <c r="AC219" s="344"/>
      <c r="AD219" s="344"/>
      <c r="AE219" s="344"/>
      <c r="AF219" s="344"/>
    </row>
    <row r="220" spans="1:32" ht="14" x14ac:dyDescent="0.2">
      <c r="A220" s="344"/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5"/>
      <c r="N220" s="345"/>
      <c r="O220" s="345"/>
      <c r="P220" s="345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344"/>
      <c r="AB220" s="344"/>
      <c r="AC220" s="344"/>
      <c r="AD220" s="344"/>
      <c r="AE220" s="344"/>
      <c r="AF220" s="344"/>
    </row>
    <row r="221" spans="1:32" ht="14" x14ac:dyDescent="0.2">
      <c r="A221" s="344"/>
      <c r="B221" s="344"/>
      <c r="C221" s="344"/>
      <c r="D221" s="344"/>
      <c r="E221" s="344"/>
      <c r="F221" s="344"/>
      <c r="G221" s="344"/>
      <c r="H221" s="344"/>
      <c r="I221" s="344"/>
      <c r="J221" s="344"/>
      <c r="K221" s="344"/>
      <c r="L221" s="344"/>
      <c r="M221" s="345"/>
      <c r="N221" s="345"/>
      <c r="O221" s="345"/>
      <c r="P221" s="345"/>
      <c r="Q221" s="344"/>
      <c r="R221" s="344"/>
      <c r="S221" s="344"/>
      <c r="T221" s="344"/>
      <c r="U221" s="344"/>
      <c r="V221" s="344"/>
      <c r="W221" s="344"/>
      <c r="X221" s="344"/>
      <c r="Y221" s="344"/>
      <c r="Z221" s="344"/>
      <c r="AA221" s="344"/>
      <c r="AB221" s="344"/>
      <c r="AC221" s="344"/>
      <c r="AD221" s="344"/>
      <c r="AE221" s="344"/>
      <c r="AF221" s="344"/>
    </row>
    <row r="222" spans="1:32" ht="14" x14ac:dyDescent="0.2">
      <c r="A222" s="344"/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5"/>
      <c r="N222" s="345"/>
      <c r="O222" s="345"/>
      <c r="P222" s="345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  <c r="AB222" s="344"/>
      <c r="AC222" s="344"/>
      <c r="AD222" s="344"/>
      <c r="AE222" s="344"/>
      <c r="AF222" s="344"/>
    </row>
    <row r="223" spans="1:32" ht="14" x14ac:dyDescent="0.2">
      <c r="A223" s="344"/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5"/>
      <c r="N223" s="345"/>
      <c r="O223" s="345"/>
      <c r="P223" s="345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344"/>
      <c r="AB223" s="344"/>
      <c r="AC223" s="344"/>
      <c r="AD223" s="344"/>
      <c r="AE223" s="344"/>
      <c r="AF223" s="344"/>
    </row>
    <row r="224" spans="1:32" ht="14" x14ac:dyDescent="0.2">
      <c r="A224" s="344"/>
      <c r="B224" s="344"/>
      <c r="C224" s="344"/>
      <c r="D224" s="344"/>
      <c r="E224" s="344"/>
      <c r="F224" s="344"/>
      <c r="G224" s="344"/>
      <c r="H224" s="344"/>
      <c r="I224" s="344"/>
      <c r="J224" s="344"/>
      <c r="K224" s="344"/>
      <c r="L224" s="344"/>
      <c r="M224" s="345"/>
      <c r="N224" s="345"/>
      <c r="O224" s="345"/>
      <c r="P224" s="345"/>
      <c r="Q224" s="344"/>
      <c r="R224" s="344"/>
      <c r="S224" s="344"/>
      <c r="T224" s="344"/>
      <c r="U224" s="344"/>
      <c r="V224" s="344"/>
      <c r="W224" s="344"/>
      <c r="X224" s="344"/>
      <c r="Y224" s="344"/>
      <c r="Z224" s="344"/>
      <c r="AA224" s="344"/>
      <c r="AB224" s="344"/>
      <c r="AC224" s="344"/>
      <c r="AD224" s="344"/>
      <c r="AE224" s="344"/>
      <c r="AF224" s="344"/>
    </row>
    <row r="225" spans="1:32" ht="14" x14ac:dyDescent="0.2">
      <c r="A225" s="344"/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5"/>
      <c r="N225" s="345"/>
      <c r="O225" s="345"/>
      <c r="P225" s="345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44"/>
      <c r="AB225" s="344"/>
      <c r="AC225" s="344"/>
      <c r="AD225" s="344"/>
      <c r="AE225" s="344"/>
      <c r="AF225" s="344"/>
    </row>
    <row r="226" spans="1:32" ht="14" x14ac:dyDescent="0.2">
      <c r="A226" s="344"/>
      <c r="B226" s="344"/>
      <c r="C226" s="344"/>
      <c r="D226" s="344"/>
      <c r="E226" s="344"/>
      <c r="F226" s="344"/>
      <c r="G226" s="344"/>
      <c r="H226" s="344"/>
      <c r="I226" s="344"/>
      <c r="J226" s="344"/>
      <c r="K226" s="344"/>
      <c r="L226" s="344"/>
      <c r="M226" s="345"/>
      <c r="N226" s="345"/>
      <c r="O226" s="345"/>
      <c r="P226" s="345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344"/>
      <c r="AB226" s="344"/>
      <c r="AC226" s="344"/>
      <c r="AD226" s="344"/>
      <c r="AE226" s="344"/>
      <c r="AF226" s="344"/>
    </row>
    <row r="227" spans="1:32" ht="14" x14ac:dyDescent="0.2">
      <c r="A227" s="344"/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5"/>
      <c r="N227" s="345"/>
      <c r="O227" s="345"/>
      <c r="P227" s="345"/>
      <c r="Q227" s="344"/>
      <c r="R227" s="344"/>
      <c r="S227" s="344"/>
      <c r="T227" s="344"/>
      <c r="U227" s="344"/>
      <c r="V227" s="344"/>
      <c r="W227" s="344"/>
      <c r="X227" s="344"/>
      <c r="Y227" s="344"/>
      <c r="Z227" s="344"/>
      <c r="AA227" s="344"/>
      <c r="AB227" s="344"/>
      <c r="AC227" s="344"/>
      <c r="AD227" s="344"/>
      <c r="AE227" s="344"/>
      <c r="AF227" s="344"/>
    </row>
    <row r="228" spans="1:32" ht="14" x14ac:dyDescent="0.2">
      <c r="A228" s="344"/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5"/>
      <c r="N228" s="345"/>
      <c r="O228" s="345"/>
      <c r="P228" s="345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344"/>
      <c r="AB228" s="344"/>
      <c r="AC228" s="344"/>
      <c r="AD228" s="344"/>
      <c r="AE228" s="344"/>
      <c r="AF228" s="344"/>
    </row>
    <row r="229" spans="1:32" ht="14" x14ac:dyDescent="0.2">
      <c r="A229" s="344"/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5"/>
      <c r="N229" s="345"/>
      <c r="O229" s="345"/>
      <c r="P229" s="345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344"/>
      <c r="AB229" s="344"/>
      <c r="AC229" s="344"/>
      <c r="AD229" s="344"/>
      <c r="AE229" s="344"/>
      <c r="AF229" s="344"/>
    </row>
    <row r="230" spans="1:32" ht="14" x14ac:dyDescent="0.2">
      <c r="A230" s="344"/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5"/>
      <c r="N230" s="345"/>
      <c r="O230" s="345"/>
      <c r="P230" s="345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344"/>
      <c r="AB230" s="344"/>
      <c r="AC230" s="344"/>
      <c r="AD230" s="344"/>
      <c r="AE230" s="344"/>
      <c r="AF230" s="344"/>
    </row>
    <row r="231" spans="1:32" ht="14" x14ac:dyDescent="0.2">
      <c r="A231" s="344"/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5"/>
      <c r="N231" s="345"/>
      <c r="O231" s="345"/>
      <c r="P231" s="345"/>
      <c r="Q231" s="344"/>
      <c r="R231" s="344"/>
      <c r="S231" s="344"/>
      <c r="T231" s="344"/>
      <c r="U231" s="344"/>
      <c r="V231" s="344"/>
      <c r="W231" s="344"/>
      <c r="X231" s="344"/>
      <c r="Y231" s="344"/>
      <c r="Z231" s="344"/>
      <c r="AA231" s="344"/>
      <c r="AB231" s="344"/>
      <c r="AC231" s="344"/>
      <c r="AD231" s="344"/>
      <c r="AE231" s="344"/>
      <c r="AF231" s="344"/>
    </row>
    <row r="232" spans="1:32" ht="14" x14ac:dyDescent="0.2">
      <c r="A232" s="344"/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5"/>
      <c r="N232" s="345"/>
      <c r="O232" s="345"/>
      <c r="P232" s="345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344"/>
      <c r="AB232" s="344"/>
      <c r="AC232" s="344"/>
      <c r="AD232" s="344"/>
      <c r="AE232" s="344"/>
      <c r="AF232" s="344"/>
    </row>
    <row r="233" spans="1:32" ht="14" x14ac:dyDescent="0.2">
      <c r="A233" s="344"/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5"/>
      <c r="N233" s="345"/>
      <c r="O233" s="345"/>
      <c r="P233" s="345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  <c r="AB233" s="344"/>
      <c r="AC233" s="344"/>
      <c r="AD233" s="344"/>
      <c r="AE233" s="344"/>
      <c r="AF233" s="344"/>
    </row>
    <row r="234" spans="1:32" ht="14" x14ac:dyDescent="0.2">
      <c r="A234" s="344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5"/>
      <c r="N234" s="345"/>
      <c r="O234" s="345"/>
      <c r="P234" s="345"/>
      <c r="Q234" s="344"/>
      <c r="R234" s="344"/>
      <c r="S234" s="344"/>
      <c r="T234" s="344"/>
      <c r="U234" s="344"/>
      <c r="V234" s="344"/>
      <c r="W234" s="344"/>
      <c r="X234" s="344"/>
      <c r="Y234" s="344"/>
      <c r="Z234" s="344"/>
      <c r="AA234" s="344"/>
      <c r="AB234" s="344"/>
      <c r="AC234" s="344"/>
      <c r="AD234" s="344"/>
      <c r="AE234" s="344"/>
      <c r="AF234" s="344"/>
    </row>
    <row r="235" spans="1:32" ht="14" x14ac:dyDescent="0.2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5"/>
      <c r="N235" s="345"/>
      <c r="O235" s="345"/>
      <c r="P235" s="345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344"/>
      <c r="AB235" s="344"/>
      <c r="AC235" s="344"/>
      <c r="AD235" s="344"/>
      <c r="AE235" s="344"/>
      <c r="AF235" s="344"/>
    </row>
    <row r="236" spans="1:32" ht="14" x14ac:dyDescent="0.2">
      <c r="A236" s="344"/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5"/>
      <c r="N236" s="345"/>
      <c r="O236" s="345"/>
      <c r="P236" s="345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344"/>
      <c r="AB236" s="344"/>
      <c r="AC236" s="344"/>
      <c r="AD236" s="344"/>
      <c r="AE236" s="344"/>
      <c r="AF236" s="344"/>
    </row>
    <row r="237" spans="1:32" ht="14" x14ac:dyDescent="0.2">
      <c r="A237" s="344"/>
      <c r="B237" s="344"/>
      <c r="C237" s="344"/>
      <c r="D237" s="344"/>
      <c r="E237" s="344"/>
      <c r="F237" s="344"/>
      <c r="G237" s="344"/>
      <c r="H237" s="344"/>
      <c r="I237" s="344"/>
      <c r="J237" s="344"/>
      <c r="K237" s="344"/>
      <c r="L237" s="344"/>
      <c r="M237" s="345"/>
      <c r="N237" s="345"/>
      <c r="O237" s="345"/>
      <c r="P237" s="345"/>
      <c r="Q237" s="344"/>
      <c r="R237" s="344"/>
      <c r="S237" s="344"/>
      <c r="T237" s="344"/>
      <c r="U237" s="344"/>
      <c r="V237" s="344"/>
      <c r="W237" s="344"/>
      <c r="X237" s="344"/>
      <c r="Y237" s="344"/>
      <c r="Z237" s="344"/>
      <c r="AA237" s="344"/>
      <c r="AB237" s="344"/>
      <c r="AC237" s="344"/>
      <c r="AD237" s="344"/>
      <c r="AE237" s="344"/>
      <c r="AF237" s="344"/>
    </row>
    <row r="238" spans="1:32" ht="14" x14ac:dyDescent="0.2">
      <c r="A238" s="344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5"/>
      <c r="N238" s="345"/>
      <c r="O238" s="345"/>
      <c r="P238" s="345"/>
      <c r="Q238" s="344"/>
      <c r="R238" s="344"/>
      <c r="S238" s="344"/>
      <c r="T238" s="344"/>
      <c r="U238" s="344"/>
      <c r="V238" s="344"/>
      <c r="W238" s="344"/>
      <c r="X238" s="344"/>
      <c r="Y238" s="344"/>
      <c r="Z238" s="344"/>
      <c r="AA238" s="344"/>
      <c r="AB238" s="344"/>
      <c r="AC238" s="344"/>
      <c r="AD238" s="344"/>
      <c r="AE238" s="344"/>
      <c r="AF238" s="344"/>
    </row>
    <row r="239" spans="1:32" ht="14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5"/>
      <c r="N239" s="345"/>
      <c r="O239" s="345"/>
      <c r="P239" s="345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344"/>
      <c r="AB239" s="344"/>
      <c r="AC239" s="344"/>
      <c r="AD239" s="344"/>
      <c r="AE239" s="344"/>
      <c r="AF239" s="344"/>
    </row>
    <row r="240" spans="1:32" ht="14" x14ac:dyDescent="0.2">
      <c r="A240" s="344"/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5"/>
      <c r="N240" s="345"/>
      <c r="O240" s="345"/>
      <c r="P240" s="345"/>
      <c r="Q240" s="344"/>
      <c r="R240" s="344"/>
      <c r="S240" s="344"/>
      <c r="T240" s="344"/>
      <c r="U240" s="344"/>
      <c r="V240" s="344"/>
      <c r="W240" s="344"/>
      <c r="X240" s="344"/>
      <c r="Y240" s="344"/>
      <c r="Z240" s="344"/>
      <c r="AA240" s="344"/>
      <c r="AB240" s="344"/>
      <c r="AC240" s="344"/>
      <c r="AD240" s="344"/>
      <c r="AE240" s="344"/>
      <c r="AF240" s="344"/>
    </row>
    <row r="241" spans="1:32" ht="14" x14ac:dyDescent="0.2">
      <c r="A241" s="344"/>
      <c r="B241" s="344"/>
      <c r="C241" s="344"/>
      <c r="D241" s="344"/>
      <c r="E241" s="344"/>
      <c r="F241" s="344"/>
      <c r="G241" s="344"/>
      <c r="H241" s="344"/>
      <c r="I241" s="344"/>
      <c r="J241" s="344"/>
      <c r="K241" s="344"/>
      <c r="L241" s="344"/>
      <c r="M241" s="345"/>
      <c r="N241" s="345"/>
      <c r="O241" s="345"/>
      <c r="P241" s="345"/>
      <c r="Q241" s="344"/>
      <c r="R241" s="344"/>
      <c r="S241" s="344"/>
      <c r="T241" s="344"/>
      <c r="U241" s="344"/>
      <c r="V241" s="344"/>
      <c r="W241" s="344"/>
      <c r="X241" s="344"/>
      <c r="Y241" s="344"/>
      <c r="Z241" s="344"/>
      <c r="AA241" s="344"/>
      <c r="AB241" s="344"/>
      <c r="AC241" s="344"/>
      <c r="AD241" s="344"/>
      <c r="AE241" s="344"/>
      <c r="AF241" s="344"/>
    </row>
    <row r="242" spans="1:32" ht="14" x14ac:dyDescent="0.2">
      <c r="A242" s="344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5"/>
      <c r="N242" s="345"/>
      <c r="O242" s="345"/>
      <c r="P242" s="345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344"/>
      <c r="AB242" s="344"/>
      <c r="AC242" s="344"/>
      <c r="AD242" s="344"/>
      <c r="AE242" s="344"/>
      <c r="AF242" s="344"/>
    </row>
    <row r="243" spans="1:32" ht="14" x14ac:dyDescent="0.2">
      <c r="A243" s="344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5"/>
      <c r="N243" s="345"/>
      <c r="O243" s="345"/>
      <c r="P243" s="345"/>
      <c r="Q243" s="344"/>
      <c r="R243" s="344"/>
      <c r="S243" s="344"/>
      <c r="T243" s="344"/>
      <c r="U243" s="344"/>
      <c r="V243" s="344"/>
      <c r="W243" s="344"/>
      <c r="X243" s="344"/>
      <c r="Y243" s="344"/>
      <c r="Z243" s="344"/>
      <c r="AA243" s="344"/>
      <c r="AB243" s="344"/>
      <c r="AC243" s="344"/>
      <c r="AD243" s="344"/>
      <c r="AE243" s="344"/>
      <c r="AF243" s="344"/>
    </row>
    <row r="244" spans="1:32" ht="14" x14ac:dyDescent="0.2">
      <c r="A244" s="344"/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5"/>
      <c r="N244" s="345"/>
      <c r="O244" s="345"/>
      <c r="P244" s="345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  <c r="AB244" s="344"/>
      <c r="AC244" s="344"/>
      <c r="AD244" s="344"/>
      <c r="AE244" s="344"/>
      <c r="AF244" s="344"/>
    </row>
    <row r="245" spans="1:32" ht="14" x14ac:dyDescent="0.2">
      <c r="A245" s="344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5"/>
      <c r="N245" s="345"/>
      <c r="O245" s="345"/>
      <c r="P245" s="345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344"/>
      <c r="AB245" s="344"/>
      <c r="AC245" s="344"/>
      <c r="AD245" s="344"/>
      <c r="AE245" s="344"/>
      <c r="AF245" s="344"/>
    </row>
    <row r="246" spans="1:32" ht="14" x14ac:dyDescent="0.2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5"/>
      <c r="N246" s="345"/>
      <c r="O246" s="345"/>
      <c r="P246" s="345"/>
      <c r="Q246" s="344"/>
      <c r="R246" s="344"/>
      <c r="S246" s="344"/>
      <c r="T246" s="344"/>
      <c r="U246" s="344"/>
      <c r="V246" s="344"/>
      <c r="W246" s="344"/>
      <c r="X246" s="344"/>
      <c r="Y246" s="344"/>
      <c r="Z246" s="344"/>
      <c r="AA246" s="344"/>
      <c r="AB246" s="344"/>
      <c r="AC246" s="344"/>
      <c r="AD246" s="344"/>
      <c r="AE246" s="344"/>
      <c r="AF246" s="344"/>
    </row>
    <row r="247" spans="1:32" ht="14" x14ac:dyDescent="0.2">
      <c r="A247" s="344"/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5"/>
      <c r="N247" s="345"/>
      <c r="O247" s="345"/>
      <c r="P247" s="345"/>
      <c r="Q247" s="344"/>
      <c r="R247" s="344"/>
      <c r="S247" s="344"/>
      <c r="T247" s="344"/>
      <c r="U247" s="344"/>
      <c r="V247" s="344"/>
      <c r="W247" s="344"/>
      <c r="X247" s="344"/>
      <c r="Y247" s="344"/>
      <c r="Z247" s="344"/>
      <c r="AA247" s="344"/>
      <c r="AB247" s="344"/>
      <c r="AC247" s="344"/>
      <c r="AD247" s="344"/>
      <c r="AE247" s="344"/>
      <c r="AF247" s="344"/>
    </row>
    <row r="248" spans="1:32" ht="14" x14ac:dyDescent="0.2">
      <c r="A248" s="344"/>
      <c r="B248" s="344"/>
      <c r="C248" s="344"/>
      <c r="D248" s="344"/>
      <c r="E248" s="344"/>
      <c r="F248" s="344"/>
      <c r="G248" s="344"/>
      <c r="H248" s="344"/>
      <c r="I248" s="344"/>
      <c r="J248" s="344"/>
      <c r="K248" s="344"/>
      <c r="L248" s="344"/>
      <c r="M248" s="345"/>
      <c r="N248" s="345"/>
      <c r="O248" s="345"/>
      <c r="P248" s="345"/>
      <c r="Q248" s="344"/>
      <c r="R248" s="344"/>
      <c r="S248" s="344"/>
      <c r="T248" s="344"/>
      <c r="U248" s="344"/>
      <c r="V248" s="344"/>
      <c r="W248" s="344"/>
      <c r="X248" s="344"/>
      <c r="Y248" s="344"/>
      <c r="Z248" s="344"/>
      <c r="AA248" s="344"/>
      <c r="AB248" s="344"/>
      <c r="AC248" s="344"/>
      <c r="AD248" s="344"/>
      <c r="AE248" s="344"/>
      <c r="AF248" s="344"/>
    </row>
    <row r="249" spans="1:32" ht="14" x14ac:dyDescent="0.2">
      <c r="A249" s="344"/>
      <c r="B249" s="344"/>
      <c r="C249" s="344"/>
      <c r="D249" s="344"/>
      <c r="E249" s="344"/>
      <c r="F249" s="344"/>
      <c r="G249" s="344"/>
      <c r="H249" s="344"/>
      <c r="I249" s="344"/>
      <c r="J249" s="344"/>
      <c r="K249" s="344"/>
      <c r="L249" s="344"/>
      <c r="M249" s="345"/>
      <c r="N249" s="345"/>
      <c r="O249" s="345"/>
      <c r="P249" s="345"/>
      <c r="Q249" s="344"/>
      <c r="R249" s="344"/>
      <c r="S249" s="344"/>
      <c r="T249" s="344"/>
      <c r="U249" s="344"/>
      <c r="V249" s="344"/>
      <c r="W249" s="344"/>
      <c r="X249" s="344"/>
      <c r="Y249" s="344"/>
      <c r="Z249" s="344"/>
      <c r="AA249" s="344"/>
      <c r="AB249" s="344"/>
      <c r="AC249" s="344"/>
      <c r="AD249" s="344"/>
      <c r="AE249" s="344"/>
      <c r="AF249" s="344"/>
    </row>
    <row r="250" spans="1:32" ht="14" x14ac:dyDescent="0.2">
      <c r="A250" s="344"/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5"/>
      <c r="N250" s="345"/>
      <c r="O250" s="345"/>
      <c r="P250" s="345"/>
      <c r="Q250" s="344"/>
      <c r="R250" s="344"/>
      <c r="S250" s="344"/>
      <c r="T250" s="344"/>
      <c r="U250" s="344"/>
      <c r="V250" s="344"/>
      <c r="W250" s="344"/>
      <c r="X250" s="344"/>
      <c r="Y250" s="344"/>
      <c r="Z250" s="344"/>
      <c r="AA250" s="344"/>
      <c r="AB250" s="344"/>
      <c r="AC250" s="344"/>
      <c r="AD250" s="344"/>
      <c r="AE250" s="344"/>
      <c r="AF250" s="344"/>
    </row>
    <row r="251" spans="1:32" ht="14" x14ac:dyDescent="0.2">
      <c r="A251" s="344"/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5"/>
      <c r="N251" s="345"/>
      <c r="O251" s="345"/>
      <c r="P251" s="345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344"/>
      <c r="AB251" s="344"/>
      <c r="AC251" s="344"/>
      <c r="AD251" s="344"/>
      <c r="AE251" s="344"/>
      <c r="AF251" s="344"/>
    </row>
    <row r="252" spans="1:32" ht="14" x14ac:dyDescent="0.2">
      <c r="A252" s="344"/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5"/>
      <c r="N252" s="345"/>
      <c r="O252" s="345"/>
      <c r="P252" s="345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344"/>
      <c r="AB252" s="344"/>
      <c r="AC252" s="344"/>
      <c r="AD252" s="344"/>
      <c r="AE252" s="344"/>
      <c r="AF252" s="344"/>
    </row>
    <row r="253" spans="1:32" ht="14" x14ac:dyDescent="0.2">
      <c r="A253" s="344"/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5"/>
      <c r="N253" s="345"/>
      <c r="O253" s="345"/>
      <c r="P253" s="345"/>
      <c r="Q253" s="344"/>
      <c r="R253" s="344"/>
      <c r="S253" s="344"/>
      <c r="T253" s="344"/>
      <c r="U253" s="344"/>
      <c r="V253" s="344"/>
      <c r="W253" s="344"/>
      <c r="X253" s="344"/>
      <c r="Y253" s="344"/>
      <c r="Z253" s="344"/>
      <c r="AA253" s="344"/>
      <c r="AB253" s="344"/>
      <c r="AC253" s="344"/>
      <c r="AD253" s="344"/>
      <c r="AE253" s="344"/>
      <c r="AF253" s="344"/>
    </row>
    <row r="254" spans="1:32" ht="14" x14ac:dyDescent="0.2">
      <c r="A254" s="344"/>
      <c r="B254" s="344"/>
      <c r="C254" s="344"/>
      <c r="D254" s="344"/>
      <c r="E254" s="344"/>
      <c r="F254" s="344"/>
      <c r="G254" s="344"/>
      <c r="H254" s="344"/>
      <c r="I254" s="344"/>
      <c r="J254" s="344"/>
      <c r="K254" s="344"/>
      <c r="L254" s="344"/>
      <c r="M254" s="345"/>
      <c r="N254" s="345"/>
      <c r="O254" s="345"/>
      <c r="P254" s="345"/>
      <c r="Q254" s="344"/>
      <c r="R254" s="344"/>
      <c r="S254" s="344"/>
      <c r="T254" s="344"/>
      <c r="U254" s="344"/>
      <c r="V254" s="344"/>
      <c r="W254" s="344"/>
      <c r="X254" s="344"/>
      <c r="Y254" s="344"/>
      <c r="Z254" s="344"/>
      <c r="AA254" s="344"/>
      <c r="AB254" s="344"/>
      <c r="AC254" s="344"/>
      <c r="AD254" s="344"/>
      <c r="AE254" s="344"/>
      <c r="AF254" s="344"/>
    </row>
    <row r="255" spans="1:32" ht="14" x14ac:dyDescent="0.2">
      <c r="A255" s="344"/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5"/>
      <c r="N255" s="345"/>
      <c r="O255" s="345"/>
      <c r="P255" s="345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  <c r="AB255" s="344"/>
      <c r="AC255" s="344"/>
      <c r="AD255" s="344"/>
      <c r="AE255" s="344"/>
      <c r="AF255" s="344"/>
    </row>
    <row r="256" spans="1:32" ht="14" x14ac:dyDescent="0.2">
      <c r="A256" s="344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5"/>
      <c r="N256" s="345"/>
      <c r="O256" s="345"/>
      <c r="P256" s="345"/>
      <c r="Q256" s="344"/>
      <c r="R256" s="344"/>
      <c r="S256" s="344"/>
      <c r="T256" s="344"/>
      <c r="U256" s="344"/>
      <c r="V256" s="344"/>
      <c r="W256" s="344"/>
      <c r="X256" s="344"/>
      <c r="Y256" s="344"/>
      <c r="Z256" s="344"/>
      <c r="AA256" s="344"/>
      <c r="AB256" s="344"/>
      <c r="AC256" s="344"/>
      <c r="AD256" s="344"/>
      <c r="AE256" s="344"/>
      <c r="AF256" s="344"/>
    </row>
    <row r="257" spans="1:32" ht="14" x14ac:dyDescent="0.2">
      <c r="A257" s="344"/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5"/>
      <c r="N257" s="345"/>
      <c r="O257" s="345"/>
      <c r="P257" s="345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344"/>
      <c r="AB257" s="344"/>
      <c r="AC257" s="344"/>
      <c r="AD257" s="344"/>
      <c r="AE257" s="344"/>
      <c r="AF257" s="344"/>
    </row>
    <row r="258" spans="1:32" ht="14" x14ac:dyDescent="0.2">
      <c r="A258" s="344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5"/>
      <c r="N258" s="345"/>
      <c r="O258" s="345"/>
      <c r="P258" s="345"/>
      <c r="Q258" s="344"/>
      <c r="R258" s="344"/>
      <c r="S258" s="344"/>
      <c r="T258" s="344"/>
      <c r="U258" s="344"/>
      <c r="V258" s="344"/>
      <c r="W258" s="344"/>
      <c r="X258" s="344"/>
      <c r="Y258" s="344"/>
      <c r="Z258" s="344"/>
      <c r="AA258" s="344"/>
      <c r="AB258" s="344"/>
      <c r="AC258" s="344"/>
      <c r="AD258" s="344"/>
      <c r="AE258" s="344"/>
      <c r="AF258" s="344"/>
    </row>
    <row r="259" spans="1:32" ht="14" x14ac:dyDescent="0.2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5"/>
      <c r="N259" s="345"/>
      <c r="O259" s="345"/>
      <c r="P259" s="345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44"/>
      <c r="AB259" s="344"/>
      <c r="AC259" s="344"/>
      <c r="AD259" s="344"/>
      <c r="AE259" s="344"/>
      <c r="AF259" s="344"/>
    </row>
    <row r="260" spans="1:32" ht="14" x14ac:dyDescent="0.2">
      <c r="A260" s="344"/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5"/>
      <c r="N260" s="345"/>
      <c r="O260" s="345"/>
      <c r="P260" s="345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44"/>
      <c r="AB260" s="344"/>
      <c r="AC260" s="344"/>
      <c r="AD260" s="344"/>
      <c r="AE260" s="344"/>
      <c r="AF260" s="344"/>
    </row>
    <row r="261" spans="1:32" ht="14" x14ac:dyDescent="0.2">
      <c r="A261" s="344"/>
      <c r="B261" s="344"/>
      <c r="C261" s="344"/>
      <c r="D261" s="344"/>
      <c r="E261" s="344"/>
      <c r="F261" s="344"/>
      <c r="G261" s="344"/>
      <c r="H261" s="344"/>
      <c r="I261" s="344"/>
      <c r="J261" s="344"/>
      <c r="K261" s="344"/>
      <c r="L261" s="344"/>
      <c r="M261" s="345"/>
      <c r="N261" s="345"/>
      <c r="O261" s="345"/>
      <c r="P261" s="345"/>
      <c r="Q261" s="344"/>
      <c r="R261" s="344"/>
      <c r="S261" s="344"/>
      <c r="T261" s="344"/>
      <c r="U261" s="344"/>
      <c r="V261" s="344"/>
      <c r="W261" s="344"/>
      <c r="X261" s="344"/>
      <c r="Y261" s="344"/>
      <c r="Z261" s="344"/>
      <c r="AA261" s="344"/>
      <c r="AB261" s="344"/>
      <c r="AC261" s="344"/>
      <c r="AD261" s="344"/>
      <c r="AE261" s="344"/>
      <c r="AF261" s="344"/>
    </row>
    <row r="262" spans="1:32" ht="14" x14ac:dyDescent="0.2">
      <c r="A262" s="344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5"/>
      <c r="N262" s="345"/>
      <c r="O262" s="345"/>
      <c r="P262" s="345"/>
      <c r="Q262" s="344"/>
      <c r="R262" s="344"/>
      <c r="S262" s="344"/>
      <c r="T262" s="344"/>
      <c r="U262" s="344"/>
      <c r="V262" s="344"/>
      <c r="W262" s="344"/>
      <c r="X262" s="344"/>
      <c r="Y262" s="344"/>
      <c r="Z262" s="344"/>
      <c r="AA262" s="344"/>
      <c r="AB262" s="344"/>
      <c r="AC262" s="344"/>
      <c r="AD262" s="344"/>
      <c r="AE262" s="344"/>
      <c r="AF262" s="344"/>
    </row>
    <row r="263" spans="1:32" ht="14" x14ac:dyDescent="0.2">
      <c r="A263" s="344"/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5"/>
      <c r="N263" s="345"/>
      <c r="O263" s="345"/>
      <c r="P263" s="345"/>
      <c r="Q263" s="344"/>
      <c r="R263" s="344"/>
      <c r="S263" s="344"/>
      <c r="T263" s="344"/>
      <c r="U263" s="344"/>
      <c r="V263" s="344"/>
      <c r="W263" s="344"/>
      <c r="X263" s="344"/>
      <c r="Y263" s="344"/>
      <c r="Z263" s="344"/>
      <c r="AA263" s="344"/>
      <c r="AB263" s="344"/>
      <c r="AC263" s="344"/>
      <c r="AD263" s="344"/>
      <c r="AE263" s="344"/>
      <c r="AF263" s="344"/>
    </row>
    <row r="264" spans="1:32" ht="14" x14ac:dyDescent="0.2">
      <c r="A264" s="344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5"/>
      <c r="N264" s="345"/>
      <c r="O264" s="345"/>
      <c r="P264" s="345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344"/>
      <c r="AB264" s="344"/>
      <c r="AC264" s="344"/>
      <c r="AD264" s="344"/>
      <c r="AE264" s="344"/>
      <c r="AF264" s="344"/>
    </row>
    <row r="265" spans="1:32" ht="14" x14ac:dyDescent="0.2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5"/>
      <c r="N265" s="345"/>
      <c r="O265" s="345"/>
      <c r="P265" s="345"/>
      <c r="Q265" s="344"/>
      <c r="R265" s="344"/>
      <c r="S265" s="344"/>
      <c r="T265" s="344"/>
      <c r="U265" s="344"/>
      <c r="V265" s="344"/>
      <c r="W265" s="344"/>
      <c r="X265" s="344"/>
      <c r="Y265" s="344"/>
      <c r="Z265" s="344"/>
      <c r="AA265" s="344"/>
      <c r="AB265" s="344"/>
      <c r="AC265" s="344"/>
      <c r="AD265" s="344"/>
      <c r="AE265" s="344"/>
      <c r="AF265" s="344"/>
    </row>
    <row r="266" spans="1:32" ht="14" x14ac:dyDescent="0.2">
      <c r="A266" s="344"/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5"/>
      <c r="N266" s="345"/>
      <c r="O266" s="345"/>
      <c r="P266" s="345"/>
      <c r="Q266" s="344"/>
      <c r="R266" s="344"/>
      <c r="S266" s="344"/>
      <c r="T266" s="344"/>
      <c r="U266" s="344"/>
      <c r="V266" s="344"/>
      <c r="W266" s="344"/>
      <c r="X266" s="344"/>
      <c r="Y266" s="344"/>
      <c r="Z266" s="344"/>
      <c r="AA266" s="344"/>
      <c r="AB266" s="344"/>
      <c r="AC266" s="344"/>
      <c r="AD266" s="344"/>
      <c r="AE266" s="344"/>
      <c r="AF266" s="344"/>
    </row>
    <row r="267" spans="1:32" ht="14" x14ac:dyDescent="0.2">
      <c r="A267" s="344"/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5"/>
      <c r="N267" s="345"/>
      <c r="O267" s="345"/>
      <c r="P267" s="345"/>
      <c r="Q267" s="344"/>
      <c r="R267" s="344"/>
      <c r="S267" s="344"/>
      <c r="T267" s="344"/>
      <c r="U267" s="344"/>
      <c r="V267" s="344"/>
      <c r="W267" s="344"/>
      <c r="X267" s="344"/>
      <c r="Y267" s="344"/>
      <c r="Z267" s="344"/>
      <c r="AA267" s="344"/>
      <c r="AB267" s="344"/>
      <c r="AC267" s="344"/>
      <c r="AD267" s="344"/>
      <c r="AE267" s="344"/>
      <c r="AF267" s="344"/>
    </row>
    <row r="268" spans="1:32" ht="14" x14ac:dyDescent="0.2">
      <c r="A268" s="344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5"/>
      <c r="N268" s="345"/>
      <c r="O268" s="345"/>
      <c r="P268" s="345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344"/>
      <c r="AB268" s="344"/>
      <c r="AC268" s="344"/>
      <c r="AD268" s="344"/>
      <c r="AE268" s="344"/>
      <c r="AF268" s="344"/>
    </row>
    <row r="269" spans="1:32" ht="14" x14ac:dyDescent="0.2">
      <c r="A269" s="344"/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5"/>
      <c r="N269" s="345"/>
      <c r="O269" s="345"/>
      <c r="P269" s="345"/>
      <c r="Q269" s="344"/>
      <c r="R269" s="344"/>
      <c r="S269" s="344"/>
      <c r="T269" s="344"/>
      <c r="U269" s="344"/>
      <c r="V269" s="344"/>
      <c r="W269" s="344"/>
      <c r="X269" s="344"/>
      <c r="Y269" s="344"/>
      <c r="Z269" s="344"/>
      <c r="AA269" s="344"/>
      <c r="AB269" s="344"/>
      <c r="AC269" s="344"/>
      <c r="AD269" s="344"/>
      <c r="AE269" s="344"/>
      <c r="AF269" s="344"/>
    </row>
    <row r="270" spans="1:32" ht="14" x14ac:dyDescent="0.2">
      <c r="A270" s="344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5"/>
      <c r="N270" s="345"/>
      <c r="O270" s="345"/>
      <c r="P270" s="345"/>
      <c r="Q270" s="344"/>
      <c r="R270" s="344"/>
      <c r="S270" s="344"/>
      <c r="T270" s="344"/>
      <c r="U270" s="344"/>
      <c r="V270" s="344"/>
      <c r="W270" s="344"/>
      <c r="X270" s="344"/>
      <c r="Y270" s="344"/>
      <c r="Z270" s="344"/>
      <c r="AA270" s="344"/>
      <c r="AB270" s="344"/>
      <c r="AC270" s="344"/>
      <c r="AD270" s="344"/>
      <c r="AE270" s="344"/>
      <c r="AF270" s="344"/>
    </row>
    <row r="271" spans="1:32" ht="14" x14ac:dyDescent="0.2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5"/>
      <c r="N271" s="345"/>
      <c r="O271" s="345"/>
      <c r="P271" s="345"/>
      <c r="Q271" s="344"/>
      <c r="R271" s="344"/>
      <c r="S271" s="344"/>
      <c r="T271" s="344"/>
      <c r="U271" s="344"/>
      <c r="V271" s="344"/>
      <c r="W271" s="344"/>
      <c r="X271" s="344"/>
      <c r="Y271" s="344"/>
      <c r="Z271" s="344"/>
      <c r="AA271" s="344"/>
      <c r="AB271" s="344"/>
      <c r="AC271" s="344"/>
      <c r="AD271" s="344"/>
      <c r="AE271" s="344"/>
      <c r="AF271" s="344"/>
    </row>
    <row r="272" spans="1:32" ht="14" x14ac:dyDescent="0.2">
      <c r="A272" s="344"/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5"/>
      <c r="N272" s="345"/>
      <c r="O272" s="345"/>
      <c r="P272" s="345"/>
      <c r="Q272" s="344"/>
      <c r="R272" s="344"/>
      <c r="S272" s="344"/>
      <c r="T272" s="344"/>
      <c r="U272" s="344"/>
      <c r="V272" s="344"/>
      <c r="W272" s="344"/>
      <c r="X272" s="344"/>
      <c r="Y272" s="344"/>
      <c r="Z272" s="344"/>
      <c r="AA272" s="344"/>
      <c r="AB272" s="344"/>
      <c r="AC272" s="344"/>
      <c r="AD272" s="344"/>
      <c r="AE272" s="344"/>
      <c r="AF272" s="344"/>
    </row>
    <row r="273" spans="1:32" ht="14" x14ac:dyDescent="0.2">
      <c r="A273" s="344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5"/>
      <c r="N273" s="345"/>
      <c r="O273" s="345"/>
      <c r="P273" s="345"/>
      <c r="Q273" s="344"/>
      <c r="R273" s="344"/>
      <c r="S273" s="344"/>
      <c r="T273" s="344"/>
      <c r="U273" s="344"/>
      <c r="V273" s="344"/>
      <c r="W273" s="344"/>
      <c r="X273" s="344"/>
      <c r="Y273" s="344"/>
      <c r="Z273" s="344"/>
      <c r="AA273" s="344"/>
      <c r="AB273" s="344"/>
      <c r="AC273" s="344"/>
      <c r="AD273" s="344"/>
      <c r="AE273" s="344"/>
      <c r="AF273" s="344"/>
    </row>
    <row r="274" spans="1:32" ht="14" x14ac:dyDescent="0.2">
      <c r="A274" s="344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5"/>
      <c r="N274" s="345"/>
      <c r="O274" s="345"/>
      <c r="P274" s="345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344"/>
      <c r="AB274" s="344"/>
      <c r="AC274" s="344"/>
      <c r="AD274" s="344"/>
      <c r="AE274" s="344"/>
      <c r="AF274" s="344"/>
    </row>
    <row r="275" spans="1:32" ht="14" x14ac:dyDescent="0.2">
      <c r="A275" s="344"/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5"/>
      <c r="N275" s="345"/>
      <c r="O275" s="345"/>
      <c r="P275" s="345"/>
      <c r="Q275" s="344"/>
      <c r="R275" s="344"/>
      <c r="S275" s="344"/>
      <c r="T275" s="344"/>
      <c r="U275" s="344"/>
      <c r="V275" s="344"/>
      <c r="W275" s="344"/>
      <c r="X275" s="344"/>
      <c r="Y275" s="344"/>
      <c r="Z275" s="344"/>
      <c r="AA275" s="344"/>
      <c r="AB275" s="344"/>
      <c r="AC275" s="344"/>
      <c r="AD275" s="344"/>
      <c r="AE275" s="344"/>
      <c r="AF275" s="344"/>
    </row>
    <row r="276" spans="1:32" ht="14" x14ac:dyDescent="0.2">
      <c r="A276" s="344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5"/>
      <c r="N276" s="345"/>
      <c r="O276" s="345"/>
      <c r="P276" s="345"/>
      <c r="Q276" s="344"/>
      <c r="R276" s="344"/>
      <c r="S276" s="344"/>
      <c r="T276" s="344"/>
      <c r="U276" s="344"/>
      <c r="V276" s="344"/>
      <c r="W276" s="344"/>
      <c r="X276" s="344"/>
      <c r="Y276" s="344"/>
      <c r="Z276" s="344"/>
      <c r="AA276" s="344"/>
      <c r="AB276" s="344"/>
      <c r="AC276" s="344"/>
      <c r="AD276" s="344"/>
      <c r="AE276" s="344"/>
      <c r="AF276" s="344"/>
    </row>
    <row r="277" spans="1:32" ht="14" x14ac:dyDescent="0.2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5"/>
      <c r="N277" s="345"/>
      <c r="O277" s="345"/>
      <c r="P277" s="345"/>
      <c r="Q277" s="344"/>
      <c r="R277" s="344"/>
      <c r="S277" s="344"/>
      <c r="T277" s="344"/>
      <c r="U277" s="344"/>
      <c r="V277" s="344"/>
      <c r="W277" s="344"/>
      <c r="X277" s="344"/>
      <c r="Y277" s="344"/>
      <c r="Z277" s="344"/>
      <c r="AA277" s="344"/>
      <c r="AB277" s="344"/>
      <c r="AC277" s="344"/>
      <c r="AD277" s="344"/>
      <c r="AE277" s="344"/>
      <c r="AF277" s="344"/>
    </row>
    <row r="278" spans="1:32" ht="14" x14ac:dyDescent="0.2">
      <c r="A278" s="344"/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5"/>
      <c r="N278" s="345"/>
      <c r="O278" s="345"/>
      <c r="P278" s="345"/>
      <c r="Q278" s="344"/>
      <c r="R278" s="344"/>
      <c r="S278" s="344"/>
      <c r="T278" s="344"/>
      <c r="U278" s="344"/>
      <c r="V278" s="344"/>
      <c r="W278" s="344"/>
      <c r="X278" s="344"/>
      <c r="Y278" s="344"/>
      <c r="Z278" s="344"/>
      <c r="AA278" s="344"/>
      <c r="AB278" s="344"/>
      <c r="AC278" s="344"/>
      <c r="AD278" s="344"/>
      <c r="AE278" s="344"/>
      <c r="AF278" s="344"/>
    </row>
    <row r="279" spans="1:32" ht="14" x14ac:dyDescent="0.2">
      <c r="A279" s="344"/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5"/>
      <c r="N279" s="345"/>
      <c r="O279" s="345"/>
      <c r="P279" s="345"/>
      <c r="Q279" s="344"/>
      <c r="R279" s="344"/>
      <c r="S279" s="344"/>
      <c r="T279" s="344"/>
      <c r="U279" s="344"/>
      <c r="V279" s="344"/>
      <c r="W279" s="344"/>
      <c r="X279" s="344"/>
      <c r="Y279" s="344"/>
      <c r="Z279" s="344"/>
      <c r="AA279" s="344"/>
      <c r="AB279" s="344"/>
      <c r="AC279" s="344"/>
      <c r="AD279" s="344"/>
      <c r="AE279" s="344"/>
      <c r="AF279" s="344"/>
    </row>
    <row r="280" spans="1:32" ht="14" x14ac:dyDescent="0.2">
      <c r="A280" s="344"/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5"/>
      <c r="N280" s="345"/>
      <c r="O280" s="345"/>
      <c r="P280" s="345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344"/>
      <c r="AB280" s="344"/>
      <c r="AC280" s="344"/>
      <c r="AD280" s="344"/>
      <c r="AE280" s="344"/>
      <c r="AF280" s="344"/>
    </row>
    <row r="281" spans="1:32" ht="14" x14ac:dyDescent="0.2">
      <c r="A281" s="344"/>
      <c r="B281" s="344"/>
      <c r="C281" s="344"/>
      <c r="D281" s="344"/>
      <c r="E281" s="344"/>
      <c r="F281" s="344"/>
      <c r="G281" s="344"/>
      <c r="H281" s="344"/>
      <c r="I281" s="344"/>
      <c r="J281" s="344"/>
      <c r="K281" s="344"/>
      <c r="L281" s="344"/>
      <c r="M281" s="345"/>
      <c r="N281" s="345"/>
      <c r="O281" s="345"/>
      <c r="P281" s="345"/>
      <c r="Q281" s="344"/>
      <c r="R281" s="344"/>
      <c r="S281" s="344"/>
      <c r="T281" s="344"/>
      <c r="U281" s="344"/>
      <c r="V281" s="344"/>
      <c r="W281" s="344"/>
      <c r="X281" s="344"/>
      <c r="Y281" s="344"/>
      <c r="Z281" s="344"/>
      <c r="AA281" s="344"/>
      <c r="AB281" s="344"/>
      <c r="AC281" s="344"/>
      <c r="AD281" s="344"/>
      <c r="AE281" s="344"/>
      <c r="AF281" s="344"/>
    </row>
    <row r="282" spans="1:32" ht="14" x14ac:dyDescent="0.2">
      <c r="A282" s="344"/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5"/>
      <c r="N282" s="345"/>
      <c r="O282" s="345"/>
      <c r="P282" s="345"/>
      <c r="Q282" s="344"/>
      <c r="R282" s="344"/>
      <c r="S282" s="344"/>
      <c r="T282" s="344"/>
      <c r="U282" s="344"/>
      <c r="V282" s="344"/>
      <c r="W282" s="344"/>
      <c r="X282" s="344"/>
      <c r="Y282" s="344"/>
      <c r="Z282" s="344"/>
      <c r="AA282" s="344"/>
      <c r="AB282" s="344"/>
      <c r="AC282" s="344"/>
      <c r="AD282" s="344"/>
      <c r="AE282" s="344"/>
      <c r="AF282" s="344"/>
    </row>
    <row r="283" spans="1:32" ht="14" x14ac:dyDescent="0.2">
      <c r="A283" s="344"/>
      <c r="B283" s="344"/>
      <c r="C283" s="344"/>
      <c r="D283" s="344"/>
      <c r="E283" s="344"/>
      <c r="F283" s="344"/>
      <c r="G283" s="344"/>
      <c r="H283" s="344"/>
      <c r="I283" s="344"/>
      <c r="J283" s="344"/>
      <c r="K283" s="344"/>
      <c r="L283" s="344"/>
      <c r="M283" s="345"/>
      <c r="N283" s="345"/>
      <c r="O283" s="345"/>
      <c r="P283" s="345"/>
      <c r="Q283" s="344"/>
      <c r="R283" s="344"/>
      <c r="S283" s="344"/>
      <c r="T283" s="344"/>
      <c r="U283" s="344"/>
      <c r="V283" s="344"/>
      <c r="W283" s="344"/>
      <c r="X283" s="344"/>
      <c r="Y283" s="344"/>
      <c r="Z283" s="344"/>
      <c r="AA283" s="344"/>
      <c r="AB283" s="344"/>
      <c r="AC283" s="344"/>
      <c r="AD283" s="344"/>
      <c r="AE283" s="344"/>
      <c r="AF283" s="344"/>
    </row>
    <row r="284" spans="1:32" ht="14" x14ac:dyDescent="0.2">
      <c r="A284" s="344"/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5"/>
      <c r="N284" s="345"/>
      <c r="O284" s="345"/>
      <c r="P284" s="345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344"/>
      <c r="AB284" s="344"/>
      <c r="AC284" s="344"/>
      <c r="AD284" s="344"/>
      <c r="AE284" s="344"/>
      <c r="AF284" s="344"/>
    </row>
    <row r="285" spans="1:32" ht="14" x14ac:dyDescent="0.2">
      <c r="A285" s="344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5"/>
      <c r="N285" s="345"/>
      <c r="O285" s="345"/>
      <c r="P285" s="345"/>
      <c r="Q285" s="344"/>
      <c r="R285" s="344"/>
      <c r="S285" s="344"/>
      <c r="T285" s="344"/>
      <c r="U285" s="344"/>
      <c r="V285" s="344"/>
      <c r="W285" s="344"/>
      <c r="X285" s="344"/>
      <c r="Y285" s="344"/>
      <c r="Z285" s="344"/>
      <c r="AA285" s="344"/>
      <c r="AB285" s="344"/>
      <c r="AC285" s="344"/>
      <c r="AD285" s="344"/>
      <c r="AE285" s="344"/>
      <c r="AF285" s="344"/>
    </row>
    <row r="286" spans="1:32" ht="14" x14ac:dyDescent="0.2">
      <c r="A286" s="344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5"/>
      <c r="N286" s="345"/>
      <c r="O286" s="345"/>
      <c r="P286" s="345"/>
      <c r="Q286" s="344"/>
      <c r="R286" s="344"/>
      <c r="S286" s="344"/>
      <c r="T286" s="344"/>
      <c r="U286" s="344"/>
      <c r="V286" s="344"/>
      <c r="W286" s="344"/>
      <c r="X286" s="344"/>
      <c r="Y286" s="344"/>
      <c r="Z286" s="344"/>
      <c r="AA286" s="344"/>
      <c r="AB286" s="344"/>
      <c r="AC286" s="344"/>
      <c r="AD286" s="344"/>
      <c r="AE286" s="344"/>
      <c r="AF286" s="344"/>
    </row>
    <row r="287" spans="1:32" ht="14" x14ac:dyDescent="0.2">
      <c r="A287" s="344"/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5"/>
      <c r="N287" s="345"/>
      <c r="O287" s="345"/>
      <c r="P287" s="345"/>
      <c r="Q287" s="344"/>
      <c r="R287" s="344"/>
      <c r="S287" s="344"/>
      <c r="T287" s="344"/>
      <c r="U287" s="344"/>
      <c r="V287" s="344"/>
      <c r="W287" s="344"/>
      <c r="X287" s="344"/>
      <c r="Y287" s="344"/>
      <c r="Z287" s="344"/>
      <c r="AA287" s="344"/>
      <c r="AB287" s="344"/>
      <c r="AC287" s="344"/>
      <c r="AD287" s="344"/>
      <c r="AE287" s="344"/>
      <c r="AF287" s="344"/>
    </row>
    <row r="288" spans="1:32" ht="14" x14ac:dyDescent="0.2">
      <c r="A288" s="344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5"/>
      <c r="N288" s="345"/>
      <c r="O288" s="345"/>
      <c r="P288" s="345"/>
      <c r="Q288" s="344"/>
      <c r="R288" s="344"/>
      <c r="S288" s="344"/>
      <c r="T288" s="344"/>
      <c r="U288" s="344"/>
      <c r="V288" s="344"/>
      <c r="W288" s="344"/>
      <c r="X288" s="344"/>
      <c r="Y288" s="344"/>
      <c r="Z288" s="344"/>
      <c r="AA288" s="344"/>
      <c r="AB288" s="344"/>
      <c r="AC288" s="344"/>
      <c r="AD288" s="344"/>
      <c r="AE288" s="344"/>
      <c r="AF288" s="344"/>
    </row>
    <row r="289" spans="1:32" ht="14" x14ac:dyDescent="0.2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5"/>
      <c r="N289" s="345"/>
      <c r="O289" s="345"/>
      <c r="P289" s="345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344"/>
      <c r="AB289" s="344"/>
      <c r="AC289" s="344"/>
      <c r="AD289" s="344"/>
      <c r="AE289" s="344"/>
      <c r="AF289" s="344"/>
    </row>
    <row r="290" spans="1:32" ht="14" x14ac:dyDescent="0.2">
      <c r="A290" s="344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5"/>
      <c r="N290" s="345"/>
      <c r="O290" s="345"/>
      <c r="P290" s="345"/>
      <c r="Q290" s="344"/>
      <c r="R290" s="344"/>
      <c r="S290" s="344"/>
      <c r="T290" s="344"/>
      <c r="U290" s="344"/>
      <c r="V290" s="344"/>
      <c r="W290" s="344"/>
      <c r="X290" s="344"/>
      <c r="Y290" s="344"/>
      <c r="Z290" s="344"/>
      <c r="AA290" s="344"/>
      <c r="AB290" s="344"/>
      <c r="AC290" s="344"/>
      <c r="AD290" s="344"/>
      <c r="AE290" s="344"/>
      <c r="AF290" s="344"/>
    </row>
    <row r="291" spans="1:32" ht="14" x14ac:dyDescent="0.2">
      <c r="A291" s="344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5"/>
      <c r="N291" s="345"/>
      <c r="O291" s="345"/>
      <c r="P291" s="345"/>
      <c r="Q291" s="344"/>
      <c r="R291" s="344"/>
      <c r="S291" s="344"/>
      <c r="T291" s="344"/>
      <c r="U291" s="344"/>
      <c r="V291" s="344"/>
      <c r="W291" s="344"/>
      <c r="X291" s="344"/>
      <c r="Y291" s="344"/>
      <c r="Z291" s="344"/>
      <c r="AA291" s="344"/>
      <c r="AB291" s="344"/>
      <c r="AC291" s="344"/>
      <c r="AD291" s="344"/>
      <c r="AE291" s="344"/>
      <c r="AF291" s="344"/>
    </row>
    <row r="292" spans="1:32" ht="14" x14ac:dyDescent="0.2">
      <c r="A292" s="344"/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5"/>
      <c r="N292" s="345"/>
      <c r="O292" s="345"/>
      <c r="P292" s="345"/>
      <c r="Q292" s="344"/>
      <c r="R292" s="344"/>
      <c r="S292" s="344"/>
      <c r="T292" s="344"/>
      <c r="U292" s="344"/>
      <c r="V292" s="344"/>
      <c r="W292" s="344"/>
      <c r="X292" s="344"/>
      <c r="Y292" s="344"/>
      <c r="Z292" s="344"/>
      <c r="AA292" s="344"/>
      <c r="AB292" s="344"/>
      <c r="AC292" s="344"/>
      <c r="AD292" s="344"/>
      <c r="AE292" s="344"/>
      <c r="AF292" s="344"/>
    </row>
    <row r="293" spans="1:32" ht="14" x14ac:dyDescent="0.2">
      <c r="A293" s="344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5"/>
      <c r="N293" s="345"/>
      <c r="O293" s="345"/>
      <c r="P293" s="345"/>
      <c r="Q293" s="344"/>
      <c r="R293" s="344"/>
      <c r="S293" s="344"/>
      <c r="T293" s="344"/>
      <c r="U293" s="344"/>
      <c r="V293" s="344"/>
      <c r="W293" s="344"/>
      <c r="X293" s="344"/>
      <c r="Y293" s="344"/>
      <c r="Z293" s="344"/>
      <c r="AA293" s="344"/>
      <c r="AB293" s="344"/>
      <c r="AC293" s="344"/>
      <c r="AD293" s="344"/>
      <c r="AE293" s="344"/>
      <c r="AF293" s="344"/>
    </row>
    <row r="294" spans="1:32" ht="14" x14ac:dyDescent="0.2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5"/>
      <c r="N294" s="345"/>
      <c r="O294" s="345"/>
      <c r="P294" s="345"/>
      <c r="Q294" s="344"/>
      <c r="R294" s="344"/>
      <c r="S294" s="344"/>
      <c r="T294" s="344"/>
      <c r="U294" s="344"/>
      <c r="V294" s="344"/>
      <c r="W294" s="344"/>
      <c r="X294" s="344"/>
      <c r="Y294" s="344"/>
      <c r="Z294" s="344"/>
      <c r="AA294" s="344"/>
      <c r="AB294" s="344"/>
      <c r="AC294" s="344"/>
      <c r="AD294" s="344"/>
      <c r="AE294" s="344"/>
      <c r="AF294" s="344"/>
    </row>
    <row r="295" spans="1:32" ht="14" x14ac:dyDescent="0.2">
      <c r="A295" s="344"/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5"/>
      <c r="N295" s="345"/>
      <c r="O295" s="345"/>
      <c r="P295" s="345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344"/>
      <c r="AB295" s="344"/>
      <c r="AC295" s="344"/>
      <c r="AD295" s="344"/>
      <c r="AE295" s="344"/>
      <c r="AF295" s="344"/>
    </row>
    <row r="296" spans="1:32" ht="14" x14ac:dyDescent="0.2">
      <c r="A296" s="344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5"/>
      <c r="N296" s="345"/>
      <c r="O296" s="345"/>
      <c r="P296" s="345"/>
      <c r="Q296" s="344"/>
      <c r="R296" s="344"/>
      <c r="S296" s="344"/>
      <c r="T296" s="344"/>
      <c r="U296" s="344"/>
      <c r="V296" s="344"/>
      <c r="W296" s="344"/>
      <c r="X296" s="344"/>
      <c r="Y296" s="344"/>
      <c r="Z296" s="344"/>
      <c r="AA296" s="344"/>
      <c r="AB296" s="344"/>
      <c r="AC296" s="344"/>
      <c r="AD296" s="344"/>
      <c r="AE296" s="344"/>
      <c r="AF296" s="344"/>
    </row>
    <row r="297" spans="1:32" ht="14" x14ac:dyDescent="0.2">
      <c r="A297" s="344"/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5"/>
      <c r="N297" s="345"/>
      <c r="O297" s="345"/>
      <c r="P297" s="345"/>
      <c r="Q297" s="344"/>
      <c r="R297" s="344"/>
      <c r="S297" s="344"/>
      <c r="T297" s="344"/>
      <c r="U297" s="344"/>
      <c r="V297" s="344"/>
      <c r="W297" s="344"/>
      <c r="X297" s="344"/>
      <c r="Y297" s="344"/>
      <c r="Z297" s="344"/>
      <c r="AA297" s="344"/>
      <c r="AB297" s="344"/>
      <c r="AC297" s="344"/>
      <c r="AD297" s="344"/>
      <c r="AE297" s="344"/>
      <c r="AF297" s="344"/>
    </row>
    <row r="298" spans="1:32" ht="14" x14ac:dyDescent="0.2">
      <c r="A298" s="344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5"/>
      <c r="N298" s="345"/>
      <c r="O298" s="345"/>
      <c r="P298" s="345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344"/>
      <c r="AB298" s="344"/>
      <c r="AC298" s="344"/>
      <c r="AD298" s="344"/>
      <c r="AE298" s="344"/>
      <c r="AF298" s="344"/>
    </row>
    <row r="299" spans="1:32" ht="14" x14ac:dyDescent="0.2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5"/>
      <c r="N299" s="345"/>
      <c r="O299" s="345"/>
      <c r="P299" s="345"/>
      <c r="Q299" s="344"/>
      <c r="R299" s="344"/>
      <c r="S299" s="344"/>
      <c r="T299" s="344"/>
      <c r="U299" s="344"/>
      <c r="V299" s="344"/>
      <c r="W299" s="344"/>
      <c r="X299" s="344"/>
      <c r="Y299" s="344"/>
      <c r="Z299" s="344"/>
      <c r="AA299" s="344"/>
      <c r="AB299" s="344"/>
      <c r="AC299" s="344"/>
      <c r="AD299" s="344"/>
      <c r="AE299" s="344"/>
      <c r="AF299" s="344"/>
    </row>
    <row r="300" spans="1:32" ht="14" x14ac:dyDescent="0.2">
      <c r="A300" s="344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5"/>
      <c r="N300" s="345"/>
      <c r="O300" s="345"/>
      <c r="P300" s="345"/>
      <c r="Q300" s="344"/>
      <c r="R300" s="344"/>
      <c r="S300" s="344"/>
      <c r="T300" s="344"/>
      <c r="U300" s="344"/>
      <c r="V300" s="344"/>
      <c r="W300" s="344"/>
      <c r="X300" s="344"/>
      <c r="Y300" s="344"/>
      <c r="Z300" s="344"/>
      <c r="AA300" s="344"/>
      <c r="AB300" s="344"/>
      <c r="AC300" s="344"/>
      <c r="AD300" s="344"/>
      <c r="AE300" s="344"/>
      <c r="AF300" s="344"/>
    </row>
    <row r="301" spans="1:32" ht="14" x14ac:dyDescent="0.2">
      <c r="A301" s="344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5"/>
      <c r="N301" s="345"/>
      <c r="O301" s="345"/>
      <c r="P301" s="345"/>
      <c r="Q301" s="344"/>
      <c r="R301" s="344"/>
      <c r="S301" s="344"/>
      <c r="T301" s="344"/>
      <c r="U301" s="344"/>
      <c r="V301" s="344"/>
      <c r="W301" s="344"/>
      <c r="X301" s="344"/>
      <c r="Y301" s="344"/>
      <c r="Z301" s="344"/>
      <c r="AA301" s="344"/>
      <c r="AB301" s="344"/>
      <c r="AC301" s="344"/>
      <c r="AD301" s="344"/>
      <c r="AE301" s="344"/>
      <c r="AF301" s="344"/>
    </row>
    <row r="302" spans="1:32" ht="14" x14ac:dyDescent="0.2">
      <c r="A302" s="344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5"/>
      <c r="N302" s="345"/>
      <c r="O302" s="345"/>
      <c r="P302" s="345"/>
      <c r="Q302" s="344"/>
      <c r="R302" s="344"/>
      <c r="S302" s="344"/>
      <c r="T302" s="344"/>
      <c r="U302" s="344"/>
      <c r="V302" s="344"/>
      <c r="W302" s="344"/>
      <c r="X302" s="344"/>
      <c r="Y302" s="344"/>
      <c r="Z302" s="344"/>
      <c r="AA302" s="344"/>
      <c r="AB302" s="344"/>
      <c r="AC302" s="344"/>
      <c r="AD302" s="344"/>
      <c r="AE302" s="344"/>
      <c r="AF302" s="344"/>
    </row>
    <row r="303" spans="1:32" ht="14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5"/>
      <c r="N303" s="345"/>
      <c r="O303" s="345"/>
      <c r="P303" s="345"/>
      <c r="Q303" s="344"/>
      <c r="R303" s="344"/>
      <c r="S303" s="344"/>
      <c r="T303" s="344"/>
      <c r="U303" s="344"/>
      <c r="V303" s="344"/>
      <c r="W303" s="344"/>
      <c r="X303" s="344"/>
      <c r="Y303" s="344"/>
      <c r="Z303" s="344"/>
      <c r="AA303" s="344"/>
      <c r="AB303" s="344"/>
      <c r="AC303" s="344"/>
      <c r="AD303" s="344"/>
      <c r="AE303" s="344"/>
      <c r="AF303" s="344"/>
    </row>
    <row r="304" spans="1:32" ht="14" x14ac:dyDescent="0.2">
      <c r="A304" s="344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5"/>
      <c r="N304" s="345"/>
      <c r="O304" s="345"/>
      <c r="P304" s="345"/>
      <c r="Q304" s="344"/>
      <c r="R304" s="344"/>
      <c r="S304" s="344"/>
      <c r="T304" s="344"/>
      <c r="U304" s="344"/>
      <c r="V304" s="344"/>
      <c r="W304" s="344"/>
      <c r="X304" s="344"/>
      <c r="Y304" s="344"/>
      <c r="Z304" s="344"/>
      <c r="AA304" s="344"/>
      <c r="AB304" s="344"/>
      <c r="AC304" s="344"/>
      <c r="AD304" s="344"/>
      <c r="AE304" s="344"/>
      <c r="AF304" s="344"/>
    </row>
    <row r="305" spans="1:32" ht="14" x14ac:dyDescent="0.2">
      <c r="A305" s="344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5"/>
      <c r="N305" s="345"/>
      <c r="O305" s="345"/>
      <c r="P305" s="345"/>
      <c r="Q305" s="344"/>
      <c r="R305" s="344"/>
      <c r="S305" s="344"/>
      <c r="T305" s="344"/>
      <c r="U305" s="344"/>
      <c r="V305" s="344"/>
      <c r="W305" s="344"/>
      <c r="X305" s="344"/>
      <c r="Y305" s="344"/>
      <c r="Z305" s="344"/>
      <c r="AA305" s="344"/>
      <c r="AB305" s="344"/>
      <c r="AC305" s="344"/>
      <c r="AD305" s="344"/>
      <c r="AE305" s="344"/>
      <c r="AF305" s="344"/>
    </row>
    <row r="306" spans="1:32" ht="14" x14ac:dyDescent="0.2">
      <c r="A306" s="344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5"/>
      <c r="N306" s="345"/>
      <c r="O306" s="345"/>
      <c r="P306" s="345"/>
      <c r="Q306" s="344"/>
      <c r="R306" s="344"/>
      <c r="S306" s="344"/>
      <c r="T306" s="344"/>
      <c r="U306" s="344"/>
      <c r="V306" s="344"/>
      <c r="W306" s="344"/>
      <c r="X306" s="344"/>
      <c r="Y306" s="344"/>
      <c r="Z306" s="344"/>
      <c r="AA306" s="344"/>
      <c r="AB306" s="344"/>
      <c r="AC306" s="344"/>
      <c r="AD306" s="344"/>
      <c r="AE306" s="344"/>
      <c r="AF306" s="344"/>
    </row>
    <row r="307" spans="1:32" ht="14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5"/>
      <c r="N307" s="345"/>
      <c r="O307" s="345"/>
      <c r="P307" s="345"/>
      <c r="Q307" s="344"/>
      <c r="R307" s="344"/>
      <c r="S307" s="344"/>
      <c r="T307" s="344"/>
      <c r="U307" s="344"/>
      <c r="V307" s="344"/>
      <c r="W307" s="344"/>
      <c r="X307" s="344"/>
      <c r="Y307" s="344"/>
      <c r="Z307" s="344"/>
      <c r="AA307" s="344"/>
      <c r="AB307" s="344"/>
      <c r="AC307" s="344"/>
      <c r="AD307" s="344"/>
      <c r="AE307" s="344"/>
      <c r="AF307" s="344"/>
    </row>
    <row r="308" spans="1:32" ht="14" x14ac:dyDescent="0.2">
      <c r="A308" s="344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5"/>
      <c r="N308" s="345"/>
      <c r="O308" s="345"/>
      <c r="P308" s="345"/>
      <c r="Q308" s="344"/>
      <c r="R308" s="344"/>
      <c r="S308" s="344"/>
      <c r="T308" s="344"/>
      <c r="U308" s="344"/>
      <c r="V308" s="344"/>
      <c r="W308" s="344"/>
      <c r="X308" s="344"/>
      <c r="Y308" s="344"/>
      <c r="Z308" s="344"/>
      <c r="AA308" s="344"/>
      <c r="AB308" s="344"/>
      <c r="AC308" s="344"/>
      <c r="AD308" s="344"/>
      <c r="AE308" s="344"/>
      <c r="AF308" s="344"/>
    </row>
    <row r="309" spans="1:32" ht="14" x14ac:dyDescent="0.2">
      <c r="A309" s="344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5"/>
      <c r="N309" s="345"/>
      <c r="O309" s="345"/>
      <c r="P309" s="345"/>
      <c r="Q309" s="344"/>
      <c r="R309" s="344"/>
      <c r="S309" s="344"/>
      <c r="T309" s="344"/>
      <c r="U309" s="344"/>
      <c r="V309" s="344"/>
      <c r="W309" s="344"/>
      <c r="X309" s="344"/>
      <c r="Y309" s="344"/>
      <c r="Z309" s="344"/>
      <c r="AA309" s="344"/>
      <c r="AB309" s="344"/>
      <c r="AC309" s="344"/>
      <c r="AD309" s="344"/>
      <c r="AE309" s="344"/>
      <c r="AF309" s="344"/>
    </row>
    <row r="310" spans="1:32" ht="14" x14ac:dyDescent="0.2">
      <c r="A310" s="344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5"/>
      <c r="N310" s="345"/>
      <c r="O310" s="345"/>
      <c r="P310" s="345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</row>
    <row r="311" spans="1:32" ht="14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5"/>
      <c r="N311" s="345"/>
      <c r="O311" s="345"/>
      <c r="P311" s="345"/>
      <c r="Q311" s="344"/>
      <c r="R311" s="344"/>
      <c r="S311" s="344"/>
      <c r="T311" s="344"/>
      <c r="U311" s="344"/>
      <c r="V311" s="344"/>
      <c r="W311" s="344"/>
      <c r="X311" s="344"/>
      <c r="Y311" s="344"/>
      <c r="Z311" s="344"/>
      <c r="AA311" s="344"/>
      <c r="AB311" s="344"/>
      <c r="AC311" s="344"/>
      <c r="AD311" s="344"/>
      <c r="AE311" s="344"/>
      <c r="AF311" s="344"/>
    </row>
    <row r="312" spans="1:32" ht="14" x14ac:dyDescent="0.2">
      <c r="A312" s="344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5"/>
      <c r="N312" s="345"/>
      <c r="O312" s="345"/>
      <c r="P312" s="345"/>
      <c r="Q312" s="344"/>
      <c r="R312" s="344"/>
      <c r="S312" s="344"/>
      <c r="T312" s="344"/>
      <c r="U312" s="344"/>
      <c r="V312" s="344"/>
      <c r="W312" s="344"/>
      <c r="X312" s="344"/>
      <c r="Y312" s="344"/>
      <c r="Z312" s="344"/>
      <c r="AA312" s="344"/>
      <c r="AB312" s="344"/>
      <c r="AC312" s="344"/>
      <c r="AD312" s="344"/>
      <c r="AE312" s="344"/>
      <c r="AF312" s="344"/>
    </row>
    <row r="313" spans="1:32" ht="14" x14ac:dyDescent="0.2">
      <c r="A313" s="344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5"/>
      <c r="N313" s="345"/>
      <c r="O313" s="345"/>
      <c r="P313" s="345"/>
      <c r="Q313" s="344"/>
      <c r="R313" s="344"/>
      <c r="S313" s="344"/>
      <c r="T313" s="344"/>
      <c r="U313" s="344"/>
      <c r="V313" s="344"/>
      <c r="W313" s="344"/>
      <c r="X313" s="344"/>
      <c r="Y313" s="344"/>
      <c r="Z313" s="344"/>
      <c r="AA313" s="344"/>
      <c r="AB313" s="344"/>
      <c r="AC313" s="344"/>
      <c r="AD313" s="344"/>
      <c r="AE313" s="344"/>
      <c r="AF313" s="344"/>
    </row>
    <row r="314" spans="1:32" ht="14" x14ac:dyDescent="0.2">
      <c r="A314" s="344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5"/>
      <c r="N314" s="345"/>
      <c r="O314" s="345"/>
      <c r="P314" s="345"/>
      <c r="Q314" s="344"/>
      <c r="R314" s="344"/>
      <c r="S314" s="344"/>
      <c r="T314" s="344"/>
      <c r="U314" s="344"/>
      <c r="V314" s="344"/>
      <c r="W314" s="344"/>
      <c r="X314" s="344"/>
      <c r="Y314" s="344"/>
      <c r="Z314" s="344"/>
      <c r="AA314" s="344"/>
      <c r="AB314" s="344"/>
      <c r="AC314" s="344"/>
      <c r="AD314" s="344"/>
      <c r="AE314" s="344"/>
      <c r="AF314" s="344"/>
    </row>
    <row r="315" spans="1:32" ht="14" x14ac:dyDescent="0.2">
      <c r="A315" s="344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5"/>
      <c r="N315" s="345"/>
      <c r="O315" s="345"/>
      <c r="P315" s="345"/>
      <c r="Q315" s="344"/>
      <c r="R315" s="344"/>
      <c r="S315" s="344"/>
      <c r="T315" s="344"/>
      <c r="U315" s="344"/>
      <c r="V315" s="344"/>
      <c r="W315" s="344"/>
      <c r="X315" s="344"/>
      <c r="Y315" s="344"/>
      <c r="Z315" s="344"/>
      <c r="AA315" s="344"/>
      <c r="AB315" s="344"/>
      <c r="AC315" s="344"/>
      <c r="AD315" s="344"/>
      <c r="AE315" s="344"/>
      <c r="AF315" s="344"/>
    </row>
    <row r="316" spans="1:32" ht="14" x14ac:dyDescent="0.2">
      <c r="A316" s="344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5"/>
      <c r="N316" s="345"/>
      <c r="O316" s="345"/>
      <c r="P316" s="345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</row>
    <row r="317" spans="1:32" ht="14" x14ac:dyDescent="0.2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5"/>
      <c r="N317" s="345"/>
      <c r="O317" s="345"/>
      <c r="P317" s="345"/>
      <c r="Q317" s="344"/>
      <c r="R317" s="344"/>
      <c r="S317" s="344"/>
      <c r="T317" s="344"/>
      <c r="U317" s="344"/>
      <c r="V317" s="344"/>
      <c r="W317" s="344"/>
      <c r="X317" s="344"/>
      <c r="Y317" s="344"/>
      <c r="Z317" s="344"/>
      <c r="AA317" s="344"/>
      <c r="AB317" s="344"/>
      <c r="AC317" s="344"/>
      <c r="AD317" s="344"/>
      <c r="AE317" s="344"/>
      <c r="AF317" s="344"/>
    </row>
    <row r="318" spans="1:32" ht="14" x14ac:dyDescent="0.2">
      <c r="A318" s="344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5"/>
      <c r="N318" s="345"/>
      <c r="O318" s="345"/>
      <c r="P318" s="345"/>
      <c r="Q318" s="344"/>
      <c r="R318" s="344"/>
      <c r="S318" s="344"/>
      <c r="T318" s="344"/>
      <c r="U318" s="344"/>
      <c r="V318" s="344"/>
      <c r="W318" s="344"/>
      <c r="X318" s="344"/>
      <c r="Y318" s="344"/>
      <c r="Z318" s="344"/>
      <c r="AA318" s="344"/>
      <c r="AB318" s="344"/>
      <c r="AC318" s="344"/>
      <c r="AD318" s="344"/>
      <c r="AE318" s="344"/>
      <c r="AF318" s="344"/>
    </row>
    <row r="319" spans="1:32" ht="14" x14ac:dyDescent="0.2">
      <c r="A319" s="344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5"/>
      <c r="N319" s="345"/>
      <c r="O319" s="345"/>
      <c r="P319" s="345"/>
      <c r="Q319" s="344"/>
      <c r="R319" s="344"/>
      <c r="S319" s="344"/>
      <c r="T319" s="344"/>
      <c r="U319" s="344"/>
      <c r="V319" s="344"/>
      <c r="W319" s="344"/>
      <c r="X319" s="344"/>
      <c r="Y319" s="344"/>
      <c r="Z319" s="344"/>
      <c r="AA319" s="344"/>
      <c r="AB319" s="344"/>
      <c r="AC319" s="344"/>
      <c r="AD319" s="344"/>
      <c r="AE319" s="344"/>
      <c r="AF319" s="344"/>
    </row>
    <row r="320" spans="1:32" ht="14" x14ac:dyDescent="0.2">
      <c r="A320" s="344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5"/>
      <c r="N320" s="345"/>
      <c r="O320" s="345"/>
      <c r="P320" s="345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344"/>
      <c r="AB320" s="344"/>
      <c r="AC320" s="344"/>
      <c r="AD320" s="344"/>
      <c r="AE320" s="344"/>
      <c r="AF320" s="344"/>
    </row>
    <row r="321" spans="1:32" ht="14" x14ac:dyDescent="0.2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5"/>
      <c r="N321" s="345"/>
      <c r="O321" s="345"/>
      <c r="P321" s="345"/>
      <c r="Q321" s="344"/>
      <c r="R321" s="344"/>
      <c r="S321" s="344"/>
      <c r="T321" s="344"/>
      <c r="U321" s="344"/>
      <c r="V321" s="344"/>
      <c r="W321" s="344"/>
      <c r="X321" s="344"/>
      <c r="Y321" s="344"/>
      <c r="Z321" s="344"/>
      <c r="AA321" s="344"/>
      <c r="AB321" s="344"/>
      <c r="AC321" s="344"/>
      <c r="AD321" s="344"/>
      <c r="AE321" s="344"/>
      <c r="AF321" s="344"/>
    </row>
    <row r="322" spans="1:32" ht="14" x14ac:dyDescent="0.2">
      <c r="A322" s="344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5"/>
      <c r="N322" s="345"/>
      <c r="O322" s="345"/>
      <c r="P322" s="345"/>
      <c r="Q322" s="344"/>
      <c r="R322" s="344"/>
      <c r="S322" s="344"/>
      <c r="T322" s="344"/>
      <c r="U322" s="344"/>
      <c r="V322" s="344"/>
      <c r="W322" s="344"/>
      <c r="X322" s="344"/>
      <c r="Y322" s="344"/>
      <c r="Z322" s="344"/>
      <c r="AA322" s="344"/>
      <c r="AB322" s="344"/>
      <c r="AC322" s="344"/>
      <c r="AD322" s="344"/>
      <c r="AE322" s="344"/>
      <c r="AF322" s="344"/>
    </row>
    <row r="323" spans="1:32" ht="14" x14ac:dyDescent="0.2">
      <c r="A323" s="344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5"/>
      <c r="N323" s="345"/>
      <c r="O323" s="345"/>
      <c r="P323" s="345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344"/>
      <c r="AB323" s="344"/>
      <c r="AC323" s="344"/>
      <c r="AD323" s="344"/>
      <c r="AE323" s="344"/>
      <c r="AF323" s="344"/>
    </row>
    <row r="324" spans="1:32" ht="14" x14ac:dyDescent="0.2">
      <c r="A324" s="344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5"/>
      <c r="N324" s="345"/>
      <c r="O324" s="345"/>
      <c r="P324" s="345"/>
      <c r="Q324" s="344"/>
      <c r="R324" s="344"/>
      <c r="S324" s="344"/>
      <c r="T324" s="344"/>
      <c r="U324" s="344"/>
      <c r="V324" s="344"/>
      <c r="W324" s="344"/>
      <c r="X324" s="344"/>
      <c r="Y324" s="344"/>
      <c r="Z324" s="344"/>
      <c r="AA324" s="344"/>
      <c r="AB324" s="344"/>
      <c r="AC324" s="344"/>
      <c r="AD324" s="344"/>
      <c r="AE324" s="344"/>
      <c r="AF324" s="344"/>
    </row>
    <row r="325" spans="1:32" ht="14" x14ac:dyDescent="0.2">
      <c r="A325" s="344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5"/>
      <c r="N325" s="345"/>
      <c r="O325" s="345"/>
      <c r="P325" s="345"/>
      <c r="Q325" s="344"/>
      <c r="R325" s="344"/>
      <c r="S325" s="344"/>
      <c r="T325" s="344"/>
      <c r="U325" s="344"/>
      <c r="V325" s="344"/>
      <c r="W325" s="344"/>
      <c r="X325" s="344"/>
      <c r="Y325" s="344"/>
      <c r="Z325" s="344"/>
      <c r="AA325" s="344"/>
      <c r="AB325" s="344"/>
      <c r="AC325" s="344"/>
      <c r="AD325" s="344"/>
      <c r="AE325" s="344"/>
      <c r="AF325" s="344"/>
    </row>
    <row r="326" spans="1:32" ht="14" x14ac:dyDescent="0.2">
      <c r="A326" s="344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5"/>
      <c r="N326" s="345"/>
      <c r="O326" s="345"/>
      <c r="P326" s="345"/>
      <c r="Q326" s="344"/>
      <c r="R326" s="344"/>
      <c r="S326" s="344"/>
      <c r="T326" s="344"/>
      <c r="U326" s="344"/>
      <c r="V326" s="344"/>
      <c r="W326" s="344"/>
      <c r="X326" s="344"/>
      <c r="Y326" s="344"/>
      <c r="Z326" s="344"/>
      <c r="AA326" s="344"/>
      <c r="AB326" s="344"/>
      <c r="AC326" s="344"/>
      <c r="AD326" s="344"/>
      <c r="AE326" s="344"/>
      <c r="AF326" s="344"/>
    </row>
    <row r="327" spans="1:32" ht="14" x14ac:dyDescent="0.2">
      <c r="A327" s="344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5"/>
      <c r="N327" s="345"/>
      <c r="O327" s="345"/>
      <c r="P327" s="345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  <c r="AB327" s="344"/>
      <c r="AC327" s="344"/>
      <c r="AD327" s="344"/>
      <c r="AE327" s="344"/>
      <c r="AF327" s="344"/>
    </row>
    <row r="328" spans="1:32" ht="14" x14ac:dyDescent="0.2">
      <c r="A328" s="344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5"/>
      <c r="N328" s="345"/>
      <c r="O328" s="345"/>
      <c r="P328" s="345"/>
      <c r="Q328" s="344"/>
      <c r="R328" s="344"/>
      <c r="S328" s="344"/>
      <c r="T328" s="344"/>
      <c r="U328" s="344"/>
      <c r="V328" s="344"/>
      <c r="W328" s="344"/>
      <c r="X328" s="344"/>
      <c r="Y328" s="344"/>
      <c r="Z328" s="344"/>
      <c r="AA328" s="344"/>
      <c r="AB328" s="344"/>
      <c r="AC328" s="344"/>
      <c r="AD328" s="344"/>
      <c r="AE328" s="344"/>
      <c r="AF328" s="344"/>
    </row>
    <row r="329" spans="1:32" ht="14" x14ac:dyDescent="0.2">
      <c r="A329" s="344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5"/>
      <c r="N329" s="345"/>
      <c r="O329" s="345"/>
      <c r="P329" s="345"/>
      <c r="Q329" s="344"/>
      <c r="R329" s="344"/>
      <c r="S329" s="344"/>
      <c r="T329" s="344"/>
      <c r="U329" s="344"/>
      <c r="V329" s="344"/>
      <c r="W329" s="344"/>
      <c r="X329" s="344"/>
      <c r="Y329" s="344"/>
      <c r="Z329" s="344"/>
      <c r="AA329" s="344"/>
      <c r="AB329" s="344"/>
      <c r="AC329" s="344"/>
      <c r="AD329" s="344"/>
      <c r="AE329" s="344"/>
      <c r="AF329" s="344"/>
    </row>
    <row r="330" spans="1:32" ht="14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5"/>
      <c r="N330" s="345"/>
      <c r="O330" s="345"/>
      <c r="P330" s="345"/>
      <c r="Q330" s="344"/>
      <c r="R330" s="344"/>
      <c r="S330" s="344"/>
      <c r="T330" s="344"/>
      <c r="U330" s="344"/>
      <c r="V330" s="344"/>
      <c r="W330" s="344"/>
      <c r="X330" s="344"/>
      <c r="Y330" s="344"/>
      <c r="Z330" s="344"/>
      <c r="AA330" s="344"/>
      <c r="AB330" s="344"/>
      <c r="AC330" s="344"/>
      <c r="AD330" s="344"/>
      <c r="AE330" s="344"/>
      <c r="AF330" s="344"/>
    </row>
    <row r="331" spans="1:32" ht="14" x14ac:dyDescent="0.2">
      <c r="A331" s="344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5"/>
      <c r="N331" s="345"/>
      <c r="O331" s="345"/>
      <c r="P331" s="345"/>
      <c r="Q331" s="344"/>
      <c r="R331" s="344"/>
      <c r="S331" s="344"/>
      <c r="T331" s="344"/>
      <c r="U331" s="344"/>
      <c r="V331" s="344"/>
      <c r="W331" s="344"/>
      <c r="X331" s="344"/>
      <c r="Y331" s="344"/>
      <c r="Z331" s="344"/>
      <c r="AA331" s="344"/>
      <c r="AB331" s="344"/>
      <c r="AC331" s="344"/>
      <c r="AD331" s="344"/>
      <c r="AE331" s="344"/>
      <c r="AF331" s="344"/>
    </row>
    <row r="332" spans="1:32" ht="14" x14ac:dyDescent="0.2">
      <c r="A332" s="344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5"/>
      <c r="N332" s="345"/>
      <c r="O332" s="345"/>
      <c r="P332" s="345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  <c r="AB332" s="344"/>
      <c r="AC332" s="344"/>
      <c r="AD332" s="344"/>
      <c r="AE332" s="344"/>
      <c r="AF332" s="344"/>
    </row>
    <row r="333" spans="1:32" ht="14" x14ac:dyDescent="0.2">
      <c r="A333" s="344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5"/>
      <c r="N333" s="345"/>
      <c r="O333" s="345"/>
      <c r="P333" s="345"/>
      <c r="Q333" s="344"/>
      <c r="R333" s="344"/>
      <c r="S333" s="344"/>
      <c r="T333" s="344"/>
      <c r="U333" s="344"/>
      <c r="V333" s="344"/>
      <c r="W333" s="344"/>
      <c r="X333" s="344"/>
      <c r="Y333" s="344"/>
      <c r="Z333" s="344"/>
      <c r="AA333" s="344"/>
      <c r="AB333" s="344"/>
      <c r="AC333" s="344"/>
      <c r="AD333" s="344"/>
      <c r="AE333" s="344"/>
      <c r="AF333" s="344"/>
    </row>
    <row r="334" spans="1:32" ht="14" x14ac:dyDescent="0.2">
      <c r="A334" s="344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5"/>
      <c r="N334" s="345"/>
      <c r="O334" s="345"/>
      <c r="P334" s="345"/>
      <c r="Q334" s="344"/>
      <c r="R334" s="344"/>
      <c r="S334" s="344"/>
      <c r="T334" s="344"/>
      <c r="U334" s="344"/>
      <c r="V334" s="344"/>
      <c r="W334" s="344"/>
      <c r="X334" s="344"/>
      <c r="Y334" s="344"/>
      <c r="Z334" s="344"/>
      <c r="AA334" s="344"/>
      <c r="AB334" s="344"/>
      <c r="AC334" s="344"/>
      <c r="AD334" s="344"/>
      <c r="AE334" s="344"/>
      <c r="AF334" s="344"/>
    </row>
    <row r="335" spans="1:32" ht="14" x14ac:dyDescent="0.2">
      <c r="A335" s="344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5"/>
      <c r="N335" s="345"/>
      <c r="O335" s="345"/>
      <c r="P335" s="345"/>
      <c r="Q335" s="344"/>
      <c r="R335" s="344"/>
      <c r="S335" s="344"/>
      <c r="T335" s="344"/>
      <c r="U335" s="344"/>
      <c r="V335" s="344"/>
      <c r="W335" s="344"/>
      <c r="X335" s="344"/>
      <c r="Y335" s="344"/>
      <c r="Z335" s="344"/>
      <c r="AA335" s="344"/>
      <c r="AB335" s="344"/>
      <c r="AC335" s="344"/>
      <c r="AD335" s="344"/>
      <c r="AE335" s="344"/>
      <c r="AF335" s="344"/>
    </row>
    <row r="336" spans="1:32" ht="14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5"/>
      <c r="N336" s="345"/>
      <c r="O336" s="345"/>
      <c r="P336" s="345"/>
      <c r="Q336" s="344"/>
      <c r="R336" s="344"/>
      <c r="S336" s="344"/>
      <c r="T336" s="344"/>
      <c r="U336" s="344"/>
      <c r="V336" s="344"/>
      <c r="W336" s="344"/>
      <c r="X336" s="344"/>
      <c r="Y336" s="344"/>
      <c r="Z336" s="344"/>
      <c r="AA336" s="344"/>
      <c r="AB336" s="344"/>
      <c r="AC336" s="344"/>
      <c r="AD336" s="344"/>
      <c r="AE336" s="344"/>
      <c r="AF336" s="344"/>
    </row>
    <row r="337" spans="1:32" ht="14" x14ac:dyDescent="0.2">
      <c r="A337" s="344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5"/>
      <c r="N337" s="345"/>
      <c r="O337" s="345"/>
      <c r="P337" s="345"/>
      <c r="Q337" s="344"/>
      <c r="R337" s="344"/>
      <c r="S337" s="344"/>
      <c r="T337" s="344"/>
      <c r="U337" s="344"/>
      <c r="V337" s="344"/>
      <c r="W337" s="344"/>
      <c r="X337" s="344"/>
      <c r="Y337" s="344"/>
      <c r="Z337" s="344"/>
      <c r="AA337" s="344"/>
      <c r="AB337" s="344"/>
      <c r="AC337" s="344"/>
      <c r="AD337" s="344"/>
      <c r="AE337" s="344"/>
      <c r="AF337" s="344"/>
    </row>
    <row r="338" spans="1:32" ht="14" x14ac:dyDescent="0.2">
      <c r="A338" s="344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5"/>
      <c r="N338" s="345"/>
      <c r="O338" s="345"/>
      <c r="P338" s="345"/>
      <c r="Q338" s="344"/>
      <c r="R338" s="344"/>
      <c r="S338" s="344"/>
      <c r="T338" s="344"/>
      <c r="U338" s="344"/>
      <c r="V338" s="344"/>
      <c r="W338" s="344"/>
      <c r="X338" s="344"/>
      <c r="Y338" s="344"/>
      <c r="Z338" s="344"/>
      <c r="AA338" s="344"/>
      <c r="AB338" s="344"/>
      <c r="AC338" s="344"/>
      <c r="AD338" s="344"/>
      <c r="AE338" s="344"/>
      <c r="AF338" s="344"/>
    </row>
    <row r="339" spans="1:32" ht="14" x14ac:dyDescent="0.2">
      <c r="A339" s="344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5"/>
      <c r="N339" s="345"/>
      <c r="O339" s="345"/>
      <c r="P339" s="345"/>
      <c r="Q339" s="344"/>
      <c r="R339" s="344"/>
      <c r="S339" s="344"/>
      <c r="T339" s="344"/>
      <c r="U339" s="344"/>
      <c r="V339" s="344"/>
      <c r="W339" s="344"/>
      <c r="X339" s="344"/>
      <c r="Y339" s="344"/>
      <c r="Z339" s="344"/>
      <c r="AA339" s="344"/>
      <c r="AB339" s="344"/>
      <c r="AC339" s="344"/>
      <c r="AD339" s="344"/>
      <c r="AE339" s="344"/>
      <c r="AF339" s="344"/>
    </row>
    <row r="340" spans="1:32" ht="14" x14ac:dyDescent="0.2">
      <c r="A340" s="344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5"/>
      <c r="N340" s="345"/>
      <c r="O340" s="345"/>
      <c r="P340" s="345"/>
      <c r="Q340" s="344"/>
      <c r="R340" s="344"/>
      <c r="S340" s="344"/>
      <c r="T340" s="344"/>
      <c r="U340" s="344"/>
      <c r="V340" s="344"/>
      <c r="W340" s="344"/>
      <c r="X340" s="344"/>
      <c r="Y340" s="344"/>
      <c r="Z340" s="344"/>
      <c r="AA340" s="344"/>
      <c r="AB340" s="344"/>
      <c r="AC340" s="344"/>
      <c r="AD340" s="344"/>
      <c r="AE340" s="344"/>
      <c r="AF340" s="344"/>
    </row>
    <row r="341" spans="1:32" ht="14" x14ac:dyDescent="0.2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5"/>
      <c r="N341" s="345"/>
      <c r="O341" s="345"/>
      <c r="P341" s="345"/>
      <c r="Q341" s="344"/>
      <c r="R341" s="344"/>
      <c r="S341" s="344"/>
      <c r="T341" s="344"/>
      <c r="U341" s="344"/>
      <c r="V341" s="344"/>
      <c r="W341" s="344"/>
      <c r="X341" s="344"/>
      <c r="Y341" s="344"/>
      <c r="Z341" s="344"/>
      <c r="AA341" s="344"/>
      <c r="AB341" s="344"/>
      <c r="AC341" s="344"/>
      <c r="AD341" s="344"/>
      <c r="AE341" s="344"/>
      <c r="AF341" s="344"/>
    </row>
    <row r="342" spans="1:32" ht="14" x14ac:dyDescent="0.2">
      <c r="A342" s="344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5"/>
      <c r="N342" s="345"/>
      <c r="O342" s="345"/>
      <c r="P342" s="345"/>
      <c r="Q342" s="344"/>
      <c r="R342" s="344"/>
      <c r="S342" s="344"/>
      <c r="T342" s="344"/>
      <c r="U342" s="344"/>
      <c r="V342" s="344"/>
      <c r="W342" s="344"/>
      <c r="X342" s="344"/>
      <c r="Y342" s="344"/>
      <c r="Z342" s="344"/>
      <c r="AA342" s="344"/>
      <c r="AB342" s="344"/>
      <c r="AC342" s="344"/>
      <c r="AD342" s="344"/>
      <c r="AE342" s="344"/>
      <c r="AF342" s="344"/>
    </row>
    <row r="343" spans="1:32" ht="14" x14ac:dyDescent="0.2">
      <c r="A343" s="344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5"/>
      <c r="N343" s="345"/>
      <c r="O343" s="345"/>
      <c r="P343" s="345"/>
      <c r="Q343" s="344"/>
      <c r="R343" s="344"/>
      <c r="S343" s="344"/>
      <c r="T343" s="344"/>
      <c r="U343" s="344"/>
      <c r="V343" s="344"/>
      <c r="W343" s="344"/>
      <c r="X343" s="344"/>
      <c r="Y343" s="344"/>
      <c r="Z343" s="344"/>
      <c r="AA343" s="344"/>
      <c r="AB343" s="344"/>
      <c r="AC343" s="344"/>
      <c r="AD343" s="344"/>
      <c r="AE343" s="344"/>
      <c r="AF343" s="344"/>
    </row>
    <row r="344" spans="1:32" ht="14" x14ac:dyDescent="0.2">
      <c r="A344" s="344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5"/>
      <c r="N344" s="345"/>
      <c r="O344" s="345"/>
      <c r="P344" s="345"/>
      <c r="Q344" s="344"/>
      <c r="R344" s="344"/>
      <c r="S344" s="344"/>
      <c r="T344" s="344"/>
      <c r="U344" s="344"/>
      <c r="V344" s="344"/>
      <c r="W344" s="344"/>
      <c r="X344" s="344"/>
      <c r="Y344" s="344"/>
      <c r="Z344" s="344"/>
      <c r="AA344" s="344"/>
      <c r="AB344" s="344"/>
      <c r="AC344" s="344"/>
      <c r="AD344" s="344"/>
      <c r="AE344" s="344"/>
      <c r="AF344" s="344"/>
    </row>
    <row r="345" spans="1:32" ht="14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5"/>
      <c r="N345" s="345"/>
      <c r="O345" s="345"/>
      <c r="P345" s="345"/>
      <c r="Q345" s="344"/>
      <c r="R345" s="344"/>
      <c r="S345" s="344"/>
      <c r="T345" s="344"/>
      <c r="U345" s="344"/>
      <c r="V345" s="344"/>
      <c r="W345" s="344"/>
      <c r="X345" s="344"/>
      <c r="Y345" s="344"/>
      <c r="Z345" s="344"/>
      <c r="AA345" s="344"/>
      <c r="AB345" s="344"/>
      <c r="AC345" s="344"/>
      <c r="AD345" s="344"/>
      <c r="AE345" s="344"/>
      <c r="AF345" s="344"/>
    </row>
    <row r="346" spans="1:32" ht="14" x14ac:dyDescent="0.2">
      <c r="A346" s="344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5"/>
      <c r="N346" s="345"/>
      <c r="O346" s="345"/>
      <c r="P346" s="345"/>
      <c r="Q346" s="344"/>
      <c r="R346" s="344"/>
      <c r="S346" s="344"/>
      <c r="T346" s="344"/>
      <c r="U346" s="344"/>
      <c r="V346" s="344"/>
      <c r="W346" s="344"/>
      <c r="X346" s="344"/>
      <c r="Y346" s="344"/>
      <c r="Z346" s="344"/>
      <c r="AA346" s="344"/>
      <c r="AB346" s="344"/>
      <c r="AC346" s="344"/>
      <c r="AD346" s="344"/>
      <c r="AE346" s="344"/>
      <c r="AF346" s="344"/>
    </row>
    <row r="347" spans="1:32" ht="14" x14ac:dyDescent="0.2">
      <c r="A347" s="344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5"/>
      <c r="N347" s="345"/>
      <c r="O347" s="345"/>
      <c r="P347" s="345"/>
      <c r="Q347" s="344"/>
      <c r="R347" s="344"/>
      <c r="S347" s="344"/>
      <c r="T347" s="344"/>
      <c r="U347" s="344"/>
      <c r="V347" s="344"/>
      <c r="W347" s="344"/>
      <c r="X347" s="344"/>
      <c r="Y347" s="344"/>
      <c r="Z347" s="344"/>
      <c r="AA347" s="344"/>
      <c r="AB347" s="344"/>
      <c r="AC347" s="344"/>
      <c r="AD347" s="344"/>
      <c r="AE347" s="344"/>
      <c r="AF347" s="344"/>
    </row>
    <row r="348" spans="1:32" ht="14" x14ac:dyDescent="0.2">
      <c r="A348" s="344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5"/>
      <c r="N348" s="345"/>
      <c r="O348" s="345"/>
      <c r="P348" s="345"/>
      <c r="Q348" s="344"/>
      <c r="R348" s="344"/>
      <c r="S348" s="344"/>
      <c r="T348" s="344"/>
      <c r="U348" s="344"/>
      <c r="V348" s="344"/>
      <c r="W348" s="344"/>
      <c r="X348" s="344"/>
      <c r="Y348" s="344"/>
      <c r="Z348" s="344"/>
      <c r="AA348" s="344"/>
      <c r="AB348" s="344"/>
      <c r="AC348" s="344"/>
      <c r="AD348" s="344"/>
      <c r="AE348" s="344"/>
      <c r="AF348" s="344"/>
    </row>
    <row r="349" spans="1:32" ht="14" x14ac:dyDescent="0.2">
      <c r="A349" s="344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5"/>
      <c r="N349" s="345"/>
      <c r="O349" s="345"/>
      <c r="P349" s="345"/>
      <c r="Q349" s="344"/>
      <c r="R349" s="344"/>
      <c r="S349" s="344"/>
      <c r="T349" s="344"/>
      <c r="U349" s="344"/>
      <c r="V349" s="344"/>
      <c r="W349" s="344"/>
      <c r="X349" s="344"/>
      <c r="Y349" s="344"/>
      <c r="Z349" s="344"/>
      <c r="AA349" s="344"/>
      <c r="AB349" s="344"/>
      <c r="AC349" s="344"/>
      <c r="AD349" s="344"/>
      <c r="AE349" s="344"/>
      <c r="AF349" s="344"/>
    </row>
    <row r="350" spans="1:32" ht="14" x14ac:dyDescent="0.2">
      <c r="A350" s="344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5"/>
      <c r="N350" s="345"/>
      <c r="O350" s="345"/>
      <c r="P350" s="345"/>
      <c r="Q350" s="344"/>
      <c r="R350" s="344"/>
      <c r="S350" s="344"/>
      <c r="T350" s="344"/>
      <c r="U350" s="344"/>
      <c r="V350" s="344"/>
      <c r="W350" s="344"/>
      <c r="X350" s="344"/>
      <c r="Y350" s="344"/>
      <c r="Z350" s="344"/>
      <c r="AA350" s="344"/>
      <c r="AB350" s="344"/>
      <c r="AC350" s="344"/>
      <c r="AD350" s="344"/>
      <c r="AE350" s="344"/>
      <c r="AF350" s="344"/>
    </row>
    <row r="351" spans="1:32" ht="14" x14ac:dyDescent="0.2">
      <c r="A351" s="344"/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5"/>
      <c r="N351" s="345"/>
      <c r="O351" s="345"/>
      <c r="P351" s="345"/>
      <c r="Q351" s="344"/>
      <c r="R351" s="344"/>
      <c r="S351" s="344"/>
      <c r="T351" s="344"/>
      <c r="U351" s="344"/>
      <c r="V351" s="344"/>
      <c r="W351" s="344"/>
      <c r="X351" s="344"/>
      <c r="Y351" s="344"/>
      <c r="Z351" s="344"/>
      <c r="AA351" s="344"/>
      <c r="AB351" s="344"/>
      <c r="AC351" s="344"/>
      <c r="AD351" s="344"/>
      <c r="AE351" s="344"/>
      <c r="AF351" s="344"/>
    </row>
    <row r="352" spans="1:32" ht="14" x14ac:dyDescent="0.2">
      <c r="A352" s="344"/>
      <c r="B352" s="344"/>
      <c r="C352" s="344"/>
      <c r="D352" s="344"/>
      <c r="E352" s="344"/>
      <c r="F352" s="344"/>
      <c r="G352" s="344"/>
      <c r="H352" s="344"/>
      <c r="I352" s="344"/>
      <c r="J352" s="344"/>
      <c r="K352" s="344"/>
      <c r="L352" s="344"/>
      <c r="M352" s="345"/>
      <c r="N352" s="345"/>
      <c r="O352" s="345"/>
      <c r="P352" s="345"/>
      <c r="Q352" s="344"/>
      <c r="R352" s="344"/>
      <c r="S352" s="344"/>
      <c r="T352" s="344"/>
      <c r="U352" s="344"/>
      <c r="V352" s="344"/>
      <c r="W352" s="344"/>
      <c r="X352" s="344"/>
      <c r="Y352" s="344"/>
      <c r="Z352" s="344"/>
      <c r="AA352" s="344"/>
      <c r="AB352" s="344"/>
      <c r="AC352" s="344"/>
      <c r="AD352" s="344"/>
      <c r="AE352" s="344"/>
      <c r="AF352" s="344"/>
    </row>
    <row r="353" spans="1:32" ht="14" x14ac:dyDescent="0.2">
      <c r="A353" s="344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5"/>
      <c r="N353" s="345"/>
      <c r="O353" s="345"/>
      <c r="P353" s="345"/>
      <c r="Q353" s="344"/>
      <c r="R353" s="344"/>
      <c r="S353" s="344"/>
      <c r="T353" s="344"/>
      <c r="U353" s="344"/>
      <c r="V353" s="344"/>
      <c r="W353" s="344"/>
      <c r="X353" s="344"/>
      <c r="Y353" s="344"/>
      <c r="Z353" s="344"/>
      <c r="AA353" s="344"/>
      <c r="AB353" s="344"/>
      <c r="AC353" s="344"/>
      <c r="AD353" s="344"/>
      <c r="AE353" s="344"/>
      <c r="AF353" s="344"/>
    </row>
    <row r="354" spans="1:32" ht="14" x14ac:dyDescent="0.2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5"/>
      <c r="N354" s="345"/>
      <c r="O354" s="345"/>
      <c r="P354" s="345"/>
      <c r="Q354" s="344"/>
      <c r="R354" s="344"/>
      <c r="S354" s="344"/>
      <c r="T354" s="344"/>
      <c r="U354" s="344"/>
      <c r="V354" s="344"/>
      <c r="W354" s="344"/>
      <c r="X354" s="344"/>
      <c r="Y354" s="344"/>
      <c r="Z354" s="344"/>
      <c r="AA354" s="344"/>
      <c r="AB354" s="344"/>
      <c r="AC354" s="344"/>
      <c r="AD354" s="344"/>
      <c r="AE354" s="344"/>
      <c r="AF354" s="344"/>
    </row>
    <row r="355" spans="1:32" ht="14" x14ac:dyDescent="0.2">
      <c r="A355" s="344"/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5"/>
      <c r="N355" s="345"/>
      <c r="O355" s="345"/>
      <c r="P355" s="345"/>
      <c r="Q355" s="344"/>
      <c r="R355" s="344"/>
      <c r="S355" s="344"/>
      <c r="T355" s="344"/>
      <c r="U355" s="344"/>
      <c r="V355" s="344"/>
      <c r="W355" s="344"/>
      <c r="X355" s="344"/>
      <c r="Y355" s="344"/>
      <c r="Z355" s="344"/>
      <c r="AA355" s="344"/>
      <c r="AB355" s="344"/>
      <c r="AC355" s="344"/>
      <c r="AD355" s="344"/>
      <c r="AE355" s="344"/>
      <c r="AF355" s="344"/>
    </row>
    <row r="356" spans="1:32" ht="14" x14ac:dyDescent="0.2">
      <c r="A356" s="344"/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5"/>
      <c r="N356" s="345"/>
      <c r="O356" s="345"/>
      <c r="P356" s="345"/>
      <c r="Q356" s="344"/>
      <c r="R356" s="344"/>
      <c r="S356" s="344"/>
      <c r="T356" s="344"/>
      <c r="U356" s="344"/>
      <c r="V356" s="344"/>
      <c r="W356" s="344"/>
      <c r="X356" s="344"/>
      <c r="Y356" s="344"/>
      <c r="Z356" s="344"/>
      <c r="AA356" s="344"/>
      <c r="AB356" s="344"/>
      <c r="AC356" s="344"/>
      <c r="AD356" s="344"/>
      <c r="AE356" s="344"/>
      <c r="AF356" s="344"/>
    </row>
    <row r="357" spans="1:32" ht="14" x14ac:dyDescent="0.2">
      <c r="A357" s="344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5"/>
      <c r="N357" s="345"/>
      <c r="O357" s="345"/>
      <c r="P357" s="345"/>
      <c r="Q357" s="344"/>
      <c r="R357" s="344"/>
      <c r="S357" s="344"/>
      <c r="T357" s="344"/>
      <c r="U357" s="344"/>
      <c r="V357" s="344"/>
      <c r="W357" s="344"/>
      <c r="X357" s="344"/>
      <c r="Y357" s="344"/>
      <c r="Z357" s="344"/>
      <c r="AA357" s="344"/>
      <c r="AB357" s="344"/>
      <c r="AC357" s="344"/>
      <c r="AD357" s="344"/>
      <c r="AE357" s="344"/>
      <c r="AF357" s="344"/>
    </row>
    <row r="358" spans="1:32" ht="14" x14ac:dyDescent="0.2">
      <c r="A358" s="344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5"/>
      <c r="N358" s="345"/>
      <c r="O358" s="345"/>
      <c r="P358" s="345"/>
      <c r="Q358" s="344"/>
      <c r="R358" s="344"/>
      <c r="S358" s="344"/>
      <c r="T358" s="344"/>
      <c r="U358" s="344"/>
      <c r="V358" s="344"/>
      <c r="W358" s="344"/>
      <c r="X358" s="344"/>
      <c r="Y358" s="344"/>
      <c r="Z358" s="344"/>
      <c r="AA358" s="344"/>
      <c r="AB358" s="344"/>
      <c r="AC358" s="344"/>
      <c r="AD358" s="344"/>
      <c r="AE358" s="344"/>
      <c r="AF358" s="344"/>
    </row>
    <row r="359" spans="1:32" ht="14" x14ac:dyDescent="0.2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5"/>
      <c r="N359" s="345"/>
      <c r="O359" s="345"/>
      <c r="P359" s="345"/>
      <c r="Q359" s="344"/>
      <c r="R359" s="344"/>
      <c r="S359" s="344"/>
      <c r="T359" s="344"/>
      <c r="U359" s="344"/>
      <c r="V359" s="344"/>
      <c r="W359" s="344"/>
      <c r="X359" s="344"/>
      <c r="Y359" s="344"/>
      <c r="Z359" s="344"/>
      <c r="AA359" s="344"/>
      <c r="AB359" s="344"/>
      <c r="AC359" s="344"/>
      <c r="AD359" s="344"/>
      <c r="AE359" s="344"/>
      <c r="AF359" s="344"/>
    </row>
    <row r="360" spans="1:32" ht="14" x14ac:dyDescent="0.2">
      <c r="A360" s="344"/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5"/>
      <c r="N360" s="345"/>
      <c r="O360" s="345"/>
      <c r="P360" s="345"/>
      <c r="Q360" s="344"/>
      <c r="R360" s="344"/>
      <c r="S360" s="344"/>
      <c r="T360" s="344"/>
      <c r="U360" s="344"/>
      <c r="V360" s="344"/>
      <c r="W360" s="344"/>
      <c r="X360" s="344"/>
      <c r="Y360" s="344"/>
      <c r="Z360" s="344"/>
      <c r="AA360" s="344"/>
      <c r="AB360" s="344"/>
      <c r="AC360" s="344"/>
      <c r="AD360" s="344"/>
      <c r="AE360" s="344"/>
      <c r="AF360" s="344"/>
    </row>
    <row r="361" spans="1:32" ht="14" x14ac:dyDescent="0.2">
      <c r="A361" s="344"/>
      <c r="B361" s="344"/>
      <c r="C361" s="344"/>
      <c r="D361" s="344"/>
      <c r="E361" s="344"/>
      <c r="F361" s="344"/>
      <c r="G361" s="344"/>
      <c r="H361" s="344"/>
      <c r="I361" s="344"/>
      <c r="J361" s="344"/>
      <c r="K361" s="344"/>
      <c r="L361" s="344"/>
      <c r="M361" s="345"/>
      <c r="N361" s="345"/>
      <c r="O361" s="345"/>
      <c r="P361" s="345"/>
      <c r="Q361" s="344"/>
      <c r="R361" s="344"/>
      <c r="S361" s="344"/>
      <c r="T361" s="344"/>
      <c r="U361" s="344"/>
      <c r="V361" s="344"/>
      <c r="W361" s="344"/>
      <c r="X361" s="344"/>
      <c r="Y361" s="344"/>
      <c r="Z361" s="344"/>
      <c r="AA361" s="344"/>
      <c r="AB361" s="344"/>
      <c r="AC361" s="344"/>
      <c r="AD361" s="344"/>
      <c r="AE361" s="344"/>
      <c r="AF361" s="344"/>
    </row>
    <row r="362" spans="1:32" ht="14" x14ac:dyDescent="0.2">
      <c r="A362" s="344"/>
      <c r="B362" s="344"/>
      <c r="C362" s="344"/>
      <c r="D362" s="344"/>
      <c r="E362" s="344"/>
      <c r="F362" s="344"/>
      <c r="G362" s="344"/>
      <c r="H362" s="344"/>
      <c r="I362" s="344"/>
      <c r="J362" s="344"/>
      <c r="K362" s="344"/>
      <c r="L362" s="344"/>
      <c r="M362" s="345"/>
      <c r="N362" s="345"/>
      <c r="O362" s="345"/>
      <c r="P362" s="345"/>
      <c r="Q362" s="344"/>
      <c r="R362" s="344"/>
      <c r="S362" s="344"/>
      <c r="T362" s="344"/>
      <c r="U362" s="344"/>
      <c r="V362" s="344"/>
      <c r="W362" s="344"/>
      <c r="X362" s="344"/>
      <c r="Y362" s="344"/>
      <c r="Z362" s="344"/>
      <c r="AA362" s="344"/>
      <c r="AB362" s="344"/>
      <c r="AC362" s="344"/>
      <c r="AD362" s="344"/>
      <c r="AE362" s="344"/>
      <c r="AF362" s="344"/>
    </row>
    <row r="363" spans="1:32" ht="14" x14ac:dyDescent="0.2">
      <c r="A363" s="344"/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5"/>
      <c r="N363" s="345"/>
      <c r="O363" s="345"/>
      <c r="P363" s="345"/>
      <c r="Q363" s="344"/>
      <c r="R363" s="344"/>
      <c r="S363" s="344"/>
      <c r="T363" s="344"/>
      <c r="U363" s="344"/>
      <c r="V363" s="344"/>
      <c r="W363" s="344"/>
      <c r="X363" s="344"/>
      <c r="Y363" s="344"/>
      <c r="Z363" s="344"/>
      <c r="AA363" s="344"/>
      <c r="AB363" s="344"/>
      <c r="AC363" s="344"/>
      <c r="AD363" s="344"/>
      <c r="AE363" s="344"/>
      <c r="AF363" s="344"/>
    </row>
    <row r="364" spans="1:32" ht="14" x14ac:dyDescent="0.2">
      <c r="A364" s="344"/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5"/>
      <c r="N364" s="345"/>
      <c r="O364" s="345"/>
      <c r="P364" s="345"/>
      <c r="Q364" s="344"/>
      <c r="R364" s="344"/>
      <c r="S364" s="344"/>
      <c r="T364" s="344"/>
      <c r="U364" s="344"/>
      <c r="V364" s="344"/>
      <c r="W364" s="344"/>
      <c r="X364" s="344"/>
      <c r="Y364" s="344"/>
      <c r="Z364" s="344"/>
      <c r="AA364" s="344"/>
      <c r="AB364" s="344"/>
      <c r="AC364" s="344"/>
      <c r="AD364" s="344"/>
      <c r="AE364" s="344"/>
      <c r="AF364" s="344"/>
    </row>
    <row r="365" spans="1:32" ht="14" x14ac:dyDescent="0.2">
      <c r="A365" s="344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5"/>
      <c r="N365" s="345"/>
      <c r="O365" s="345"/>
      <c r="P365" s="345"/>
      <c r="Q365" s="344"/>
      <c r="R365" s="344"/>
      <c r="S365" s="344"/>
      <c r="T365" s="344"/>
      <c r="U365" s="344"/>
      <c r="V365" s="344"/>
      <c r="W365" s="344"/>
      <c r="X365" s="344"/>
      <c r="Y365" s="344"/>
      <c r="Z365" s="344"/>
      <c r="AA365" s="344"/>
      <c r="AB365" s="344"/>
      <c r="AC365" s="344"/>
      <c r="AD365" s="344"/>
      <c r="AE365" s="344"/>
      <c r="AF365" s="344"/>
    </row>
    <row r="366" spans="1:32" ht="14" x14ac:dyDescent="0.2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5"/>
      <c r="N366" s="345"/>
      <c r="O366" s="345"/>
      <c r="P366" s="345"/>
      <c r="Q366" s="344"/>
      <c r="R366" s="344"/>
      <c r="S366" s="344"/>
      <c r="T366" s="344"/>
      <c r="U366" s="344"/>
      <c r="V366" s="344"/>
      <c r="W366" s="344"/>
      <c r="X366" s="344"/>
      <c r="Y366" s="344"/>
      <c r="Z366" s="344"/>
      <c r="AA366" s="344"/>
      <c r="AB366" s="344"/>
      <c r="AC366" s="344"/>
      <c r="AD366" s="344"/>
      <c r="AE366" s="344"/>
      <c r="AF366" s="344"/>
    </row>
    <row r="367" spans="1:32" ht="14" x14ac:dyDescent="0.2">
      <c r="A367" s="344"/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5"/>
      <c r="N367" s="345"/>
      <c r="O367" s="345"/>
      <c r="P367" s="345"/>
      <c r="Q367" s="344"/>
      <c r="R367" s="344"/>
      <c r="S367" s="344"/>
      <c r="T367" s="344"/>
      <c r="U367" s="344"/>
      <c r="V367" s="344"/>
      <c r="W367" s="344"/>
      <c r="X367" s="344"/>
      <c r="Y367" s="344"/>
      <c r="Z367" s="344"/>
      <c r="AA367" s="344"/>
      <c r="AB367" s="344"/>
      <c r="AC367" s="344"/>
      <c r="AD367" s="344"/>
      <c r="AE367" s="344"/>
      <c r="AF367" s="344"/>
    </row>
    <row r="368" spans="1:32" ht="14" x14ac:dyDescent="0.2">
      <c r="A368" s="344"/>
      <c r="B368" s="344"/>
      <c r="C368" s="344"/>
      <c r="D368" s="344"/>
      <c r="E368" s="344"/>
      <c r="F368" s="344"/>
      <c r="G368" s="344"/>
      <c r="H368" s="344"/>
      <c r="I368" s="344"/>
      <c r="J368" s="344"/>
      <c r="K368" s="344"/>
      <c r="L368" s="344"/>
      <c r="M368" s="345"/>
      <c r="N368" s="345"/>
      <c r="O368" s="345"/>
      <c r="P368" s="345"/>
      <c r="Q368" s="344"/>
      <c r="R368" s="344"/>
      <c r="S368" s="344"/>
      <c r="T368" s="344"/>
      <c r="U368" s="344"/>
      <c r="V368" s="344"/>
      <c r="W368" s="344"/>
      <c r="X368" s="344"/>
      <c r="Y368" s="344"/>
      <c r="Z368" s="344"/>
      <c r="AA368" s="344"/>
      <c r="AB368" s="344"/>
      <c r="AC368" s="344"/>
      <c r="AD368" s="344"/>
      <c r="AE368" s="344"/>
      <c r="AF368" s="344"/>
    </row>
    <row r="369" spans="1:32" ht="14" x14ac:dyDescent="0.2">
      <c r="A369" s="344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5"/>
      <c r="N369" s="345"/>
      <c r="O369" s="345"/>
      <c r="P369" s="345"/>
      <c r="Q369" s="344"/>
      <c r="R369" s="344"/>
      <c r="S369" s="344"/>
      <c r="T369" s="344"/>
      <c r="U369" s="344"/>
      <c r="V369" s="344"/>
      <c r="W369" s="344"/>
      <c r="X369" s="344"/>
      <c r="Y369" s="344"/>
      <c r="Z369" s="344"/>
      <c r="AA369" s="344"/>
      <c r="AB369" s="344"/>
      <c r="AC369" s="344"/>
      <c r="AD369" s="344"/>
      <c r="AE369" s="344"/>
      <c r="AF369" s="344"/>
    </row>
    <row r="370" spans="1:32" ht="14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5"/>
      <c r="N370" s="345"/>
      <c r="O370" s="345"/>
      <c r="P370" s="345"/>
      <c r="Q370" s="344"/>
      <c r="R370" s="344"/>
      <c r="S370" s="344"/>
      <c r="T370" s="344"/>
      <c r="U370" s="344"/>
      <c r="V370" s="344"/>
      <c r="W370" s="344"/>
      <c r="X370" s="344"/>
      <c r="Y370" s="344"/>
      <c r="Z370" s="344"/>
      <c r="AA370" s="344"/>
      <c r="AB370" s="344"/>
      <c r="AC370" s="344"/>
      <c r="AD370" s="344"/>
      <c r="AE370" s="344"/>
      <c r="AF370" s="344"/>
    </row>
    <row r="371" spans="1:32" ht="14" x14ac:dyDescent="0.2">
      <c r="A371" s="344"/>
      <c r="B371" s="344"/>
      <c r="C371" s="344"/>
      <c r="D371" s="344"/>
      <c r="E371" s="344"/>
      <c r="F371" s="344"/>
      <c r="G371" s="344"/>
      <c r="H371" s="344"/>
      <c r="I371" s="344"/>
      <c r="J371" s="344"/>
      <c r="K371" s="344"/>
      <c r="L371" s="344"/>
      <c r="M371" s="345"/>
      <c r="N371" s="345"/>
      <c r="O371" s="345"/>
      <c r="P371" s="345"/>
      <c r="Q371" s="344"/>
      <c r="R371" s="344"/>
      <c r="S371" s="344"/>
      <c r="T371" s="344"/>
      <c r="U371" s="344"/>
      <c r="V371" s="344"/>
      <c r="W371" s="344"/>
      <c r="X371" s="344"/>
      <c r="Y371" s="344"/>
      <c r="Z371" s="344"/>
      <c r="AA371" s="344"/>
      <c r="AB371" s="344"/>
      <c r="AC371" s="344"/>
      <c r="AD371" s="344"/>
      <c r="AE371" s="344"/>
      <c r="AF371" s="344"/>
    </row>
    <row r="372" spans="1:32" ht="14" x14ac:dyDescent="0.2">
      <c r="A372" s="344"/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5"/>
      <c r="N372" s="345"/>
      <c r="O372" s="345"/>
      <c r="P372" s="345"/>
      <c r="Q372" s="344"/>
      <c r="R372" s="344"/>
      <c r="S372" s="344"/>
      <c r="T372" s="344"/>
      <c r="U372" s="344"/>
      <c r="V372" s="344"/>
      <c r="W372" s="344"/>
      <c r="X372" s="344"/>
      <c r="Y372" s="344"/>
      <c r="Z372" s="344"/>
      <c r="AA372" s="344"/>
      <c r="AB372" s="344"/>
      <c r="AC372" s="344"/>
      <c r="AD372" s="344"/>
      <c r="AE372" s="344"/>
      <c r="AF372" s="344"/>
    </row>
    <row r="373" spans="1:32" ht="14" x14ac:dyDescent="0.2">
      <c r="A373" s="344"/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5"/>
      <c r="N373" s="345"/>
      <c r="O373" s="345"/>
      <c r="P373" s="345"/>
      <c r="Q373" s="344"/>
      <c r="R373" s="344"/>
      <c r="S373" s="344"/>
      <c r="T373" s="344"/>
      <c r="U373" s="344"/>
      <c r="V373" s="344"/>
      <c r="W373" s="344"/>
      <c r="X373" s="344"/>
      <c r="Y373" s="344"/>
      <c r="Z373" s="344"/>
      <c r="AA373" s="344"/>
      <c r="AB373" s="344"/>
      <c r="AC373" s="344"/>
      <c r="AD373" s="344"/>
      <c r="AE373" s="344"/>
      <c r="AF373" s="344"/>
    </row>
    <row r="374" spans="1:32" ht="14" x14ac:dyDescent="0.2">
      <c r="A374" s="344"/>
      <c r="B374" s="344"/>
      <c r="C374" s="344"/>
      <c r="D374" s="344"/>
      <c r="E374" s="344"/>
      <c r="F374" s="344"/>
      <c r="G374" s="344"/>
      <c r="H374" s="344"/>
      <c r="I374" s="344"/>
      <c r="J374" s="344"/>
      <c r="K374" s="344"/>
      <c r="L374" s="344"/>
      <c r="M374" s="345"/>
      <c r="N374" s="345"/>
      <c r="O374" s="345"/>
      <c r="P374" s="345"/>
      <c r="Q374" s="344"/>
      <c r="R374" s="344"/>
      <c r="S374" s="344"/>
      <c r="T374" s="344"/>
      <c r="U374" s="344"/>
      <c r="V374" s="344"/>
      <c r="W374" s="344"/>
      <c r="X374" s="344"/>
      <c r="Y374" s="344"/>
      <c r="Z374" s="344"/>
      <c r="AA374" s="344"/>
      <c r="AB374" s="344"/>
      <c r="AC374" s="344"/>
      <c r="AD374" s="344"/>
      <c r="AE374" s="344"/>
      <c r="AF374" s="344"/>
    </row>
    <row r="375" spans="1:32" ht="14" x14ac:dyDescent="0.2">
      <c r="A375" s="344"/>
      <c r="B375" s="344"/>
      <c r="C375" s="344"/>
      <c r="D375" s="344"/>
      <c r="E375" s="344"/>
      <c r="F375" s="344"/>
      <c r="G375" s="344"/>
      <c r="H375" s="344"/>
      <c r="I375" s="344"/>
      <c r="J375" s="344"/>
      <c r="K375" s="344"/>
      <c r="L375" s="344"/>
      <c r="M375" s="345"/>
      <c r="N375" s="345"/>
      <c r="O375" s="345"/>
      <c r="P375" s="345"/>
      <c r="Q375" s="344"/>
      <c r="R375" s="344"/>
      <c r="S375" s="344"/>
      <c r="T375" s="344"/>
      <c r="U375" s="344"/>
      <c r="V375" s="344"/>
      <c r="W375" s="344"/>
      <c r="X375" s="344"/>
      <c r="Y375" s="344"/>
      <c r="Z375" s="344"/>
      <c r="AA375" s="344"/>
      <c r="AB375" s="344"/>
      <c r="AC375" s="344"/>
      <c r="AD375" s="344"/>
      <c r="AE375" s="344"/>
      <c r="AF375" s="344"/>
    </row>
    <row r="376" spans="1:32" ht="14" x14ac:dyDescent="0.2">
      <c r="A376" s="344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5"/>
      <c r="N376" s="345"/>
      <c r="O376" s="345"/>
      <c r="P376" s="345"/>
      <c r="Q376" s="344"/>
      <c r="R376" s="344"/>
      <c r="S376" s="344"/>
      <c r="T376" s="344"/>
      <c r="U376" s="344"/>
      <c r="V376" s="344"/>
      <c r="W376" s="344"/>
      <c r="X376" s="344"/>
      <c r="Y376" s="344"/>
      <c r="Z376" s="344"/>
      <c r="AA376" s="344"/>
      <c r="AB376" s="344"/>
      <c r="AC376" s="344"/>
      <c r="AD376" s="344"/>
      <c r="AE376" s="344"/>
      <c r="AF376" s="344"/>
    </row>
    <row r="377" spans="1:32" ht="14" x14ac:dyDescent="0.2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5"/>
      <c r="N377" s="345"/>
      <c r="O377" s="345"/>
      <c r="P377" s="345"/>
      <c r="Q377" s="344"/>
      <c r="R377" s="344"/>
      <c r="S377" s="344"/>
      <c r="T377" s="344"/>
      <c r="U377" s="344"/>
      <c r="V377" s="344"/>
      <c r="W377" s="344"/>
      <c r="X377" s="344"/>
      <c r="Y377" s="344"/>
      <c r="Z377" s="344"/>
      <c r="AA377" s="344"/>
      <c r="AB377" s="344"/>
      <c r="AC377" s="344"/>
      <c r="AD377" s="344"/>
      <c r="AE377" s="344"/>
      <c r="AF377" s="344"/>
    </row>
    <row r="378" spans="1:32" ht="14" x14ac:dyDescent="0.2">
      <c r="A378" s="344"/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5"/>
      <c r="N378" s="345"/>
      <c r="O378" s="345"/>
      <c r="P378" s="345"/>
      <c r="Q378" s="344"/>
      <c r="R378" s="344"/>
      <c r="S378" s="344"/>
      <c r="T378" s="344"/>
      <c r="U378" s="344"/>
      <c r="V378" s="344"/>
      <c r="W378" s="344"/>
      <c r="X378" s="344"/>
      <c r="Y378" s="344"/>
      <c r="Z378" s="344"/>
      <c r="AA378" s="344"/>
      <c r="AB378" s="344"/>
      <c r="AC378" s="344"/>
      <c r="AD378" s="344"/>
      <c r="AE378" s="344"/>
      <c r="AF378" s="344"/>
    </row>
    <row r="379" spans="1:32" ht="14" x14ac:dyDescent="0.2">
      <c r="A379" s="344"/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5"/>
      <c r="N379" s="345"/>
      <c r="O379" s="345"/>
      <c r="P379" s="345"/>
      <c r="Q379" s="344"/>
      <c r="R379" s="344"/>
      <c r="S379" s="344"/>
      <c r="T379" s="344"/>
      <c r="U379" s="344"/>
      <c r="V379" s="344"/>
      <c r="W379" s="344"/>
      <c r="X379" s="344"/>
      <c r="Y379" s="344"/>
      <c r="Z379" s="344"/>
      <c r="AA379" s="344"/>
      <c r="AB379" s="344"/>
      <c r="AC379" s="344"/>
      <c r="AD379" s="344"/>
      <c r="AE379" s="344"/>
      <c r="AF379" s="344"/>
    </row>
    <row r="380" spans="1:32" ht="14" x14ac:dyDescent="0.2">
      <c r="A380" s="344"/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5"/>
      <c r="N380" s="345"/>
      <c r="O380" s="345"/>
      <c r="P380" s="345"/>
      <c r="Q380" s="344"/>
      <c r="R380" s="344"/>
      <c r="S380" s="344"/>
      <c r="T380" s="344"/>
      <c r="U380" s="344"/>
      <c r="V380" s="344"/>
      <c r="W380" s="344"/>
      <c r="X380" s="344"/>
      <c r="Y380" s="344"/>
      <c r="Z380" s="344"/>
      <c r="AA380" s="344"/>
      <c r="AB380" s="344"/>
      <c r="AC380" s="344"/>
      <c r="AD380" s="344"/>
      <c r="AE380" s="344"/>
      <c r="AF380" s="344"/>
    </row>
    <row r="381" spans="1:32" ht="14" x14ac:dyDescent="0.2">
      <c r="A381" s="344"/>
      <c r="B381" s="344"/>
      <c r="C381" s="344"/>
      <c r="D381" s="344"/>
      <c r="E381" s="344"/>
      <c r="F381" s="344"/>
      <c r="G381" s="344"/>
      <c r="H381" s="344"/>
      <c r="I381" s="344"/>
      <c r="J381" s="344"/>
      <c r="K381" s="344"/>
      <c r="L381" s="344"/>
      <c r="M381" s="345"/>
      <c r="N381" s="345"/>
      <c r="O381" s="345"/>
      <c r="P381" s="345"/>
      <c r="Q381" s="344"/>
      <c r="R381" s="344"/>
      <c r="S381" s="344"/>
      <c r="T381" s="344"/>
      <c r="U381" s="344"/>
      <c r="V381" s="344"/>
      <c r="W381" s="344"/>
      <c r="X381" s="344"/>
      <c r="Y381" s="344"/>
      <c r="Z381" s="344"/>
      <c r="AA381" s="344"/>
      <c r="AB381" s="344"/>
      <c r="AC381" s="344"/>
      <c r="AD381" s="344"/>
      <c r="AE381" s="344"/>
      <c r="AF381" s="344"/>
    </row>
    <row r="382" spans="1:32" ht="14" x14ac:dyDescent="0.2">
      <c r="A382" s="344"/>
      <c r="B382" s="344"/>
      <c r="C382" s="344"/>
      <c r="D382" s="344"/>
      <c r="E382" s="344"/>
      <c r="F382" s="344"/>
      <c r="G382" s="344"/>
      <c r="H382" s="344"/>
      <c r="I382" s="344"/>
      <c r="J382" s="344"/>
      <c r="K382" s="344"/>
      <c r="L382" s="344"/>
      <c r="M382" s="345"/>
      <c r="N382" s="345"/>
      <c r="O382" s="345"/>
      <c r="P382" s="345"/>
      <c r="Q382" s="344"/>
      <c r="R382" s="344"/>
      <c r="S382" s="344"/>
      <c r="T382" s="344"/>
      <c r="U382" s="344"/>
      <c r="V382" s="344"/>
      <c r="W382" s="344"/>
      <c r="X382" s="344"/>
      <c r="Y382" s="344"/>
      <c r="Z382" s="344"/>
      <c r="AA382" s="344"/>
      <c r="AB382" s="344"/>
      <c r="AC382" s="344"/>
      <c r="AD382" s="344"/>
      <c r="AE382" s="344"/>
      <c r="AF382" s="344"/>
    </row>
    <row r="383" spans="1:32" ht="14" x14ac:dyDescent="0.2">
      <c r="A383" s="344"/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5"/>
      <c r="N383" s="345"/>
      <c r="O383" s="345"/>
      <c r="P383" s="345"/>
      <c r="Q383" s="344"/>
      <c r="R383" s="344"/>
      <c r="S383" s="344"/>
      <c r="T383" s="344"/>
      <c r="U383" s="344"/>
      <c r="V383" s="344"/>
      <c r="W383" s="344"/>
      <c r="X383" s="344"/>
      <c r="Y383" s="344"/>
      <c r="Z383" s="344"/>
      <c r="AA383" s="344"/>
      <c r="AB383" s="344"/>
      <c r="AC383" s="344"/>
      <c r="AD383" s="344"/>
      <c r="AE383" s="344"/>
      <c r="AF383" s="344"/>
    </row>
    <row r="384" spans="1:32" ht="14" x14ac:dyDescent="0.2">
      <c r="A384" s="344"/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5"/>
      <c r="N384" s="345"/>
      <c r="O384" s="345"/>
      <c r="P384" s="345"/>
      <c r="Q384" s="344"/>
      <c r="R384" s="344"/>
      <c r="S384" s="344"/>
      <c r="T384" s="344"/>
      <c r="U384" s="344"/>
      <c r="V384" s="344"/>
      <c r="W384" s="344"/>
      <c r="X384" s="344"/>
      <c r="Y384" s="344"/>
      <c r="Z384" s="344"/>
      <c r="AA384" s="344"/>
      <c r="AB384" s="344"/>
      <c r="AC384" s="344"/>
      <c r="AD384" s="344"/>
      <c r="AE384" s="344"/>
      <c r="AF384" s="344"/>
    </row>
    <row r="385" spans="1:32" ht="14" x14ac:dyDescent="0.2">
      <c r="A385" s="344"/>
      <c r="B385" s="344"/>
      <c r="C385" s="344"/>
      <c r="D385" s="344"/>
      <c r="E385" s="344"/>
      <c r="F385" s="344"/>
      <c r="G385" s="344"/>
      <c r="H385" s="344"/>
      <c r="I385" s="344"/>
      <c r="J385" s="344"/>
      <c r="K385" s="344"/>
      <c r="L385" s="344"/>
      <c r="M385" s="345"/>
      <c r="N385" s="345"/>
      <c r="O385" s="345"/>
      <c r="P385" s="345"/>
      <c r="Q385" s="344"/>
      <c r="R385" s="344"/>
      <c r="S385" s="344"/>
      <c r="T385" s="344"/>
      <c r="U385" s="344"/>
      <c r="V385" s="344"/>
      <c r="W385" s="344"/>
      <c r="X385" s="344"/>
      <c r="Y385" s="344"/>
      <c r="Z385" s="344"/>
      <c r="AA385" s="344"/>
      <c r="AB385" s="344"/>
      <c r="AC385" s="344"/>
      <c r="AD385" s="344"/>
      <c r="AE385" s="344"/>
      <c r="AF385" s="344"/>
    </row>
    <row r="386" spans="1:32" ht="14" x14ac:dyDescent="0.2">
      <c r="A386" s="344"/>
      <c r="B386" s="344"/>
      <c r="C386" s="344"/>
      <c r="D386" s="344"/>
      <c r="E386" s="344"/>
      <c r="F386" s="344"/>
      <c r="G386" s="344"/>
      <c r="H386" s="344"/>
      <c r="I386" s="344"/>
      <c r="J386" s="344"/>
      <c r="K386" s="344"/>
      <c r="L386" s="344"/>
      <c r="M386" s="345"/>
      <c r="N386" s="345"/>
      <c r="O386" s="345"/>
      <c r="P386" s="345"/>
      <c r="Q386" s="344"/>
      <c r="R386" s="344"/>
      <c r="S386" s="344"/>
      <c r="T386" s="344"/>
      <c r="U386" s="344"/>
      <c r="V386" s="344"/>
      <c r="W386" s="344"/>
      <c r="X386" s="344"/>
      <c r="Y386" s="344"/>
      <c r="Z386" s="344"/>
      <c r="AA386" s="344"/>
      <c r="AB386" s="344"/>
      <c r="AC386" s="344"/>
      <c r="AD386" s="344"/>
      <c r="AE386" s="344"/>
      <c r="AF386" s="344"/>
    </row>
    <row r="387" spans="1:32" ht="14" x14ac:dyDescent="0.2">
      <c r="A387" s="344"/>
      <c r="B387" s="344"/>
      <c r="C387" s="344"/>
      <c r="D387" s="344"/>
      <c r="E387" s="344"/>
      <c r="F387" s="344"/>
      <c r="G387" s="344"/>
      <c r="H387" s="344"/>
      <c r="I387" s="344"/>
      <c r="J387" s="344"/>
      <c r="K387" s="344"/>
      <c r="L387" s="344"/>
      <c r="M387" s="345"/>
      <c r="N387" s="345"/>
      <c r="O387" s="345"/>
      <c r="P387" s="345"/>
      <c r="Q387" s="344"/>
      <c r="R387" s="344"/>
      <c r="S387" s="344"/>
      <c r="T387" s="344"/>
      <c r="U387" s="344"/>
      <c r="V387" s="344"/>
      <c r="W387" s="344"/>
      <c r="X387" s="344"/>
      <c r="Y387" s="344"/>
      <c r="Z387" s="344"/>
      <c r="AA387" s="344"/>
      <c r="AB387" s="344"/>
      <c r="AC387" s="344"/>
      <c r="AD387" s="344"/>
      <c r="AE387" s="344"/>
      <c r="AF387" s="344"/>
    </row>
    <row r="388" spans="1:32" ht="14" x14ac:dyDescent="0.2">
      <c r="A388" s="344"/>
      <c r="B388" s="344"/>
      <c r="C388" s="344"/>
      <c r="D388" s="344"/>
      <c r="E388" s="344"/>
      <c r="F388" s="344"/>
      <c r="G388" s="344"/>
      <c r="H388" s="344"/>
      <c r="I388" s="344"/>
      <c r="J388" s="344"/>
      <c r="K388" s="344"/>
      <c r="L388" s="344"/>
      <c r="M388" s="345"/>
      <c r="N388" s="345"/>
      <c r="O388" s="345"/>
      <c r="P388" s="345"/>
      <c r="Q388" s="344"/>
      <c r="R388" s="344"/>
      <c r="S388" s="344"/>
      <c r="T388" s="344"/>
      <c r="U388" s="344"/>
      <c r="V388" s="344"/>
      <c r="W388" s="344"/>
      <c r="X388" s="344"/>
      <c r="Y388" s="344"/>
      <c r="Z388" s="344"/>
      <c r="AA388" s="344"/>
      <c r="AB388" s="344"/>
      <c r="AC388" s="344"/>
      <c r="AD388" s="344"/>
      <c r="AE388" s="344"/>
      <c r="AF388" s="344"/>
    </row>
    <row r="389" spans="1:32" ht="14" x14ac:dyDescent="0.2">
      <c r="A389" s="344"/>
      <c r="B389" s="344"/>
      <c r="C389" s="344"/>
      <c r="D389" s="344"/>
      <c r="E389" s="344"/>
      <c r="F389" s="344"/>
      <c r="G389" s="344"/>
      <c r="H389" s="344"/>
      <c r="I389" s="344"/>
      <c r="J389" s="344"/>
      <c r="K389" s="344"/>
      <c r="L389" s="344"/>
      <c r="M389" s="345"/>
      <c r="N389" s="345"/>
      <c r="O389" s="345"/>
      <c r="P389" s="345"/>
      <c r="Q389" s="344"/>
      <c r="R389" s="344"/>
      <c r="S389" s="344"/>
      <c r="T389" s="344"/>
      <c r="U389" s="344"/>
      <c r="V389" s="344"/>
      <c r="W389" s="344"/>
      <c r="X389" s="344"/>
      <c r="Y389" s="344"/>
      <c r="Z389" s="344"/>
      <c r="AA389" s="344"/>
      <c r="AB389" s="344"/>
      <c r="AC389" s="344"/>
      <c r="AD389" s="344"/>
      <c r="AE389" s="344"/>
      <c r="AF389" s="344"/>
    </row>
    <row r="390" spans="1:32" ht="14" x14ac:dyDescent="0.2">
      <c r="A390" s="344"/>
      <c r="B390" s="344"/>
      <c r="C390" s="344"/>
      <c r="D390" s="344"/>
      <c r="E390" s="344"/>
      <c r="F390" s="344"/>
      <c r="G390" s="344"/>
      <c r="H390" s="344"/>
      <c r="I390" s="344"/>
      <c r="J390" s="344"/>
      <c r="K390" s="344"/>
      <c r="L390" s="344"/>
      <c r="M390" s="345"/>
      <c r="N390" s="345"/>
      <c r="O390" s="345"/>
      <c r="P390" s="345"/>
      <c r="Q390" s="344"/>
      <c r="R390" s="344"/>
      <c r="S390" s="344"/>
      <c r="T390" s="344"/>
      <c r="U390" s="344"/>
      <c r="V390" s="344"/>
      <c r="W390" s="344"/>
      <c r="X390" s="344"/>
      <c r="Y390" s="344"/>
      <c r="Z390" s="344"/>
      <c r="AA390" s="344"/>
      <c r="AB390" s="344"/>
      <c r="AC390" s="344"/>
      <c r="AD390" s="344"/>
      <c r="AE390" s="344"/>
      <c r="AF390" s="344"/>
    </row>
    <row r="391" spans="1:32" ht="14" x14ac:dyDescent="0.2">
      <c r="A391" s="344"/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5"/>
      <c r="N391" s="345"/>
      <c r="O391" s="345"/>
      <c r="P391" s="345"/>
      <c r="Q391" s="344"/>
      <c r="R391" s="344"/>
      <c r="S391" s="344"/>
      <c r="T391" s="344"/>
      <c r="U391" s="344"/>
      <c r="V391" s="344"/>
      <c r="W391" s="344"/>
      <c r="X391" s="344"/>
      <c r="Y391" s="344"/>
      <c r="Z391" s="344"/>
      <c r="AA391" s="344"/>
      <c r="AB391" s="344"/>
      <c r="AC391" s="344"/>
      <c r="AD391" s="344"/>
      <c r="AE391" s="344"/>
      <c r="AF391" s="344"/>
    </row>
    <row r="392" spans="1:32" ht="14" x14ac:dyDescent="0.2">
      <c r="A392" s="344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5"/>
      <c r="N392" s="345"/>
      <c r="O392" s="345"/>
      <c r="P392" s="345"/>
      <c r="Q392" s="344"/>
      <c r="R392" s="344"/>
      <c r="S392" s="344"/>
      <c r="T392" s="344"/>
      <c r="U392" s="344"/>
      <c r="V392" s="344"/>
      <c r="W392" s="344"/>
      <c r="X392" s="344"/>
      <c r="Y392" s="344"/>
      <c r="Z392" s="344"/>
      <c r="AA392" s="344"/>
      <c r="AB392" s="344"/>
      <c r="AC392" s="344"/>
      <c r="AD392" s="344"/>
      <c r="AE392" s="344"/>
      <c r="AF392" s="344"/>
    </row>
    <row r="393" spans="1:32" ht="14" x14ac:dyDescent="0.2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5"/>
      <c r="N393" s="345"/>
      <c r="O393" s="345"/>
      <c r="P393" s="345"/>
      <c r="Q393" s="344"/>
      <c r="R393" s="344"/>
      <c r="S393" s="344"/>
      <c r="T393" s="344"/>
      <c r="U393" s="344"/>
      <c r="V393" s="344"/>
      <c r="W393" s="344"/>
      <c r="X393" s="344"/>
      <c r="Y393" s="344"/>
      <c r="Z393" s="344"/>
      <c r="AA393" s="344"/>
      <c r="AB393" s="344"/>
      <c r="AC393" s="344"/>
      <c r="AD393" s="344"/>
      <c r="AE393" s="344"/>
      <c r="AF393" s="344"/>
    </row>
    <row r="394" spans="1:32" ht="14" x14ac:dyDescent="0.2">
      <c r="A394" s="344"/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5"/>
      <c r="N394" s="345"/>
      <c r="O394" s="345"/>
      <c r="P394" s="345"/>
      <c r="Q394" s="344"/>
      <c r="R394" s="344"/>
      <c r="S394" s="344"/>
      <c r="T394" s="344"/>
      <c r="U394" s="344"/>
      <c r="V394" s="344"/>
      <c r="W394" s="344"/>
      <c r="X394" s="344"/>
      <c r="Y394" s="344"/>
      <c r="Z394" s="344"/>
      <c r="AA394" s="344"/>
      <c r="AB394" s="344"/>
      <c r="AC394" s="344"/>
      <c r="AD394" s="344"/>
      <c r="AE394" s="344"/>
      <c r="AF394" s="344"/>
    </row>
    <row r="395" spans="1:32" ht="14" x14ac:dyDescent="0.2">
      <c r="A395" s="344"/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5"/>
      <c r="N395" s="345"/>
      <c r="O395" s="345"/>
      <c r="P395" s="345"/>
      <c r="Q395" s="344"/>
      <c r="R395" s="344"/>
      <c r="S395" s="344"/>
      <c r="T395" s="344"/>
      <c r="U395" s="344"/>
      <c r="V395" s="344"/>
      <c r="W395" s="344"/>
      <c r="X395" s="344"/>
      <c r="Y395" s="344"/>
      <c r="Z395" s="344"/>
      <c r="AA395" s="344"/>
      <c r="AB395" s="344"/>
      <c r="AC395" s="344"/>
      <c r="AD395" s="344"/>
      <c r="AE395" s="344"/>
      <c r="AF395" s="344"/>
    </row>
    <row r="396" spans="1:32" ht="14" x14ac:dyDescent="0.2">
      <c r="A396" s="344"/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5"/>
      <c r="N396" s="345"/>
      <c r="O396" s="345"/>
      <c r="P396" s="345"/>
      <c r="Q396" s="344"/>
      <c r="R396" s="344"/>
      <c r="S396" s="344"/>
      <c r="T396" s="344"/>
      <c r="U396" s="344"/>
      <c r="V396" s="344"/>
      <c r="W396" s="344"/>
      <c r="X396" s="344"/>
      <c r="Y396" s="344"/>
      <c r="Z396" s="344"/>
      <c r="AA396" s="344"/>
      <c r="AB396" s="344"/>
      <c r="AC396" s="344"/>
      <c r="AD396" s="344"/>
      <c r="AE396" s="344"/>
      <c r="AF396" s="344"/>
    </row>
    <row r="397" spans="1:32" ht="14" x14ac:dyDescent="0.2">
      <c r="A397" s="344"/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5"/>
      <c r="N397" s="345"/>
      <c r="O397" s="345"/>
      <c r="P397" s="345"/>
      <c r="Q397" s="344"/>
      <c r="R397" s="344"/>
      <c r="S397" s="344"/>
      <c r="T397" s="344"/>
      <c r="U397" s="344"/>
      <c r="V397" s="344"/>
      <c r="W397" s="344"/>
      <c r="X397" s="344"/>
      <c r="Y397" s="344"/>
      <c r="Z397" s="344"/>
      <c r="AA397" s="344"/>
      <c r="AB397" s="344"/>
      <c r="AC397" s="344"/>
      <c r="AD397" s="344"/>
      <c r="AE397" s="344"/>
      <c r="AF397" s="344"/>
    </row>
    <row r="398" spans="1:32" ht="14" x14ac:dyDescent="0.2">
      <c r="A398" s="344"/>
      <c r="B398" s="344"/>
      <c r="C398" s="344"/>
      <c r="D398" s="344"/>
      <c r="E398" s="344"/>
      <c r="F398" s="344"/>
      <c r="G398" s="344"/>
      <c r="H398" s="344"/>
      <c r="I398" s="344"/>
      <c r="J398" s="344"/>
      <c r="K398" s="344"/>
      <c r="L398" s="344"/>
      <c r="M398" s="345"/>
      <c r="N398" s="345"/>
      <c r="O398" s="345"/>
      <c r="P398" s="345"/>
      <c r="Q398" s="344"/>
      <c r="R398" s="344"/>
      <c r="S398" s="344"/>
      <c r="T398" s="344"/>
      <c r="U398" s="344"/>
      <c r="V398" s="344"/>
      <c r="W398" s="344"/>
      <c r="X398" s="344"/>
      <c r="Y398" s="344"/>
      <c r="Z398" s="344"/>
      <c r="AA398" s="344"/>
      <c r="AB398" s="344"/>
      <c r="AC398" s="344"/>
      <c r="AD398" s="344"/>
      <c r="AE398" s="344"/>
      <c r="AF398" s="344"/>
    </row>
    <row r="399" spans="1:32" ht="14" x14ac:dyDescent="0.2">
      <c r="A399" s="344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5"/>
      <c r="N399" s="345"/>
      <c r="O399" s="345"/>
      <c r="P399" s="345"/>
      <c r="Q399" s="344"/>
      <c r="R399" s="344"/>
      <c r="S399" s="344"/>
      <c r="T399" s="344"/>
      <c r="U399" s="344"/>
      <c r="V399" s="344"/>
      <c r="W399" s="344"/>
      <c r="X399" s="344"/>
      <c r="Y399" s="344"/>
      <c r="Z399" s="344"/>
      <c r="AA399" s="344"/>
      <c r="AB399" s="344"/>
      <c r="AC399" s="344"/>
      <c r="AD399" s="344"/>
      <c r="AE399" s="344"/>
      <c r="AF399" s="344"/>
    </row>
    <row r="400" spans="1:32" ht="14" x14ac:dyDescent="0.2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5"/>
      <c r="N400" s="345"/>
      <c r="O400" s="345"/>
      <c r="P400" s="345"/>
      <c r="Q400" s="344"/>
      <c r="R400" s="344"/>
      <c r="S400" s="344"/>
      <c r="T400" s="344"/>
      <c r="U400" s="344"/>
      <c r="V400" s="344"/>
      <c r="W400" s="344"/>
      <c r="X400" s="344"/>
      <c r="Y400" s="344"/>
      <c r="Z400" s="344"/>
      <c r="AA400" s="344"/>
      <c r="AB400" s="344"/>
      <c r="AC400" s="344"/>
      <c r="AD400" s="344"/>
      <c r="AE400" s="344"/>
      <c r="AF400" s="344"/>
    </row>
    <row r="401" spans="1:32" ht="14" x14ac:dyDescent="0.2">
      <c r="A401" s="344"/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5"/>
      <c r="N401" s="345"/>
      <c r="O401" s="345"/>
      <c r="P401" s="345"/>
      <c r="Q401" s="344"/>
      <c r="R401" s="344"/>
      <c r="S401" s="344"/>
      <c r="T401" s="344"/>
      <c r="U401" s="344"/>
      <c r="V401" s="344"/>
      <c r="W401" s="344"/>
      <c r="X401" s="344"/>
      <c r="Y401" s="344"/>
      <c r="Z401" s="344"/>
      <c r="AA401" s="344"/>
      <c r="AB401" s="344"/>
      <c r="AC401" s="344"/>
      <c r="AD401" s="344"/>
      <c r="AE401" s="344"/>
      <c r="AF401" s="344"/>
    </row>
    <row r="402" spans="1:32" ht="14" x14ac:dyDescent="0.2">
      <c r="A402" s="344"/>
      <c r="B402" s="344"/>
      <c r="C402" s="344"/>
      <c r="D402" s="344"/>
      <c r="E402" s="344"/>
      <c r="F402" s="344"/>
      <c r="G402" s="344"/>
      <c r="H402" s="344"/>
      <c r="I402" s="344"/>
      <c r="J402" s="344"/>
      <c r="K402" s="344"/>
      <c r="L402" s="344"/>
      <c r="M402" s="345"/>
      <c r="N402" s="345"/>
      <c r="O402" s="345"/>
      <c r="P402" s="345"/>
      <c r="Q402" s="344"/>
      <c r="R402" s="344"/>
      <c r="S402" s="344"/>
      <c r="T402" s="344"/>
      <c r="U402" s="344"/>
      <c r="V402" s="344"/>
      <c r="W402" s="344"/>
      <c r="X402" s="344"/>
      <c r="Y402" s="344"/>
      <c r="Z402" s="344"/>
      <c r="AA402" s="344"/>
      <c r="AB402" s="344"/>
      <c r="AC402" s="344"/>
      <c r="AD402" s="344"/>
      <c r="AE402" s="344"/>
      <c r="AF402" s="344"/>
    </row>
    <row r="403" spans="1:32" ht="14" x14ac:dyDescent="0.2">
      <c r="A403" s="344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5"/>
      <c r="N403" s="345"/>
      <c r="O403" s="345"/>
      <c r="P403" s="345"/>
      <c r="Q403" s="344"/>
      <c r="R403" s="344"/>
      <c r="S403" s="344"/>
      <c r="T403" s="344"/>
      <c r="U403" s="344"/>
      <c r="V403" s="344"/>
      <c r="W403" s="344"/>
      <c r="X403" s="344"/>
      <c r="Y403" s="344"/>
      <c r="Z403" s="344"/>
      <c r="AA403" s="344"/>
      <c r="AB403" s="344"/>
      <c r="AC403" s="344"/>
      <c r="AD403" s="344"/>
      <c r="AE403" s="344"/>
      <c r="AF403" s="344"/>
    </row>
    <row r="404" spans="1:32" ht="14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5"/>
      <c r="N404" s="345"/>
      <c r="O404" s="345"/>
      <c r="P404" s="345"/>
      <c r="Q404" s="344"/>
      <c r="R404" s="344"/>
      <c r="S404" s="344"/>
      <c r="T404" s="344"/>
      <c r="U404" s="344"/>
      <c r="V404" s="344"/>
      <c r="W404" s="344"/>
      <c r="X404" s="344"/>
      <c r="Y404" s="344"/>
      <c r="Z404" s="344"/>
      <c r="AA404" s="344"/>
      <c r="AB404" s="344"/>
      <c r="AC404" s="344"/>
      <c r="AD404" s="344"/>
      <c r="AE404" s="344"/>
      <c r="AF404" s="344"/>
    </row>
    <row r="405" spans="1:32" ht="14" x14ac:dyDescent="0.2">
      <c r="A405" s="344"/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5"/>
      <c r="N405" s="345"/>
      <c r="O405" s="345"/>
      <c r="P405" s="345"/>
      <c r="Q405" s="344"/>
      <c r="R405" s="344"/>
      <c r="S405" s="344"/>
      <c r="T405" s="344"/>
      <c r="U405" s="344"/>
      <c r="V405" s="344"/>
      <c r="W405" s="344"/>
      <c r="X405" s="344"/>
      <c r="Y405" s="344"/>
      <c r="Z405" s="344"/>
      <c r="AA405" s="344"/>
      <c r="AB405" s="344"/>
      <c r="AC405" s="344"/>
      <c r="AD405" s="344"/>
      <c r="AE405" s="344"/>
      <c r="AF405" s="344"/>
    </row>
    <row r="406" spans="1:32" ht="14" x14ac:dyDescent="0.2">
      <c r="A406" s="344"/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5"/>
      <c r="N406" s="345"/>
      <c r="O406" s="345"/>
      <c r="P406" s="345"/>
      <c r="Q406" s="344"/>
      <c r="R406" s="344"/>
      <c r="S406" s="344"/>
      <c r="T406" s="344"/>
      <c r="U406" s="344"/>
      <c r="V406" s="344"/>
      <c r="W406" s="344"/>
      <c r="X406" s="344"/>
      <c r="Y406" s="344"/>
      <c r="Z406" s="344"/>
      <c r="AA406" s="344"/>
      <c r="AB406" s="344"/>
      <c r="AC406" s="344"/>
      <c r="AD406" s="344"/>
      <c r="AE406" s="344"/>
      <c r="AF406" s="344"/>
    </row>
    <row r="407" spans="1:32" ht="14" x14ac:dyDescent="0.2">
      <c r="A407" s="344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5"/>
      <c r="N407" s="345"/>
      <c r="O407" s="345"/>
      <c r="P407" s="345"/>
      <c r="Q407" s="344"/>
      <c r="R407" s="344"/>
      <c r="S407" s="344"/>
      <c r="T407" s="344"/>
      <c r="U407" s="344"/>
      <c r="V407" s="344"/>
      <c r="W407" s="344"/>
      <c r="X407" s="344"/>
      <c r="Y407" s="344"/>
      <c r="Z407" s="344"/>
      <c r="AA407" s="344"/>
      <c r="AB407" s="344"/>
      <c r="AC407" s="344"/>
      <c r="AD407" s="344"/>
      <c r="AE407" s="344"/>
      <c r="AF407" s="344"/>
    </row>
    <row r="408" spans="1:32" ht="14" x14ac:dyDescent="0.2">
      <c r="A408" s="344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5"/>
      <c r="N408" s="345"/>
      <c r="O408" s="345"/>
      <c r="P408" s="345"/>
      <c r="Q408" s="344"/>
      <c r="R408" s="344"/>
      <c r="S408" s="344"/>
      <c r="T408" s="344"/>
      <c r="U408" s="344"/>
      <c r="V408" s="344"/>
      <c r="W408" s="344"/>
      <c r="X408" s="344"/>
      <c r="Y408" s="344"/>
      <c r="Z408" s="344"/>
      <c r="AA408" s="344"/>
      <c r="AB408" s="344"/>
      <c r="AC408" s="344"/>
      <c r="AD408" s="344"/>
      <c r="AE408" s="344"/>
      <c r="AF408" s="344"/>
    </row>
    <row r="409" spans="1:32" ht="14" x14ac:dyDescent="0.2">
      <c r="A409" s="344"/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5"/>
      <c r="N409" s="345"/>
      <c r="O409" s="345"/>
      <c r="P409" s="345"/>
      <c r="Q409" s="344"/>
      <c r="R409" s="344"/>
      <c r="S409" s="344"/>
      <c r="T409" s="344"/>
      <c r="U409" s="344"/>
      <c r="V409" s="344"/>
      <c r="W409" s="344"/>
      <c r="X409" s="344"/>
      <c r="Y409" s="344"/>
      <c r="Z409" s="344"/>
      <c r="AA409" s="344"/>
      <c r="AB409" s="344"/>
      <c r="AC409" s="344"/>
      <c r="AD409" s="344"/>
      <c r="AE409" s="344"/>
      <c r="AF409" s="344"/>
    </row>
    <row r="410" spans="1:32" ht="14" x14ac:dyDescent="0.2">
      <c r="A410" s="344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5"/>
      <c r="N410" s="345"/>
      <c r="O410" s="345"/>
      <c r="P410" s="345"/>
      <c r="Q410" s="344"/>
      <c r="R410" s="344"/>
      <c r="S410" s="344"/>
      <c r="T410" s="344"/>
      <c r="U410" s="344"/>
      <c r="V410" s="344"/>
      <c r="W410" s="344"/>
      <c r="X410" s="344"/>
      <c r="Y410" s="344"/>
      <c r="Z410" s="344"/>
      <c r="AA410" s="344"/>
      <c r="AB410" s="344"/>
      <c r="AC410" s="344"/>
      <c r="AD410" s="344"/>
      <c r="AE410" s="344"/>
      <c r="AF410" s="344"/>
    </row>
    <row r="411" spans="1:32" ht="14" x14ac:dyDescent="0.2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5"/>
      <c r="N411" s="345"/>
      <c r="O411" s="345"/>
      <c r="P411" s="345"/>
      <c r="Q411" s="344"/>
      <c r="R411" s="344"/>
      <c r="S411" s="344"/>
      <c r="T411" s="344"/>
      <c r="U411" s="344"/>
      <c r="V411" s="344"/>
      <c r="W411" s="344"/>
      <c r="X411" s="344"/>
      <c r="Y411" s="344"/>
      <c r="Z411" s="344"/>
      <c r="AA411" s="344"/>
      <c r="AB411" s="344"/>
      <c r="AC411" s="344"/>
      <c r="AD411" s="344"/>
      <c r="AE411" s="344"/>
      <c r="AF411" s="344"/>
    </row>
    <row r="412" spans="1:32" ht="14" x14ac:dyDescent="0.2">
      <c r="A412" s="344"/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5"/>
      <c r="N412" s="345"/>
      <c r="O412" s="345"/>
      <c r="P412" s="345"/>
      <c r="Q412" s="344"/>
      <c r="R412" s="344"/>
      <c r="S412" s="344"/>
      <c r="T412" s="344"/>
      <c r="U412" s="344"/>
      <c r="V412" s="344"/>
      <c r="W412" s="344"/>
      <c r="X412" s="344"/>
      <c r="Y412" s="344"/>
      <c r="Z412" s="344"/>
      <c r="AA412" s="344"/>
      <c r="AB412" s="344"/>
      <c r="AC412" s="344"/>
      <c r="AD412" s="344"/>
      <c r="AE412" s="344"/>
      <c r="AF412" s="344"/>
    </row>
    <row r="413" spans="1:32" ht="14" x14ac:dyDescent="0.2">
      <c r="A413" s="344"/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5"/>
      <c r="N413" s="345"/>
      <c r="O413" s="345"/>
      <c r="P413" s="345"/>
      <c r="Q413" s="344"/>
      <c r="R413" s="344"/>
      <c r="S413" s="344"/>
      <c r="T413" s="344"/>
      <c r="U413" s="344"/>
      <c r="V413" s="344"/>
      <c r="W413" s="344"/>
      <c r="X413" s="344"/>
      <c r="Y413" s="344"/>
      <c r="Z413" s="344"/>
      <c r="AA413" s="344"/>
      <c r="AB413" s="344"/>
      <c r="AC413" s="344"/>
      <c r="AD413" s="344"/>
      <c r="AE413" s="344"/>
      <c r="AF413" s="344"/>
    </row>
    <row r="414" spans="1:32" ht="14" x14ac:dyDescent="0.2">
      <c r="A414" s="344"/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5"/>
      <c r="N414" s="345"/>
      <c r="O414" s="345"/>
      <c r="P414" s="345"/>
      <c r="Q414" s="344"/>
      <c r="R414" s="344"/>
      <c r="S414" s="344"/>
      <c r="T414" s="344"/>
      <c r="U414" s="344"/>
      <c r="V414" s="344"/>
      <c r="W414" s="344"/>
      <c r="X414" s="344"/>
      <c r="Y414" s="344"/>
      <c r="Z414" s="344"/>
      <c r="AA414" s="344"/>
      <c r="AB414" s="344"/>
      <c r="AC414" s="344"/>
      <c r="AD414" s="344"/>
      <c r="AE414" s="344"/>
      <c r="AF414" s="344"/>
    </row>
    <row r="415" spans="1:32" ht="14" x14ac:dyDescent="0.2">
      <c r="A415" s="344"/>
      <c r="B415" s="344"/>
      <c r="C415" s="344"/>
      <c r="D415" s="344"/>
      <c r="E415" s="344"/>
      <c r="F415" s="344"/>
      <c r="G415" s="344"/>
      <c r="H415" s="344"/>
      <c r="I415" s="344"/>
      <c r="J415" s="344"/>
      <c r="K415" s="344"/>
      <c r="L415" s="344"/>
      <c r="M415" s="345"/>
      <c r="N415" s="345"/>
      <c r="O415" s="345"/>
      <c r="P415" s="345"/>
      <c r="Q415" s="344"/>
      <c r="R415" s="344"/>
      <c r="S415" s="344"/>
      <c r="T415" s="344"/>
      <c r="U415" s="344"/>
      <c r="V415" s="344"/>
      <c r="W415" s="344"/>
      <c r="X415" s="344"/>
      <c r="Y415" s="344"/>
      <c r="Z415" s="344"/>
      <c r="AA415" s="344"/>
      <c r="AB415" s="344"/>
      <c r="AC415" s="344"/>
      <c r="AD415" s="344"/>
      <c r="AE415" s="344"/>
      <c r="AF415" s="344"/>
    </row>
    <row r="416" spans="1:32" ht="14" x14ac:dyDescent="0.2">
      <c r="A416" s="344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5"/>
      <c r="N416" s="345"/>
      <c r="O416" s="345"/>
      <c r="P416" s="345"/>
      <c r="Q416" s="344"/>
      <c r="R416" s="344"/>
      <c r="S416" s="344"/>
      <c r="T416" s="344"/>
      <c r="U416" s="344"/>
      <c r="V416" s="344"/>
      <c r="W416" s="344"/>
      <c r="X416" s="344"/>
      <c r="Y416" s="344"/>
      <c r="Z416" s="344"/>
      <c r="AA416" s="344"/>
      <c r="AB416" s="344"/>
      <c r="AC416" s="344"/>
      <c r="AD416" s="344"/>
      <c r="AE416" s="344"/>
      <c r="AF416" s="344"/>
    </row>
    <row r="417" spans="1:32" ht="14" x14ac:dyDescent="0.2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5"/>
      <c r="N417" s="345"/>
      <c r="O417" s="345"/>
      <c r="P417" s="345"/>
      <c r="Q417" s="344"/>
      <c r="R417" s="344"/>
      <c r="S417" s="344"/>
      <c r="T417" s="344"/>
      <c r="U417" s="344"/>
      <c r="V417" s="344"/>
      <c r="W417" s="344"/>
      <c r="X417" s="344"/>
      <c r="Y417" s="344"/>
      <c r="Z417" s="344"/>
      <c r="AA417" s="344"/>
      <c r="AB417" s="344"/>
      <c r="AC417" s="344"/>
      <c r="AD417" s="344"/>
      <c r="AE417" s="344"/>
      <c r="AF417" s="344"/>
    </row>
    <row r="418" spans="1:32" ht="14" x14ac:dyDescent="0.2">
      <c r="A418" s="344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5"/>
      <c r="N418" s="345"/>
      <c r="O418" s="345"/>
      <c r="P418" s="345"/>
      <c r="Q418" s="344"/>
      <c r="R418" s="344"/>
      <c r="S418" s="344"/>
      <c r="T418" s="344"/>
      <c r="U418" s="344"/>
      <c r="V418" s="344"/>
      <c r="W418" s="344"/>
      <c r="X418" s="344"/>
      <c r="Y418" s="344"/>
      <c r="Z418" s="344"/>
      <c r="AA418" s="344"/>
      <c r="AB418" s="344"/>
      <c r="AC418" s="344"/>
      <c r="AD418" s="344"/>
      <c r="AE418" s="344"/>
      <c r="AF418" s="344"/>
    </row>
    <row r="419" spans="1:32" ht="14" x14ac:dyDescent="0.2">
      <c r="A419" s="344"/>
      <c r="B419" s="344"/>
      <c r="C419" s="344"/>
      <c r="D419" s="344"/>
      <c r="E419" s="344"/>
      <c r="F419" s="344"/>
      <c r="G419" s="344"/>
      <c r="H419" s="344"/>
      <c r="I419" s="344"/>
      <c r="J419" s="344"/>
      <c r="K419" s="344"/>
      <c r="L419" s="344"/>
      <c r="M419" s="345"/>
      <c r="N419" s="345"/>
      <c r="O419" s="345"/>
      <c r="P419" s="345"/>
      <c r="Q419" s="344"/>
      <c r="R419" s="344"/>
      <c r="S419" s="344"/>
      <c r="T419" s="344"/>
      <c r="U419" s="344"/>
      <c r="V419" s="344"/>
      <c r="W419" s="344"/>
      <c r="X419" s="344"/>
      <c r="Y419" s="344"/>
      <c r="Z419" s="344"/>
      <c r="AA419" s="344"/>
      <c r="AB419" s="344"/>
      <c r="AC419" s="344"/>
      <c r="AD419" s="344"/>
      <c r="AE419" s="344"/>
      <c r="AF419" s="344"/>
    </row>
    <row r="420" spans="1:32" ht="14" x14ac:dyDescent="0.2">
      <c r="A420" s="344"/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5"/>
      <c r="N420" s="345"/>
      <c r="O420" s="345"/>
      <c r="P420" s="345"/>
      <c r="Q420" s="344"/>
      <c r="R420" s="344"/>
      <c r="S420" s="344"/>
      <c r="T420" s="344"/>
      <c r="U420" s="344"/>
      <c r="V420" s="344"/>
      <c r="W420" s="344"/>
      <c r="X420" s="344"/>
      <c r="Y420" s="344"/>
      <c r="Z420" s="344"/>
      <c r="AA420" s="344"/>
      <c r="AB420" s="344"/>
      <c r="AC420" s="344"/>
      <c r="AD420" s="344"/>
      <c r="AE420" s="344"/>
      <c r="AF420" s="344"/>
    </row>
    <row r="421" spans="1:32" ht="14" x14ac:dyDescent="0.2">
      <c r="A421" s="344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5"/>
      <c r="N421" s="345"/>
      <c r="O421" s="345"/>
      <c r="P421" s="345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  <c r="AB421" s="344"/>
      <c r="AC421" s="344"/>
      <c r="AD421" s="344"/>
      <c r="AE421" s="344"/>
      <c r="AF421" s="344"/>
    </row>
    <row r="422" spans="1:32" ht="14" x14ac:dyDescent="0.2">
      <c r="A422" s="344"/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5"/>
      <c r="N422" s="345"/>
      <c r="O422" s="345"/>
      <c r="P422" s="345"/>
      <c r="Q422" s="344"/>
      <c r="R422" s="344"/>
      <c r="S422" s="344"/>
      <c r="T422" s="344"/>
      <c r="U422" s="344"/>
      <c r="V422" s="344"/>
      <c r="W422" s="344"/>
      <c r="X422" s="344"/>
      <c r="Y422" s="344"/>
      <c r="Z422" s="344"/>
      <c r="AA422" s="344"/>
      <c r="AB422" s="344"/>
      <c r="AC422" s="344"/>
      <c r="AD422" s="344"/>
      <c r="AE422" s="344"/>
      <c r="AF422" s="344"/>
    </row>
    <row r="423" spans="1:32" ht="14" x14ac:dyDescent="0.2">
      <c r="A423" s="344"/>
      <c r="B423" s="344"/>
      <c r="C423" s="344"/>
      <c r="D423" s="344"/>
      <c r="E423" s="344"/>
      <c r="F423" s="344"/>
      <c r="G423" s="344"/>
      <c r="H423" s="344"/>
      <c r="I423" s="344"/>
      <c r="J423" s="344"/>
      <c r="K423" s="344"/>
      <c r="L423" s="344"/>
      <c r="M423" s="345"/>
      <c r="N423" s="345"/>
      <c r="O423" s="345"/>
      <c r="P423" s="345"/>
      <c r="Q423" s="344"/>
      <c r="R423" s="344"/>
      <c r="S423" s="344"/>
      <c r="T423" s="344"/>
      <c r="U423" s="344"/>
      <c r="V423" s="344"/>
      <c r="W423" s="344"/>
      <c r="X423" s="344"/>
      <c r="Y423" s="344"/>
      <c r="Z423" s="344"/>
      <c r="AA423" s="344"/>
      <c r="AB423" s="344"/>
      <c r="AC423" s="344"/>
      <c r="AD423" s="344"/>
      <c r="AE423" s="344"/>
      <c r="AF423" s="344"/>
    </row>
    <row r="424" spans="1:32" ht="14" x14ac:dyDescent="0.2">
      <c r="A424" s="344"/>
      <c r="B424" s="344"/>
      <c r="C424" s="344"/>
      <c r="D424" s="344"/>
      <c r="E424" s="344"/>
      <c r="F424" s="344"/>
      <c r="G424" s="344"/>
      <c r="H424" s="344"/>
      <c r="I424" s="344"/>
      <c r="J424" s="344"/>
      <c r="K424" s="344"/>
      <c r="L424" s="344"/>
      <c r="M424" s="345"/>
      <c r="N424" s="345"/>
      <c r="O424" s="345"/>
      <c r="P424" s="345"/>
      <c r="Q424" s="344"/>
      <c r="R424" s="344"/>
      <c r="S424" s="344"/>
      <c r="T424" s="344"/>
      <c r="U424" s="344"/>
      <c r="V424" s="344"/>
      <c r="W424" s="344"/>
      <c r="X424" s="344"/>
      <c r="Y424" s="344"/>
      <c r="Z424" s="344"/>
      <c r="AA424" s="344"/>
      <c r="AB424" s="344"/>
      <c r="AC424" s="344"/>
      <c r="AD424" s="344"/>
      <c r="AE424" s="344"/>
      <c r="AF424" s="344"/>
    </row>
    <row r="425" spans="1:32" ht="14" x14ac:dyDescent="0.2">
      <c r="A425" s="344"/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5"/>
      <c r="N425" s="345"/>
      <c r="O425" s="345"/>
      <c r="P425" s="345"/>
      <c r="Q425" s="344"/>
      <c r="R425" s="344"/>
      <c r="S425" s="344"/>
      <c r="T425" s="344"/>
      <c r="U425" s="344"/>
      <c r="V425" s="344"/>
      <c r="W425" s="344"/>
      <c r="X425" s="344"/>
      <c r="Y425" s="344"/>
      <c r="Z425" s="344"/>
      <c r="AA425" s="344"/>
      <c r="AB425" s="344"/>
      <c r="AC425" s="344"/>
      <c r="AD425" s="344"/>
      <c r="AE425" s="344"/>
      <c r="AF425" s="344"/>
    </row>
    <row r="426" spans="1:32" ht="14" x14ac:dyDescent="0.2">
      <c r="A426" s="344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5"/>
      <c r="N426" s="345"/>
      <c r="O426" s="345"/>
      <c r="P426" s="345"/>
      <c r="Q426" s="344"/>
      <c r="R426" s="344"/>
      <c r="S426" s="344"/>
      <c r="T426" s="344"/>
      <c r="U426" s="344"/>
      <c r="V426" s="344"/>
      <c r="W426" s="344"/>
      <c r="X426" s="344"/>
      <c r="Y426" s="344"/>
      <c r="Z426" s="344"/>
      <c r="AA426" s="344"/>
      <c r="AB426" s="344"/>
      <c r="AC426" s="344"/>
      <c r="AD426" s="344"/>
      <c r="AE426" s="344"/>
      <c r="AF426" s="344"/>
    </row>
    <row r="427" spans="1:32" ht="14" x14ac:dyDescent="0.2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5"/>
      <c r="N427" s="345"/>
      <c r="O427" s="345"/>
      <c r="P427" s="345"/>
      <c r="Q427" s="344"/>
      <c r="R427" s="344"/>
      <c r="S427" s="344"/>
      <c r="T427" s="344"/>
      <c r="U427" s="344"/>
      <c r="V427" s="344"/>
      <c r="W427" s="344"/>
      <c r="X427" s="344"/>
      <c r="Y427" s="344"/>
      <c r="Z427" s="344"/>
      <c r="AA427" s="344"/>
      <c r="AB427" s="344"/>
      <c r="AC427" s="344"/>
      <c r="AD427" s="344"/>
      <c r="AE427" s="344"/>
      <c r="AF427" s="344"/>
    </row>
    <row r="428" spans="1:32" ht="14" x14ac:dyDescent="0.2">
      <c r="A428" s="344"/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5"/>
      <c r="N428" s="345"/>
      <c r="O428" s="345"/>
      <c r="P428" s="345"/>
      <c r="Q428" s="344"/>
      <c r="R428" s="344"/>
      <c r="S428" s="344"/>
      <c r="T428" s="344"/>
      <c r="U428" s="344"/>
      <c r="V428" s="344"/>
      <c r="W428" s="344"/>
      <c r="X428" s="344"/>
      <c r="Y428" s="344"/>
      <c r="Z428" s="344"/>
      <c r="AA428" s="344"/>
      <c r="AB428" s="344"/>
      <c r="AC428" s="344"/>
      <c r="AD428" s="344"/>
      <c r="AE428" s="344"/>
      <c r="AF428" s="344"/>
    </row>
    <row r="429" spans="1:32" ht="14" x14ac:dyDescent="0.2">
      <c r="A429" s="344"/>
      <c r="B429" s="344"/>
      <c r="C429" s="344"/>
      <c r="D429" s="344"/>
      <c r="E429" s="344"/>
      <c r="F429" s="344"/>
      <c r="G429" s="344"/>
      <c r="H429" s="344"/>
      <c r="I429" s="344"/>
      <c r="J429" s="344"/>
      <c r="K429" s="344"/>
      <c r="L429" s="344"/>
      <c r="M429" s="345"/>
      <c r="N429" s="345"/>
      <c r="O429" s="345"/>
      <c r="P429" s="345"/>
      <c r="Q429" s="344"/>
      <c r="R429" s="344"/>
      <c r="S429" s="344"/>
      <c r="T429" s="344"/>
      <c r="U429" s="344"/>
      <c r="V429" s="344"/>
      <c r="W429" s="344"/>
      <c r="X429" s="344"/>
      <c r="Y429" s="344"/>
      <c r="Z429" s="344"/>
      <c r="AA429" s="344"/>
      <c r="AB429" s="344"/>
      <c r="AC429" s="344"/>
      <c r="AD429" s="344"/>
      <c r="AE429" s="344"/>
      <c r="AF429" s="344"/>
    </row>
    <row r="430" spans="1:32" ht="14" x14ac:dyDescent="0.2">
      <c r="A430" s="344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5"/>
      <c r="N430" s="345"/>
      <c r="O430" s="345"/>
      <c r="P430" s="345"/>
      <c r="Q430" s="344"/>
      <c r="R430" s="344"/>
      <c r="S430" s="344"/>
      <c r="T430" s="344"/>
      <c r="U430" s="344"/>
      <c r="V430" s="344"/>
      <c r="W430" s="344"/>
      <c r="X430" s="344"/>
      <c r="Y430" s="344"/>
      <c r="Z430" s="344"/>
      <c r="AA430" s="344"/>
      <c r="AB430" s="344"/>
      <c r="AC430" s="344"/>
      <c r="AD430" s="344"/>
      <c r="AE430" s="344"/>
      <c r="AF430" s="344"/>
    </row>
    <row r="431" spans="1:32" ht="14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5"/>
      <c r="N431" s="345"/>
      <c r="O431" s="345"/>
      <c r="P431" s="345"/>
      <c r="Q431" s="344"/>
      <c r="R431" s="344"/>
      <c r="S431" s="344"/>
      <c r="T431" s="344"/>
      <c r="U431" s="344"/>
      <c r="V431" s="344"/>
      <c r="W431" s="344"/>
      <c r="X431" s="344"/>
      <c r="Y431" s="344"/>
      <c r="Z431" s="344"/>
      <c r="AA431" s="344"/>
      <c r="AB431" s="344"/>
      <c r="AC431" s="344"/>
      <c r="AD431" s="344"/>
      <c r="AE431" s="344"/>
      <c r="AF431" s="344"/>
    </row>
    <row r="432" spans="1:32" ht="14" x14ac:dyDescent="0.2">
      <c r="A432" s="344"/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5"/>
      <c r="N432" s="345"/>
      <c r="O432" s="345"/>
      <c r="P432" s="345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  <c r="AB432" s="344"/>
      <c r="AC432" s="344"/>
      <c r="AD432" s="344"/>
      <c r="AE432" s="344"/>
      <c r="AF432" s="344"/>
    </row>
    <row r="433" spans="1:32" ht="14" x14ac:dyDescent="0.2">
      <c r="A433" s="344"/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5"/>
      <c r="N433" s="345"/>
      <c r="O433" s="345"/>
      <c r="P433" s="345"/>
      <c r="Q433" s="344"/>
      <c r="R433" s="344"/>
      <c r="S433" s="344"/>
      <c r="T433" s="344"/>
      <c r="U433" s="344"/>
      <c r="V433" s="344"/>
      <c r="W433" s="344"/>
      <c r="X433" s="344"/>
      <c r="Y433" s="344"/>
      <c r="Z433" s="344"/>
      <c r="AA433" s="344"/>
      <c r="AB433" s="344"/>
      <c r="AC433" s="344"/>
      <c r="AD433" s="344"/>
      <c r="AE433" s="344"/>
      <c r="AF433" s="344"/>
    </row>
    <row r="434" spans="1:32" ht="14" x14ac:dyDescent="0.2">
      <c r="A434" s="344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5"/>
      <c r="N434" s="345"/>
      <c r="O434" s="345"/>
      <c r="P434" s="345"/>
      <c r="Q434" s="344"/>
      <c r="R434" s="344"/>
      <c r="S434" s="344"/>
      <c r="T434" s="344"/>
      <c r="U434" s="344"/>
      <c r="V434" s="344"/>
      <c r="W434" s="344"/>
      <c r="X434" s="344"/>
      <c r="Y434" s="344"/>
      <c r="Z434" s="344"/>
      <c r="AA434" s="344"/>
      <c r="AB434" s="344"/>
      <c r="AC434" s="344"/>
      <c r="AD434" s="344"/>
      <c r="AE434" s="344"/>
      <c r="AF434" s="344"/>
    </row>
    <row r="435" spans="1:32" ht="14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5"/>
      <c r="N435" s="345"/>
      <c r="O435" s="345"/>
      <c r="P435" s="345"/>
      <c r="Q435" s="344"/>
      <c r="R435" s="344"/>
      <c r="S435" s="344"/>
      <c r="T435" s="344"/>
      <c r="U435" s="344"/>
      <c r="V435" s="344"/>
      <c r="W435" s="344"/>
      <c r="X435" s="344"/>
      <c r="Y435" s="344"/>
      <c r="Z435" s="344"/>
      <c r="AA435" s="344"/>
      <c r="AB435" s="344"/>
      <c r="AC435" s="344"/>
      <c r="AD435" s="344"/>
      <c r="AE435" s="344"/>
      <c r="AF435" s="344"/>
    </row>
    <row r="436" spans="1:32" ht="14" x14ac:dyDescent="0.2">
      <c r="A436" s="344"/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5"/>
      <c r="N436" s="345"/>
      <c r="O436" s="345"/>
      <c r="P436" s="345"/>
      <c r="Q436" s="344"/>
      <c r="R436" s="344"/>
      <c r="S436" s="344"/>
      <c r="T436" s="344"/>
      <c r="U436" s="344"/>
      <c r="V436" s="344"/>
      <c r="W436" s="344"/>
      <c r="X436" s="344"/>
      <c r="Y436" s="344"/>
      <c r="Z436" s="344"/>
      <c r="AA436" s="344"/>
      <c r="AB436" s="344"/>
      <c r="AC436" s="344"/>
      <c r="AD436" s="344"/>
      <c r="AE436" s="344"/>
      <c r="AF436" s="344"/>
    </row>
    <row r="437" spans="1:32" ht="14" x14ac:dyDescent="0.2">
      <c r="A437" s="344"/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5"/>
      <c r="N437" s="345"/>
      <c r="O437" s="345"/>
      <c r="P437" s="345"/>
      <c r="Q437" s="344"/>
      <c r="R437" s="344"/>
      <c r="S437" s="344"/>
      <c r="T437" s="344"/>
      <c r="U437" s="344"/>
      <c r="V437" s="344"/>
      <c r="W437" s="344"/>
      <c r="X437" s="344"/>
      <c r="Y437" s="344"/>
      <c r="Z437" s="344"/>
      <c r="AA437" s="344"/>
      <c r="AB437" s="344"/>
      <c r="AC437" s="344"/>
      <c r="AD437" s="344"/>
      <c r="AE437" s="344"/>
      <c r="AF437" s="344"/>
    </row>
    <row r="438" spans="1:32" ht="14" x14ac:dyDescent="0.2">
      <c r="A438" s="344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5"/>
      <c r="N438" s="345"/>
      <c r="O438" s="345"/>
      <c r="P438" s="345"/>
      <c r="Q438" s="344"/>
      <c r="R438" s="344"/>
      <c r="S438" s="344"/>
      <c r="T438" s="344"/>
      <c r="U438" s="344"/>
      <c r="V438" s="344"/>
      <c r="W438" s="344"/>
      <c r="X438" s="344"/>
      <c r="Y438" s="344"/>
      <c r="Z438" s="344"/>
      <c r="AA438" s="344"/>
      <c r="AB438" s="344"/>
      <c r="AC438" s="344"/>
      <c r="AD438" s="344"/>
      <c r="AE438" s="344"/>
      <c r="AF438" s="344"/>
    </row>
    <row r="439" spans="1:32" ht="14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5"/>
      <c r="N439" s="345"/>
      <c r="O439" s="345"/>
      <c r="P439" s="345"/>
      <c r="Q439" s="344"/>
      <c r="R439" s="344"/>
      <c r="S439" s="344"/>
      <c r="T439" s="344"/>
      <c r="U439" s="344"/>
      <c r="V439" s="344"/>
      <c r="W439" s="344"/>
      <c r="X439" s="344"/>
      <c r="Y439" s="344"/>
      <c r="Z439" s="344"/>
      <c r="AA439" s="344"/>
      <c r="AB439" s="344"/>
      <c r="AC439" s="344"/>
      <c r="AD439" s="344"/>
      <c r="AE439" s="344"/>
      <c r="AF439" s="344"/>
    </row>
    <row r="440" spans="1:32" ht="14" x14ac:dyDescent="0.2">
      <c r="A440" s="344"/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5"/>
      <c r="N440" s="345"/>
      <c r="O440" s="345"/>
      <c r="P440" s="345"/>
      <c r="Q440" s="344"/>
      <c r="R440" s="344"/>
      <c r="S440" s="344"/>
      <c r="T440" s="344"/>
      <c r="U440" s="344"/>
      <c r="V440" s="344"/>
      <c r="W440" s="344"/>
      <c r="X440" s="344"/>
      <c r="Y440" s="344"/>
      <c r="Z440" s="344"/>
      <c r="AA440" s="344"/>
      <c r="AB440" s="344"/>
      <c r="AC440" s="344"/>
      <c r="AD440" s="344"/>
      <c r="AE440" s="344"/>
      <c r="AF440" s="344"/>
    </row>
    <row r="441" spans="1:32" ht="14" x14ac:dyDescent="0.2">
      <c r="A441" s="344"/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5"/>
      <c r="N441" s="345"/>
      <c r="O441" s="345"/>
      <c r="P441" s="345"/>
      <c r="Q441" s="344"/>
      <c r="R441" s="344"/>
      <c r="S441" s="344"/>
      <c r="T441" s="344"/>
      <c r="U441" s="344"/>
      <c r="V441" s="344"/>
      <c r="W441" s="344"/>
      <c r="X441" s="344"/>
      <c r="Y441" s="344"/>
      <c r="Z441" s="344"/>
      <c r="AA441" s="344"/>
      <c r="AB441" s="344"/>
      <c r="AC441" s="344"/>
      <c r="AD441" s="344"/>
      <c r="AE441" s="344"/>
      <c r="AF441" s="344"/>
    </row>
    <row r="442" spans="1:32" ht="14" x14ac:dyDescent="0.2">
      <c r="A442" s="344"/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5"/>
      <c r="N442" s="345"/>
      <c r="O442" s="345"/>
      <c r="P442" s="345"/>
      <c r="Q442" s="344"/>
      <c r="R442" s="344"/>
      <c r="S442" s="344"/>
      <c r="T442" s="344"/>
      <c r="U442" s="344"/>
      <c r="V442" s="344"/>
      <c r="W442" s="344"/>
      <c r="X442" s="344"/>
      <c r="Y442" s="344"/>
      <c r="Z442" s="344"/>
      <c r="AA442" s="344"/>
      <c r="AB442" s="344"/>
      <c r="AC442" s="344"/>
      <c r="AD442" s="344"/>
      <c r="AE442" s="344"/>
      <c r="AF442" s="344"/>
    </row>
    <row r="443" spans="1:32" ht="14" x14ac:dyDescent="0.2">
      <c r="A443" s="344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5"/>
      <c r="N443" s="345"/>
      <c r="O443" s="345"/>
      <c r="P443" s="345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  <c r="AB443" s="344"/>
      <c r="AC443" s="344"/>
      <c r="AD443" s="344"/>
      <c r="AE443" s="344"/>
      <c r="AF443" s="344"/>
    </row>
    <row r="444" spans="1:32" ht="14" x14ac:dyDescent="0.2">
      <c r="A444" s="344"/>
      <c r="B444" s="344"/>
      <c r="C444" s="344"/>
      <c r="D444" s="344"/>
      <c r="E444" s="344"/>
      <c r="F444" s="344"/>
      <c r="G444" s="344"/>
      <c r="H444" s="344"/>
      <c r="I444" s="344"/>
      <c r="J444" s="344"/>
      <c r="K444" s="344"/>
      <c r="L444" s="344"/>
      <c r="M444" s="345"/>
      <c r="N444" s="345"/>
      <c r="O444" s="345"/>
      <c r="P444" s="345"/>
      <c r="Q444" s="344"/>
      <c r="R444" s="344"/>
      <c r="S444" s="344"/>
      <c r="T444" s="344"/>
      <c r="U444" s="344"/>
      <c r="V444" s="344"/>
      <c r="W444" s="344"/>
      <c r="X444" s="344"/>
      <c r="Y444" s="344"/>
      <c r="Z444" s="344"/>
      <c r="AA444" s="344"/>
      <c r="AB444" s="344"/>
      <c r="AC444" s="344"/>
      <c r="AD444" s="344"/>
      <c r="AE444" s="344"/>
      <c r="AF444" s="344"/>
    </row>
    <row r="445" spans="1:32" ht="14" x14ac:dyDescent="0.2">
      <c r="A445" s="344"/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5"/>
      <c r="N445" s="345"/>
      <c r="O445" s="345"/>
      <c r="P445" s="345"/>
      <c r="Q445" s="344"/>
      <c r="R445" s="344"/>
      <c r="S445" s="344"/>
      <c r="T445" s="344"/>
      <c r="U445" s="344"/>
      <c r="V445" s="344"/>
      <c r="W445" s="344"/>
      <c r="X445" s="344"/>
      <c r="Y445" s="344"/>
      <c r="Z445" s="344"/>
      <c r="AA445" s="344"/>
      <c r="AB445" s="344"/>
      <c r="AC445" s="344"/>
      <c r="AD445" s="344"/>
      <c r="AE445" s="344"/>
      <c r="AF445" s="344"/>
    </row>
    <row r="446" spans="1:32" ht="14" x14ac:dyDescent="0.2">
      <c r="A446" s="344"/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5"/>
      <c r="N446" s="345"/>
      <c r="O446" s="345"/>
      <c r="P446" s="345"/>
      <c r="Q446" s="344"/>
      <c r="R446" s="344"/>
      <c r="S446" s="344"/>
      <c r="T446" s="344"/>
      <c r="U446" s="344"/>
      <c r="V446" s="344"/>
      <c r="W446" s="344"/>
      <c r="X446" s="344"/>
      <c r="Y446" s="344"/>
      <c r="Z446" s="344"/>
      <c r="AA446" s="344"/>
      <c r="AB446" s="344"/>
      <c r="AC446" s="344"/>
      <c r="AD446" s="344"/>
      <c r="AE446" s="344"/>
      <c r="AF446" s="344"/>
    </row>
    <row r="447" spans="1:32" ht="14" x14ac:dyDescent="0.2">
      <c r="A447" s="344"/>
      <c r="B447" s="344"/>
      <c r="C447" s="344"/>
      <c r="D447" s="344"/>
      <c r="E447" s="344"/>
      <c r="F447" s="344"/>
      <c r="G447" s="344"/>
      <c r="H447" s="344"/>
      <c r="I447" s="344"/>
      <c r="J447" s="344"/>
      <c r="K447" s="344"/>
      <c r="L447" s="344"/>
      <c r="M447" s="345"/>
      <c r="N447" s="345"/>
      <c r="O447" s="345"/>
      <c r="P447" s="345"/>
      <c r="Q447" s="344"/>
      <c r="R447" s="344"/>
      <c r="S447" s="344"/>
      <c r="T447" s="344"/>
      <c r="U447" s="344"/>
      <c r="V447" s="344"/>
      <c r="W447" s="344"/>
      <c r="X447" s="344"/>
      <c r="Y447" s="344"/>
      <c r="Z447" s="344"/>
      <c r="AA447" s="344"/>
      <c r="AB447" s="344"/>
      <c r="AC447" s="344"/>
      <c r="AD447" s="344"/>
      <c r="AE447" s="344"/>
      <c r="AF447" s="344"/>
    </row>
    <row r="448" spans="1:32" ht="14" x14ac:dyDescent="0.2">
      <c r="A448" s="344"/>
      <c r="B448" s="344"/>
      <c r="C448" s="344"/>
      <c r="D448" s="344"/>
      <c r="E448" s="344"/>
      <c r="F448" s="344"/>
      <c r="G448" s="344"/>
      <c r="H448" s="344"/>
      <c r="I448" s="344"/>
      <c r="J448" s="344"/>
      <c r="K448" s="344"/>
      <c r="L448" s="344"/>
      <c r="M448" s="345"/>
      <c r="N448" s="345"/>
      <c r="O448" s="345"/>
      <c r="P448" s="345"/>
      <c r="Q448" s="344"/>
      <c r="R448" s="344"/>
      <c r="S448" s="344"/>
      <c r="T448" s="344"/>
      <c r="U448" s="344"/>
      <c r="V448" s="344"/>
      <c r="W448" s="344"/>
      <c r="X448" s="344"/>
      <c r="Y448" s="344"/>
      <c r="Z448" s="344"/>
      <c r="AA448" s="344"/>
      <c r="AB448" s="344"/>
      <c r="AC448" s="344"/>
      <c r="AD448" s="344"/>
      <c r="AE448" s="344"/>
      <c r="AF448" s="344"/>
    </row>
    <row r="449" spans="1:32" ht="14" x14ac:dyDescent="0.2">
      <c r="A449" s="344"/>
      <c r="B449" s="344"/>
      <c r="C449" s="344"/>
      <c r="D449" s="344"/>
      <c r="E449" s="344"/>
      <c r="F449" s="344"/>
      <c r="G449" s="344"/>
      <c r="H449" s="344"/>
      <c r="I449" s="344"/>
      <c r="J449" s="344"/>
      <c r="K449" s="344"/>
      <c r="L449" s="344"/>
      <c r="M449" s="345"/>
      <c r="N449" s="345"/>
      <c r="O449" s="345"/>
      <c r="P449" s="345"/>
      <c r="Q449" s="344"/>
      <c r="R449" s="344"/>
      <c r="S449" s="344"/>
      <c r="T449" s="344"/>
      <c r="U449" s="344"/>
      <c r="V449" s="344"/>
      <c r="W449" s="344"/>
      <c r="X449" s="344"/>
      <c r="Y449" s="344"/>
      <c r="Z449" s="344"/>
      <c r="AA449" s="344"/>
      <c r="AB449" s="344"/>
      <c r="AC449" s="344"/>
      <c r="AD449" s="344"/>
      <c r="AE449" s="344"/>
      <c r="AF449" s="344"/>
    </row>
    <row r="450" spans="1:32" ht="14" x14ac:dyDescent="0.2">
      <c r="A450" s="344"/>
      <c r="B450" s="344"/>
      <c r="C450" s="344"/>
      <c r="D450" s="344"/>
      <c r="E450" s="344"/>
      <c r="F450" s="344"/>
      <c r="G450" s="344"/>
      <c r="H450" s="344"/>
      <c r="I450" s="344"/>
      <c r="J450" s="344"/>
      <c r="K450" s="344"/>
      <c r="L450" s="344"/>
      <c r="M450" s="345"/>
      <c r="N450" s="345"/>
      <c r="O450" s="345"/>
      <c r="P450" s="345"/>
      <c r="Q450" s="344"/>
      <c r="R450" s="344"/>
      <c r="S450" s="344"/>
      <c r="T450" s="344"/>
      <c r="U450" s="344"/>
      <c r="V450" s="344"/>
      <c r="W450" s="344"/>
      <c r="X450" s="344"/>
      <c r="Y450" s="344"/>
      <c r="Z450" s="344"/>
      <c r="AA450" s="344"/>
      <c r="AB450" s="344"/>
      <c r="AC450" s="344"/>
      <c r="AD450" s="344"/>
      <c r="AE450" s="344"/>
      <c r="AF450" s="344"/>
    </row>
    <row r="451" spans="1:32" ht="14" x14ac:dyDescent="0.2">
      <c r="A451" s="344"/>
      <c r="B451" s="344"/>
      <c r="C451" s="344"/>
      <c r="D451" s="344"/>
      <c r="E451" s="344"/>
      <c r="F451" s="344"/>
      <c r="G451" s="344"/>
      <c r="H451" s="344"/>
      <c r="I451" s="344"/>
      <c r="J451" s="344"/>
      <c r="K451" s="344"/>
      <c r="L451" s="344"/>
      <c r="M451" s="345"/>
      <c r="N451" s="345"/>
      <c r="O451" s="345"/>
      <c r="P451" s="345"/>
      <c r="Q451" s="344"/>
      <c r="R451" s="344"/>
      <c r="S451" s="344"/>
      <c r="T451" s="344"/>
      <c r="U451" s="344"/>
      <c r="V451" s="344"/>
      <c r="W451" s="344"/>
      <c r="X451" s="344"/>
      <c r="Y451" s="344"/>
      <c r="Z451" s="344"/>
      <c r="AA451" s="344"/>
      <c r="AB451" s="344"/>
      <c r="AC451" s="344"/>
      <c r="AD451" s="344"/>
      <c r="AE451" s="344"/>
      <c r="AF451" s="344"/>
    </row>
    <row r="452" spans="1:32" ht="14" x14ac:dyDescent="0.2">
      <c r="A452" s="344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5"/>
      <c r="N452" s="345"/>
      <c r="O452" s="345"/>
      <c r="P452" s="345"/>
      <c r="Q452" s="344"/>
      <c r="R452" s="344"/>
      <c r="S452" s="344"/>
      <c r="T452" s="344"/>
      <c r="U452" s="344"/>
      <c r="V452" s="344"/>
      <c r="W452" s="344"/>
      <c r="X452" s="344"/>
      <c r="Y452" s="344"/>
      <c r="Z452" s="344"/>
      <c r="AA452" s="344"/>
      <c r="AB452" s="344"/>
      <c r="AC452" s="344"/>
      <c r="AD452" s="344"/>
      <c r="AE452" s="344"/>
      <c r="AF452" s="344"/>
    </row>
    <row r="453" spans="1:32" ht="14" x14ac:dyDescent="0.2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5"/>
      <c r="N453" s="345"/>
      <c r="O453" s="345"/>
      <c r="P453" s="345"/>
      <c r="Q453" s="344"/>
      <c r="R453" s="344"/>
      <c r="S453" s="344"/>
      <c r="T453" s="344"/>
      <c r="U453" s="344"/>
      <c r="V453" s="344"/>
      <c r="W453" s="344"/>
      <c r="X453" s="344"/>
      <c r="Y453" s="344"/>
      <c r="Z453" s="344"/>
      <c r="AA453" s="344"/>
      <c r="AB453" s="344"/>
      <c r="AC453" s="344"/>
      <c r="AD453" s="344"/>
      <c r="AE453" s="344"/>
      <c r="AF453" s="344"/>
    </row>
    <row r="454" spans="1:32" ht="14" x14ac:dyDescent="0.2">
      <c r="A454" s="344"/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5"/>
      <c r="N454" s="345"/>
      <c r="O454" s="345"/>
      <c r="P454" s="345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  <c r="AB454" s="344"/>
      <c r="AC454" s="344"/>
      <c r="AD454" s="344"/>
      <c r="AE454" s="344"/>
      <c r="AF454" s="344"/>
    </row>
    <row r="455" spans="1:32" ht="14" x14ac:dyDescent="0.2">
      <c r="A455" s="344"/>
      <c r="B455" s="344"/>
      <c r="C455" s="344"/>
      <c r="D455" s="344"/>
      <c r="E455" s="344"/>
      <c r="F455" s="344"/>
      <c r="G455" s="344"/>
      <c r="H455" s="344"/>
      <c r="I455" s="344"/>
      <c r="J455" s="344"/>
      <c r="K455" s="344"/>
      <c r="L455" s="344"/>
      <c r="M455" s="345"/>
      <c r="N455" s="345"/>
      <c r="O455" s="345"/>
      <c r="P455" s="345"/>
      <c r="Q455" s="344"/>
      <c r="R455" s="344"/>
      <c r="S455" s="344"/>
      <c r="T455" s="344"/>
      <c r="U455" s="344"/>
      <c r="V455" s="344"/>
      <c r="W455" s="344"/>
      <c r="X455" s="344"/>
      <c r="Y455" s="344"/>
      <c r="Z455" s="344"/>
      <c r="AA455" s="344"/>
      <c r="AB455" s="344"/>
      <c r="AC455" s="344"/>
      <c r="AD455" s="344"/>
      <c r="AE455" s="344"/>
      <c r="AF455" s="344"/>
    </row>
    <row r="456" spans="1:32" ht="14" x14ac:dyDescent="0.2">
      <c r="A456" s="344"/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5"/>
      <c r="N456" s="345"/>
      <c r="O456" s="345"/>
      <c r="P456" s="345"/>
      <c r="Q456" s="344"/>
      <c r="R456" s="344"/>
      <c r="S456" s="344"/>
      <c r="T456" s="344"/>
      <c r="U456" s="344"/>
      <c r="V456" s="344"/>
      <c r="W456" s="344"/>
      <c r="X456" s="344"/>
      <c r="Y456" s="344"/>
      <c r="Z456" s="344"/>
      <c r="AA456" s="344"/>
      <c r="AB456" s="344"/>
      <c r="AC456" s="344"/>
      <c r="AD456" s="344"/>
      <c r="AE456" s="344"/>
      <c r="AF456" s="344"/>
    </row>
    <row r="457" spans="1:32" ht="14" x14ac:dyDescent="0.2">
      <c r="A457" s="344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5"/>
      <c r="N457" s="345"/>
      <c r="O457" s="345"/>
      <c r="P457" s="345"/>
      <c r="Q457" s="344"/>
      <c r="R457" s="344"/>
      <c r="S457" s="344"/>
      <c r="T457" s="344"/>
      <c r="U457" s="344"/>
      <c r="V457" s="344"/>
      <c r="W457" s="344"/>
      <c r="X457" s="344"/>
      <c r="Y457" s="344"/>
      <c r="Z457" s="344"/>
      <c r="AA457" s="344"/>
      <c r="AB457" s="344"/>
      <c r="AC457" s="344"/>
      <c r="AD457" s="344"/>
      <c r="AE457" s="344"/>
      <c r="AF457" s="344"/>
    </row>
    <row r="458" spans="1:32" ht="14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5"/>
      <c r="N458" s="345"/>
      <c r="O458" s="345"/>
      <c r="P458" s="345"/>
      <c r="Q458" s="344"/>
      <c r="R458" s="344"/>
      <c r="S458" s="344"/>
      <c r="T458" s="344"/>
      <c r="U458" s="344"/>
      <c r="V458" s="344"/>
      <c r="W458" s="344"/>
      <c r="X458" s="344"/>
      <c r="Y458" s="344"/>
      <c r="Z458" s="344"/>
      <c r="AA458" s="344"/>
      <c r="AB458" s="344"/>
      <c r="AC458" s="344"/>
      <c r="AD458" s="344"/>
      <c r="AE458" s="344"/>
      <c r="AF458" s="344"/>
    </row>
    <row r="459" spans="1:32" ht="14" x14ac:dyDescent="0.2">
      <c r="A459" s="344"/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5"/>
      <c r="N459" s="345"/>
      <c r="O459" s="345"/>
      <c r="P459" s="345"/>
      <c r="Q459" s="344"/>
      <c r="R459" s="344"/>
      <c r="S459" s="344"/>
      <c r="T459" s="344"/>
      <c r="U459" s="344"/>
      <c r="V459" s="344"/>
      <c r="W459" s="344"/>
      <c r="X459" s="344"/>
      <c r="Y459" s="344"/>
      <c r="Z459" s="344"/>
      <c r="AA459" s="344"/>
      <c r="AB459" s="344"/>
      <c r="AC459" s="344"/>
      <c r="AD459" s="344"/>
      <c r="AE459" s="344"/>
      <c r="AF459" s="344"/>
    </row>
    <row r="460" spans="1:32" ht="14" x14ac:dyDescent="0.2">
      <c r="A460" s="344"/>
      <c r="B460" s="344"/>
      <c r="C460" s="344"/>
      <c r="D460" s="344"/>
      <c r="E460" s="344"/>
      <c r="F460" s="344"/>
      <c r="G460" s="344"/>
      <c r="H460" s="344"/>
      <c r="I460" s="344"/>
      <c r="J460" s="344"/>
      <c r="K460" s="344"/>
      <c r="L460" s="344"/>
      <c r="M460" s="345"/>
      <c r="N460" s="345"/>
      <c r="O460" s="345"/>
      <c r="P460" s="345"/>
      <c r="Q460" s="344"/>
      <c r="R460" s="344"/>
      <c r="S460" s="344"/>
      <c r="T460" s="344"/>
      <c r="U460" s="344"/>
      <c r="V460" s="344"/>
      <c r="W460" s="344"/>
      <c r="X460" s="344"/>
      <c r="Y460" s="344"/>
      <c r="Z460" s="344"/>
      <c r="AA460" s="344"/>
      <c r="AB460" s="344"/>
      <c r="AC460" s="344"/>
      <c r="AD460" s="344"/>
      <c r="AE460" s="344"/>
      <c r="AF460" s="344"/>
    </row>
    <row r="461" spans="1:32" ht="14" x14ac:dyDescent="0.2">
      <c r="A461" s="344"/>
      <c r="B461" s="344"/>
      <c r="C461" s="344"/>
      <c r="D461" s="344"/>
      <c r="E461" s="344"/>
      <c r="F461" s="344"/>
      <c r="G461" s="344"/>
      <c r="H461" s="344"/>
      <c r="I461" s="344"/>
      <c r="J461" s="344"/>
      <c r="K461" s="344"/>
      <c r="L461" s="344"/>
      <c r="M461" s="345"/>
      <c r="N461" s="345"/>
      <c r="O461" s="345"/>
      <c r="P461" s="345"/>
      <c r="Q461" s="344"/>
      <c r="R461" s="344"/>
      <c r="S461" s="344"/>
      <c r="T461" s="344"/>
      <c r="U461" s="344"/>
      <c r="V461" s="344"/>
      <c r="W461" s="344"/>
      <c r="X461" s="344"/>
      <c r="Y461" s="344"/>
      <c r="Z461" s="344"/>
      <c r="AA461" s="344"/>
      <c r="AB461" s="344"/>
      <c r="AC461" s="344"/>
      <c r="AD461" s="344"/>
      <c r="AE461" s="344"/>
      <c r="AF461" s="344"/>
    </row>
    <row r="462" spans="1:32" ht="14" x14ac:dyDescent="0.2">
      <c r="A462" s="344"/>
      <c r="B462" s="344"/>
      <c r="C462" s="344"/>
      <c r="D462" s="344"/>
      <c r="E462" s="344"/>
      <c r="F462" s="344"/>
      <c r="G462" s="344"/>
      <c r="H462" s="344"/>
      <c r="I462" s="344"/>
      <c r="J462" s="344"/>
      <c r="K462" s="344"/>
      <c r="L462" s="344"/>
      <c r="M462" s="345"/>
      <c r="N462" s="345"/>
      <c r="O462" s="345"/>
      <c r="P462" s="345"/>
      <c r="Q462" s="344"/>
      <c r="R462" s="344"/>
      <c r="S462" s="344"/>
      <c r="T462" s="344"/>
      <c r="U462" s="344"/>
      <c r="V462" s="344"/>
      <c r="W462" s="344"/>
      <c r="X462" s="344"/>
      <c r="Y462" s="344"/>
      <c r="Z462" s="344"/>
      <c r="AA462" s="344"/>
      <c r="AB462" s="344"/>
      <c r="AC462" s="344"/>
      <c r="AD462" s="344"/>
      <c r="AE462" s="344"/>
      <c r="AF462" s="344"/>
    </row>
    <row r="463" spans="1:32" ht="14" x14ac:dyDescent="0.2">
      <c r="A463" s="344"/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5"/>
      <c r="N463" s="345"/>
      <c r="O463" s="345"/>
      <c r="P463" s="345"/>
      <c r="Q463" s="344"/>
      <c r="R463" s="344"/>
      <c r="S463" s="344"/>
      <c r="T463" s="344"/>
      <c r="U463" s="344"/>
      <c r="V463" s="344"/>
      <c r="W463" s="344"/>
      <c r="X463" s="344"/>
      <c r="Y463" s="344"/>
      <c r="Z463" s="344"/>
      <c r="AA463" s="344"/>
      <c r="AB463" s="344"/>
      <c r="AC463" s="344"/>
      <c r="AD463" s="344"/>
      <c r="AE463" s="344"/>
      <c r="AF463" s="344"/>
    </row>
    <row r="464" spans="1:32" ht="14" x14ac:dyDescent="0.2">
      <c r="A464" s="344"/>
      <c r="B464" s="344"/>
      <c r="C464" s="344"/>
      <c r="D464" s="344"/>
      <c r="E464" s="344"/>
      <c r="F464" s="344"/>
      <c r="G464" s="344"/>
      <c r="H464" s="344"/>
      <c r="I464" s="344"/>
      <c r="J464" s="344"/>
      <c r="K464" s="344"/>
      <c r="L464" s="344"/>
      <c r="M464" s="345"/>
      <c r="N464" s="345"/>
      <c r="O464" s="345"/>
      <c r="P464" s="345"/>
      <c r="Q464" s="344"/>
      <c r="R464" s="344"/>
      <c r="S464" s="344"/>
      <c r="T464" s="344"/>
      <c r="U464" s="344"/>
      <c r="V464" s="344"/>
      <c r="W464" s="344"/>
      <c r="X464" s="344"/>
      <c r="Y464" s="344"/>
      <c r="Z464" s="344"/>
      <c r="AA464" s="344"/>
      <c r="AB464" s="344"/>
      <c r="AC464" s="344"/>
      <c r="AD464" s="344"/>
      <c r="AE464" s="344"/>
      <c r="AF464" s="344"/>
    </row>
    <row r="465" spans="1:32" ht="14" x14ac:dyDescent="0.2">
      <c r="A465" s="344"/>
      <c r="B465" s="344"/>
      <c r="C465" s="344"/>
      <c r="D465" s="344"/>
      <c r="E465" s="344"/>
      <c r="F465" s="344"/>
      <c r="G465" s="344"/>
      <c r="H465" s="344"/>
      <c r="I465" s="344"/>
      <c r="J465" s="344"/>
      <c r="K465" s="344"/>
      <c r="L465" s="344"/>
      <c r="M465" s="345"/>
      <c r="N465" s="345"/>
      <c r="O465" s="345"/>
      <c r="P465" s="345"/>
      <c r="Q465" s="344"/>
      <c r="R465" s="344"/>
      <c r="S465" s="344"/>
      <c r="T465" s="344"/>
      <c r="U465" s="344"/>
      <c r="V465" s="344"/>
      <c r="W465" s="344"/>
      <c r="X465" s="344"/>
      <c r="Y465" s="344"/>
      <c r="Z465" s="344"/>
      <c r="AA465" s="344"/>
      <c r="AB465" s="344"/>
      <c r="AC465" s="344"/>
      <c r="AD465" s="344"/>
      <c r="AE465" s="344"/>
      <c r="AF465" s="344"/>
    </row>
    <row r="466" spans="1:32" ht="14" x14ac:dyDescent="0.2">
      <c r="A466" s="344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5"/>
      <c r="N466" s="345"/>
      <c r="O466" s="345"/>
      <c r="P466" s="345"/>
      <c r="Q466" s="344"/>
      <c r="R466" s="344"/>
      <c r="S466" s="344"/>
      <c r="T466" s="344"/>
      <c r="U466" s="344"/>
      <c r="V466" s="344"/>
      <c r="W466" s="344"/>
      <c r="X466" s="344"/>
      <c r="Y466" s="344"/>
      <c r="Z466" s="344"/>
      <c r="AA466" s="344"/>
      <c r="AB466" s="344"/>
      <c r="AC466" s="344"/>
      <c r="AD466" s="344"/>
      <c r="AE466" s="344"/>
      <c r="AF466" s="344"/>
    </row>
    <row r="467" spans="1:32" ht="14" x14ac:dyDescent="0.2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5"/>
      <c r="N467" s="345"/>
      <c r="O467" s="345"/>
      <c r="P467" s="345"/>
      <c r="Q467" s="344"/>
      <c r="R467" s="344"/>
      <c r="S467" s="344"/>
      <c r="T467" s="344"/>
      <c r="U467" s="344"/>
      <c r="V467" s="344"/>
      <c r="W467" s="344"/>
      <c r="X467" s="344"/>
      <c r="Y467" s="344"/>
      <c r="Z467" s="344"/>
      <c r="AA467" s="344"/>
      <c r="AB467" s="344"/>
      <c r="AC467" s="344"/>
      <c r="AD467" s="344"/>
      <c r="AE467" s="344"/>
      <c r="AF467" s="344"/>
    </row>
    <row r="468" spans="1:32" ht="14" x14ac:dyDescent="0.2">
      <c r="A468" s="344"/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5"/>
      <c r="N468" s="345"/>
      <c r="O468" s="345"/>
      <c r="P468" s="345"/>
      <c r="Q468" s="344"/>
      <c r="R468" s="344"/>
      <c r="S468" s="344"/>
      <c r="T468" s="344"/>
      <c r="U468" s="344"/>
      <c r="V468" s="344"/>
      <c r="W468" s="344"/>
      <c r="X468" s="344"/>
      <c r="Y468" s="344"/>
      <c r="Z468" s="344"/>
      <c r="AA468" s="344"/>
      <c r="AB468" s="344"/>
      <c r="AC468" s="344"/>
      <c r="AD468" s="344"/>
      <c r="AE468" s="344"/>
      <c r="AF468" s="344"/>
    </row>
    <row r="469" spans="1:32" ht="14" x14ac:dyDescent="0.2">
      <c r="A469" s="344"/>
      <c r="B469" s="344"/>
      <c r="C469" s="344"/>
      <c r="D469" s="344"/>
      <c r="E469" s="344"/>
      <c r="F469" s="344"/>
      <c r="G469" s="344"/>
      <c r="H469" s="344"/>
      <c r="I469" s="344"/>
      <c r="J469" s="344"/>
      <c r="K469" s="344"/>
      <c r="L469" s="344"/>
      <c r="M469" s="345"/>
      <c r="N469" s="345"/>
      <c r="O469" s="345"/>
      <c r="P469" s="345"/>
      <c r="Q469" s="344"/>
      <c r="R469" s="344"/>
      <c r="S469" s="344"/>
      <c r="T469" s="344"/>
      <c r="U469" s="344"/>
      <c r="V469" s="344"/>
      <c r="W469" s="344"/>
      <c r="X469" s="344"/>
      <c r="Y469" s="344"/>
      <c r="Z469" s="344"/>
      <c r="AA469" s="344"/>
      <c r="AB469" s="344"/>
      <c r="AC469" s="344"/>
      <c r="AD469" s="344"/>
      <c r="AE469" s="344"/>
      <c r="AF469" s="344"/>
    </row>
    <row r="470" spans="1:32" ht="14" x14ac:dyDescent="0.2">
      <c r="A470" s="344"/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5"/>
      <c r="N470" s="345"/>
      <c r="O470" s="345"/>
      <c r="P470" s="345"/>
      <c r="Q470" s="344"/>
      <c r="R470" s="344"/>
      <c r="S470" s="344"/>
      <c r="T470" s="344"/>
      <c r="U470" s="344"/>
      <c r="V470" s="344"/>
      <c r="W470" s="344"/>
      <c r="X470" s="344"/>
      <c r="Y470" s="344"/>
      <c r="Z470" s="344"/>
      <c r="AA470" s="344"/>
      <c r="AB470" s="344"/>
      <c r="AC470" s="344"/>
      <c r="AD470" s="344"/>
      <c r="AE470" s="344"/>
      <c r="AF470" s="344"/>
    </row>
    <row r="471" spans="1:32" ht="14" x14ac:dyDescent="0.2">
      <c r="A471" s="344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5"/>
      <c r="N471" s="345"/>
      <c r="O471" s="345"/>
      <c r="P471" s="345"/>
      <c r="Q471" s="344"/>
      <c r="R471" s="344"/>
      <c r="S471" s="344"/>
      <c r="T471" s="344"/>
      <c r="U471" s="344"/>
      <c r="V471" s="344"/>
      <c r="W471" s="344"/>
      <c r="X471" s="344"/>
      <c r="Y471" s="344"/>
      <c r="Z471" s="344"/>
      <c r="AA471" s="344"/>
      <c r="AB471" s="344"/>
      <c r="AC471" s="344"/>
      <c r="AD471" s="344"/>
      <c r="AE471" s="344"/>
      <c r="AF471" s="344"/>
    </row>
    <row r="472" spans="1:32" ht="14" x14ac:dyDescent="0.2">
      <c r="A472" s="344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5"/>
      <c r="N472" s="345"/>
      <c r="O472" s="345"/>
      <c r="P472" s="345"/>
      <c r="Q472" s="344"/>
      <c r="R472" s="344"/>
      <c r="S472" s="344"/>
      <c r="T472" s="344"/>
      <c r="U472" s="344"/>
      <c r="V472" s="344"/>
      <c r="W472" s="344"/>
      <c r="X472" s="344"/>
      <c r="Y472" s="344"/>
      <c r="Z472" s="344"/>
      <c r="AA472" s="344"/>
      <c r="AB472" s="344"/>
      <c r="AC472" s="344"/>
      <c r="AD472" s="344"/>
      <c r="AE472" s="344"/>
      <c r="AF472" s="344"/>
    </row>
    <row r="473" spans="1:32" ht="14" x14ac:dyDescent="0.2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5"/>
      <c r="N473" s="345"/>
      <c r="O473" s="345"/>
      <c r="P473" s="345"/>
      <c r="Q473" s="344"/>
      <c r="R473" s="344"/>
      <c r="S473" s="344"/>
      <c r="T473" s="344"/>
      <c r="U473" s="344"/>
      <c r="V473" s="344"/>
      <c r="W473" s="344"/>
      <c r="X473" s="344"/>
      <c r="Y473" s="344"/>
      <c r="Z473" s="344"/>
      <c r="AA473" s="344"/>
      <c r="AB473" s="344"/>
      <c r="AC473" s="344"/>
      <c r="AD473" s="344"/>
      <c r="AE473" s="344"/>
      <c r="AF473" s="344"/>
    </row>
    <row r="474" spans="1:32" ht="14" x14ac:dyDescent="0.2">
      <c r="A474" s="344"/>
      <c r="B474" s="344"/>
      <c r="C474" s="344"/>
      <c r="D474" s="344"/>
      <c r="E474" s="344"/>
      <c r="F474" s="344"/>
      <c r="G474" s="344"/>
      <c r="H474" s="344"/>
      <c r="I474" s="344"/>
      <c r="J474" s="344"/>
      <c r="K474" s="344"/>
      <c r="L474" s="344"/>
      <c r="M474" s="345"/>
      <c r="N474" s="345"/>
      <c r="O474" s="345"/>
      <c r="P474" s="345"/>
      <c r="Q474" s="344"/>
      <c r="R474" s="344"/>
      <c r="S474" s="344"/>
      <c r="T474" s="344"/>
      <c r="U474" s="344"/>
      <c r="V474" s="344"/>
      <c r="W474" s="344"/>
      <c r="X474" s="344"/>
      <c r="Y474" s="344"/>
      <c r="Z474" s="344"/>
      <c r="AA474" s="344"/>
      <c r="AB474" s="344"/>
      <c r="AC474" s="344"/>
      <c r="AD474" s="344"/>
      <c r="AE474" s="344"/>
      <c r="AF474" s="344"/>
    </row>
    <row r="475" spans="1:32" ht="14" x14ac:dyDescent="0.2">
      <c r="A475" s="344"/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5"/>
      <c r="N475" s="345"/>
      <c r="O475" s="345"/>
      <c r="P475" s="345"/>
      <c r="Q475" s="344"/>
      <c r="R475" s="344"/>
      <c r="S475" s="344"/>
      <c r="T475" s="344"/>
      <c r="U475" s="344"/>
      <c r="V475" s="344"/>
      <c r="W475" s="344"/>
      <c r="X475" s="344"/>
      <c r="Y475" s="344"/>
      <c r="Z475" s="344"/>
      <c r="AA475" s="344"/>
      <c r="AB475" s="344"/>
      <c r="AC475" s="344"/>
      <c r="AD475" s="344"/>
      <c r="AE475" s="344"/>
      <c r="AF475" s="344"/>
    </row>
    <row r="476" spans="1:32" ht="14" x14ac:dyDescent="0.2">
      <c r="A476" s="344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5"/>
      <c r="N476" s="345"/>
      <c r="O476" s="345"/>
      <c r="P476" s="345"/>
      <c r="Q476" s="344"/>
      <c r="R476" s="344"/>
      <c r="S476" s="344"/>
      <c r="T476" s="344"/>
      <c r="U476" s="344"/>
      <c r="V476" s="344"/>
      <c r="W476" s="344"/>
      <c r="X476" s="344"/>
      <c r="Y476" s="344"/>
      <c r="Z476" s="344"/>
      <c r="AA476" s="344"/>
      <c r="AB476" s="344"/>
      <c r="AC476" s="344"/>
      <c r="AD476" s="344"/>
      <c r="AE476" s="344"/>
      <c r="AF476" s="344"/>
    </row>
    <row r="477" spans="1:32" ht="14" x14ac:dyDescent="0.2">
      <c r="A477" s="344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5"/>
      <c r="N477" s="345"/>
      <c r="O477" s="345"/>
      <c r="P477" s="345"/>
      <c r="Q477" s="344"/>
      <c r="R477" s="344"/>
      <c r="S477" s="344"/>
      <c r="T477" s="344"/>
      <c r="U477" s="344"/>
      <c r="V477" s="344"/>
      <c r="W477" s="344"/>
      <c r="X477" s="344"/>
      <c r="Y477" s="344"/>
      <c r="Z477" s="344"/>
      <c r="AA477" s="344"/>
      <c r="AB477" s="344"/>
      <c r="AC477" s="344"/>
      <c r="AD477" s="344"/>
      <c r="AE477" s="344"/>
      <c r="AF477" s="344"/>
    </row>
    <row r="478" spans="1:32" ht="14" x14ac:dyDescent="0.2">
      <c r="A478" s="344"/>
      <c r="B478" s="344"/>
      <c r="C478" s="344"/>
      <c r="D478" s="344"/>
      <c r="E478" s="344"/>
      <c r="F478" s="344"/>
      <c r="G478" s="344"/>
      <c r="H478" s="344"/>
      <c r="I478" s="344"/>
      <c r="J478" s="344"/>
      <c r="K478" s="344"/>
      <c r="L478" s="344"/>
      <c r="M478" s="345"/>
      <c r="N478" s="345"/>
      <c r="O478" s="345"/>
      <c r="P478" s="345"/>
      <c r="Q478" s="344"/>
      <c r="R478" s="344"/>
      <c r="S478" s="344"/>
      <c r="T478" s="344"/>
      <c r="U478" s="344"/>
      <c r="V478" s="344"/>
      <c r="W478" s="344"/>
      <c r="X478" s="344"/>
      <c r="Y478" s="344"/>
      <c r="Z478" s="344"/>
      <c r="AA478" s="344"/>
      <c r="AB478" s="344"/>
      <c r="AC478" s="344"/>
      <c r="AD478" s="344"/>
      <c r="AE478" s="344"/>
      <c r="AF478" s="344"/>
    </row>
    <row r="479" spans="1:32" ht="14" x14ac:dyDescent="0.2">
      <c r="A479" s="344"/>
      <c r="B479" s="344"/>
      <c r="C479" s="344"/>
      <c r="D479" s="344"/>
      <c r="E479" s="344"/>
      <c r="F479" s="344"/>
      <c r="G479" s="344"/>
      <c r="H479" s="344"/>
      <c r="I479" s="344"/>
      <c r="J479" s="344"/>
      <c r="K479" s="344"/>
      <c r="L479" s="344"/>
      <c r="M479" s="345"/>
      <c r="N479" s="345"/>
      <c r="O479" s="345"/>
      <c r="P479" s="345"/>
      <c r="Q479" s="344"/>
      <c r="R479" s="344"/>
      <c r="S479" s="344"/>
      <c r="T479" s="344"/>
      <c r="U479" s="344"/>
      <c r="V479" s="344"/>
      <c r="W479" s="344"/>
      <c r="X479" s="344"/>
      <c r="Y479" s="344"/>
      <c r="Z479" s="344"/>
      <c r="AA479" s="344"/>
      <c r="AB479" s="344"/>
      <c r="AC479" s="344"/>
      <c r="AD479" s="344"/>
      <c r="AE479" s="344"/>
      <c r="AF479" s="344"/>
    </row>
    <row r="480" spans="1:32" ht="14" x14ac:dyDescent="0.2">
      <c r="A480" s="344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5"/>
      <c r="N480" s="345"/>
      <c r="O480" s="345"/>
      <c r="P480" s="345"/>
      <c r="Q480" s="344"/>
      <c r="R480" s="344"/>
      <c r="S480" s="344"/>
      <c r="T480" s="344"/>
      <c r="U480" s="344"/>
      <c r="V480" s="344"/>
      <c r="W480" s="344"/>
      <c r="X480" s="344"/>
      <c r="Y480" s="344"/>
      <c r="Z480" s="344"/>
      <c r="AA480" s="344"/>
      <c r="AB480" s="344"/>
      <c r="AC480" s="344"/>
      <c r="AD480" s="344"/>
      <c r="AE480" s="344"/>
      <c r="AF480" s="344"/>
    </row>
    <row r="481" spans="1:32" ht="14" x14ac:dyDescent="0.2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5"/>
      <c r="N481" s="345"/>
      <c r="O481" s="345"/>
      <c r="P481" s="345"/>
      <c r="Q481" s="344"/>
      <c r="R481" s="344"/>
      <c r="S481" s="344"/>
      <c r="T481" s="344"/>
      <c r="U481" s="344"/>
      <c r="V481" s="344"/>
      <c r="W481" s="344"/>
      <c r="X481" s="344"/>
      <c r="Y481" s="344"/>
      <c r="Z481" s="344"/>
      <c r="AA481" s="344"/>
      <c r="AB481" s="344"/>
      <c r="AC481" s="344"/>
      <c r="AD481" s="344"/>
      <c r="AE481" s="344"/>
      <c r="AF481" s="344"/>
    </row>
    <row r="482" spans="1:32" ht="14" x14ac:dyDescent="0.2">
      <c r="A482" s="344"/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5"/>
      <c r="N482" s="345"/>
      <c r="O482" s="345"/>
      <c r="P482" s="345"/>
      <c r="Q482" s="344"/>
      <c r="R482" s="344"/>
      <c r="S482" s="344"/>
      <c r="T482" s="344"/>
      <c r="U482" s="344"/>
      <c r="V482" s="344"/>
      <c r="W482" s="344"/>
      <c r="X482" s="344"/>
      <c r="Y482" s="344"/>
      <c r="Z482" s="344"/>
      <c r="AA482" s="344"/>
      <c r="AB482" s="344"/>
      <c r="AC482" s="344"/>
      <c r="AD482" s="344"/>
      <c r="AE482" s="344"/>
      <c r="AF482" s="344"/>
    </row>
    <row r="483" spans="1:32" ht="14" x14ac:dyDescent="0.2">
      <c r="A483" s="344"/>
      <c r="B483" s="344"/>
      <c r="C483" s="344"/>
      <c r="D483" s="344"/>
      <c r="E483" s="344"/>
      <c r="F483" s="344"/>
      <c r="G483" s="344"/>
      <c r="H483" s="344"/>
      <c r="I483" s="344"/>
      <c r="J483" s="344"/>
      <c r="K483" s="344"/>
      <c r="L483" s="344"/>
      <c r="M483" s="345"/>
      <c r="N483" s="345"/>
      <c r="O483" s="345"/>
      <c r="P483" s="345"/>
      <c r="Q483" s="344"/>
      <c r="R483" s="344"/>
      <c r="S483" s="344"/>
      <c r="T483" s="344"/>
      <c r="U483" s="344"/>
      <c r="V483" s="344"/>
      <c r="W483" s="344"/>
      <c r="X483" s="344"/>
      <c r="Y483" s="344"/>
      <c r="Z483" s="344"/>
      <c r="AA483" s="344"/>
      <c r="AB483" s="344"/>
      <c r="AC483" s="344"/>
      <c r="AD483" s="344"/>
      <c r="AE483" s="344"/>
      <c r="AF483" s="344"/>
    </row>
    <row r="484" spans="1:32" ht="14" x14ac:dyDescent="0.2">
      <c r="A484" s="344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5"/>
      <c r="N484" s="345"/>
      <c r="O484" s="345"/>
      <c r="P484" s="345"/>
      <c r="Q484" s="344"/>
      <c r="R484" s="344"/>
      <c r="S484" s="344"/>
      <c r="T484" s="344"/>
      <c r="U484" s="344"/>
      <c r="V484" s="344"/>
      <c r="W484" s="344"/>
      <c r="X484" s="344"/>
      <c r="Y484" s="344"/>
      <c r="Z484" s="344"/>
      <c r="AA484" s="344"/>
      <c r="AB484" s="344"/>
      <c r="AC484" s="344"/>
      <c r="AD484" s="344"/>
      <c r="AE484" s="344"/>
      <c r="AF484" s="344"/>
    </row>
    <row r="485" spans="1:32" ht="14" x14ac:dyDescent="0.2">
      <c r="A485" s="344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5"/>
      <c r="N485" s="345"/>
      <c r="O485" s="345"/>
      <c r="P485" s="345"/>
      <c r="Q485" s="344"/>
      <c r="R485" s="344"/>
      <c r="S485" s="344"/>
      <c r="T485" s="344"/>
      <c r="U485" s="344"/>
      <c r="V485" s="344"/>
      <c r="W485" s="344"/>
      <c r="X485" s="344"/>
      <c r="Y485" s="344"/>
      <c r="Z485" s="344"/>
      <c r="AA485" s="344"/>
      <c r="AB485" s="344"/>
      <c r="AC485" s="344"/>
      <c r="AD485" s="344"/>
      <c r="AE485" s="344"/>
      <c r="AF485" s="344"/>
    </row>
    <row r="486" spans="1:32" ht="14" x14ac:dyDescent="0.2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5"/>
      <c r="N486" s="345"/>
      <c r="O486" s="345"/>
      <c r="P486" s="345"/>
      <c r="Q486" s="344"/>
      <c r="R486" s="344"/>
      <c r="S486" s="344"/>
      <c r="T486" s="344"/>
      <c r="U486" s="344"/>
      <c r="V486" s="344"/>
      <c r="W486" s="344"/>
      <c r="X486" s="344"/>
      <c r="Y486" s="344"/>
      <c r="Z486" s="344"/>
      <c r="AA486" s="344"/>
      <c r="AB486" s="344"/>
      <c r="AC486" s="344"/>
      <c r="AD486" s="344"/>
      <c r="AE486" s="344"/>
      <c r="AF486" s="344"/>
    </row>
    <row r="487" spans="1:32" ht="14" x14ac:dyDescent="0.2">
      <c r="A487" s="344"/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5"/>
      <c r="N487" s="345"/>
      <c r="O487" s="345"/>
      <c r="P487" s="345"/>
      <c r="Q487" s="344"/>
      <c r="R487" s="344"/>
      <c r="S487" s="344"/>
      <c r="T487" s="344"/>
      <c r="U487" s="344"/>
      <c r="V487" s="344"/>
      <c r="W487" s="344"/>
      <c r="X487" s="344"/>
      <c r="Y487" s="344"/>
      <c r="Z487" s="344"/>
      <c r="AA487" s="344"/>
      <c r="AB487" s="344"/>
      <c r="AC487" s="344"/>
      <c r="AD487" s="344"/>
      <c r="AE487" s="344"/>
      <c r="AF487" s="344"/>
    </row>
    <row r="488" spans="1:32" ht="14" x14ac:dyDescent="0.2">
      <c r="A488" s="344"/>
      <c r="B488" s="344"/>
      <c r="C488" s="344"/>
      <c r="D488" s="344"/>
      <c r="E488" s="344"/>
      <c r="F488" s="344"/>
      <c r="G488" s="344"/>
      <c r="H488" s="344"/>
      <c r="I488" s="344"/>
      <c r="J488" s="344"/>
      <c r="K488" s="344"/>
      <c r="L488" s="344"/>
      <c r="M488" s="345"/>
      <c r="N488" s="345"/>
      <c r="O488" s="345"/>
      <c r="P488" s="345"/>
      <c r="Q488" s="344"/>
      <c r="R488" s="344"/>
      <c r="S488" s="344"/>
      <c r="T488" s="344"/>
      <c r="U488" s="344"/>
      <c r="V488" s="344"/>
      <c r="W488" s="344"/>
      <c r="X488" s="344"/>
      <c r="Y488" s="344"/>
      <c r="Z488" s="344"/>
      <c r="AA488" s="344"/>
      <c r="AB488" s="344"/>
      <c r="AC488" s="344"/>
      <c r="AD488" s="344"/>
      <c r="AE488" s="344"/>
      <c r="AF488" s="344"/>
    </row>
    <row r="489" spans="1:32" ht="14" x14ac:dyDescent="0.2">
      <c r="A489" s="344"/>
      <c r="B489" s="344"/>
      <c r="C489" s="344"/>
      <c r="D489" s="344"/>
      <c r="E489" s="344"/>
      <c r="F489" s="344"/>
      <c r="G489" s="344"/>
      <c r="H489" s="344"/>
      <c r="I489" s="344"/>
      <c r="J489" s="344"/>
      <c r="K489" s="344"/>
      <c r="L489" s="344"/>
      <c r="M489" s="345"/>
      <c r="N489" s="345"/>
      <c r="O489" s="345"/>
      <c r="P489" s="345"/>
      <c r="Q489" s="344"/>
      <c r="R489" s="344"/>
      <c r="S489" s="344"/>
      <c r="T489" s="344"/>
      <c r="U489" s="344"/>
      <c r="V489" s="344"/>
      <c r="W489" s="344"/>
      <c r="X489" s="344"/>
      <c r="Y489" s="344"/>
      <c r="Z489" s="344"/>
      <c r="AA489" s="344"/>
      <c r="AB489" s="344"/>
      <c r="AC489" s="344"/>
      <c r="AD489" s="344"/>
      <c r="AE489" s="344"/>
      <c r="AF489" s="344"/>
    </row>
    <row r="490" spans="1:32" ht="14" x14ac:dyDescent="0.2">
      <c r="A490" s="344"/>
      <c r="B490" s="344"/>
      <c r="C490" s="344"/>
      <c r="D490" s="344"/>
      <c r="E490" s="344"/>
      <c r="F490" s="344"/>
      <c r="G490" s="344"/>
      <c r="H490" s="344"/>
      <c r="I490" s="344"/>
      <c r="J490" s="344"/>
      <c r="K490" s="344"/>
      <c r="L490" s="344"/>
      <c r="M490" s="345"/>
      <c r="N490" s="345"/>
      <c r="O490" s="345"/>
      <c r="P490" s="345"/>
      <c r="Q490" s="344"/>
      <c r="R490" s="344"/>
      <c r="S490" s="344"/>
      <c r="T490" s="344"/>
      <c r="U490" s="344"/>
      <c r="V490" s="344"/>
      <c r="W490" s="344"/>
      <c r="X490" s="344"/>
      <c r="Y490" s="344"/>
      <c r="Z490" s="344"/>
      <c r="AA490" s="344"/>
      <c r="AB490" s="344"/>
      <c r="AC490" s="344"/>
      <c r="AD490" s="344"/>
      <c r="AE490" s="344"/>
      <c r="AF490" s="344"/>
    </row>
    <row r="491" spans="1:32" ht="14" x14ac:dyDescent="0.2">
      <c r="A491" s="344"/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5"/>
      <c r="N491" s="345"/>
      <c r="O491" s="345"/>
      <c r="P491" s="345"/>
      <c r="Q491" s="344"/>
      <c r="R491" s="344"/>
      <c r="S491" s="344"/>
      <c r="T491" s="344"/>
      <c r="U491" s="344"/>
      <c r="V491" s="344"/>
      <c r="W491" s="344"/>
      <c r="X491" s="344"/>
      <c r="Y491" s="344"/>
      <c r="Z491" s="344"/>
      <c r="AA491" s="344"/>
      <c r="AB491" s="344"/>
      <c r="AC491" s="344"/>
      <c r="AD491" s="344"/>
      <c r="AE491" s="344"/>
      <c r="AF491" s="344"/>
    </row>
    <row r="492" spans="1:32" ht="14" x14ac:dyDescent="0.2">
      <c r="A492" s="344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5"/>
      <c r="N492" s="345"/>
      <c r="O492" s="345"/>
      <c r="P492" s="345"/>
      <c r="Q492" s="344"/>
      <c r="R492" s="344"/>
      <c r="S492" s="344"/>
      <c r="T492" s="344"/>
      <c r="U492" s="344"/>
      <c r="V492" s="344"/>
      <c r="W492" s="344"/>
      <c r="X492" s="344"/>
      <c r="Y492" s="344"/>
      <c r="Z492" s="344"/>
      <c r="AA492" s="344"/>
      <c r="AB492" s="344"/>
      <c r="AC492" s="344"/>
      <c r="AD492" s="344"/>
      <c r="AE492" s="344"/>
      <c r="AF492" s="344"/>
    </row>
    <row r="493" spans="1:32" ht="14" x14ac:dyDescent="0.2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5"/>
      <c r="N493" s="345"/>
      <c r="O493" s="345"/>
      <c r="P493" s="345"/>
      <c r="Q493" s="344"/>
      <c r="R493" s="344"/>
      <c r="S493" s="344"/>
      <c r="T493" s="344"/>
      <c r="U493" s="344"/>
      <c r="V493" s="344"/>
      <c r="W493" s="344"/>
      <c r="X493" s="344"/>
      <c r="Y493" s="344"/>
      <c r="Z493" s="344"/>
      <c r="AA493" s="344"/>
      <c r="AB493" s="344"/>
      <c r="AC493" s="344"/>
      <c r="AD493" s="344"/>
      <c r="AE493" s="344"/>
      <c r="AF493" s="344"/>
    </row>
    <row r="494" spans="1:32" ht="14" x14ac:dyDescent="0.2">
      <c r="A494" s="344"/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5"/>
      <c r="N494" s="345"/>
      <c r="O494" s="345"/>
      <c r="P494" s="345"/>
      <c r="Q494" s="344"/>
      <c r="R494" s="344"/>
      <c r="S494" s="344"/>
      <c r="T494" s="344"/>
      <c r="U494" s="344"/>
      <c r="V494" s="344"/>
      <c r="W494" s="344"/>
      <c r="X494" s="344"/>
      <c r="Y494" s="344"/>
      <c r="Z494" s="344"/>
      <c r="AA494" s="344"/>
      <c r="AB494" s="344"/>
      <c r="AC494" s="344"/>
      <c r="AD494" s="344"/>
      <c r="AE494" s="344"/>
      <c r="AF494" s="344"/>
    </row>
    <row r="495" spans="1:32" ht="14" x14ac:dyDescent="0.2">
      <c r="A495" s="344"/>
      <c r="B495" s="344"/>
      <c r="C495" s="344"/>
      <c r="D495" s="344"/>
      <c r="E495" s="344"/>
      <c r="F495" s="344"/>
      <c r="G495" s="344"/>
      <c r="H495" s="344"/>
      <c r="I495" s="344"/>
      <c r="J495" s="344"/>
      <c r="K495" s="344"/>
      <c r="L495" s="344"/>
      <c r="M495" s="345"/>
      <c r="N495" s="345"/>
      <c r="O495" s="345"/>
      <c r="P495" s="345"/>
      <c r="Q495" s="344"/>
      <c r="R495" s="344"/>
      <c r="S495" s="344"/>
      <c r="T495" s="344"/>
      <c r="U495" s="344"/>
      <c r="V495" s="344"/>
      <c r="W495" s="344"/>
      <c r="X495" s="344"/>
      <c r="Y495" s="344"/>
      <c r="Z495" s="344"/>
      <c r="AA495" s="344"/>
      <c r="AB495" s="344"/>
      <c r="AC495" s="344"/>
      <c r="AD495" s="344"/>
      <c r="AE495" s="344"/>
      <c r="AF495" s="344"/>
    </row>
    <row r="496" spans="1:32" ht="14" x14ac:dyDescent="0.2">
      <c r="A496" s="344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45"/>
      <c r="N496" s="345"/>
      <c r="O496" s="345"/>
      <c r="P496" s="345"/>
      <c r="Q496" s="344"/>
      <c r="R496" s="344"/>
      <c r="S496" s="344"/>
      <c r="T496" s="344"/>
      <c r="U496" s="344"/>
      <c r="V496" s="344"/>
      <c r="W496" s="344"/>
      <c r="X496" s="344"/>
      <c r="Y496" s="344"/>
      <c r="Z496" s="344"/>
      <c r="AA496" s="344"/>
      <c r="AB496" s="344"/>
      <c r="AC496" s="344"/>
      <c r="AD496" s="344"/>
      <c r="AE496" s="344"/>
      <c r="AF496" s="344"/>
    </row>
    <row r="497" spans="1:32" ht="14" x14ac:dyDescent="0.2">
      <c r="A497" s="344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45"/>
      <c r="N497" s="345"/>
      <c r="O497" s="345"/>
      <c r="P497" s="345"/>
      <c r="Q497" s="344"/>
      <c r="R497" s="344"/>
      <c r="S497" s="344"/>
      <c r="T497" s="344"/>
      <c r="U497" s="344"/>
      <c r="V497" s="344"/>
      <c r="W497" s="344"/>
      <c r="X497" s="344"/>
      <c r="Y497" s="344"/>
      <c r="Z497" s="344"/>
      <c r="AA497" s="344"/>
      <c r="AB497" s="344"/>
      <c r="AC497" s="344"/>
      <c r="AD497" s="344"/>
      <c r="AE497" s="344"/>
      <c r="AF497" s="344"/>
    </row>
    <row r="498" spans="1:32" ht="14" x14ac:dyDescent="0.2">
      <c r="A498" s="344"/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45"/>
      <c r="N498" s="345"/>
      <c r="O498" s="345"/>
      <c r="P498" s="345"/>
      <c r="Q498" s="344"/>
      <c r="R498" s="344"/>
      <c r="S498" s="344"/>
      <c r="T498" s="344"/>
      <c r="U498" s="344"/>
      <c r="V498" s="344"/>
      <c r="W498" s="344"/>
      <c r="X498" s="344"/>
      <c r="Y498" s="344"/>
      <c r="Z498" s="344"/>
      <c r="AA498" s="344"/>
      <c r="AB498" s="344"/>
      <c r="AC498" s="344"/>
      <c r="AD498" s="344"/>
      <c r="AE498" s="344"/>
      <c r="AF498" s="344"/>
    </row>
    <row r="499" spans="1:32" ht="14" x14ac:dyDescent="0.2">
      <c r="A499" s="344"/>
      <c r="B499" s="344"/>
      <c r="C499" s="344"/>
      <c r="D499" s="344"/>
      <c r="E499" s="344"/>
      <c r="F499" s="344"/>
      <c r="G499" s="344"/>
      <c r="H499" s="344"/>
      <c r="I499" s="344"/>
      <c r="J499" s="344"/>
      <c r="K499" s="344"/>
      <c r="L499" s="344"/>
      <c r="M499" s="345"/>
      <c r="N499" s="345"/>
      <c r="O499" s="345"/>
      <c r="P499" s="345"/>
      <c r="Q499" s="344"/>
      <c r="R499" s="344"/>
      <c r="S499" s="344"/>
      <c r="T499" s="344"/>
      <c r="U499" s="344"/>
      <c r="V499" s="344"/>
      <c r="W499" s="344"/>
      <c r="X499" s="344"/>
      <c r="Y499" s="344"/>
      <c r="Z499" s="344"/>
      <c r="AA499" s="344"/>
      <c r="AB499" s="344"/>
      <c r="AC499" s="344"/>
      <c r="AD499" s="344"/>
      <c r="AE499" s="344"/>
      <c r="AF499" s="344"/>
    </row>
    <row r="500" spans="1:32" ht="14" x14ac:dyDescent="0.2">
      <c r="A500" s="344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5"/>
      <c r="N500" s="345"/>
      <c r="O500" s="345"/>
      <c r="P500" s="345"/>
      <c r="Q500" s="344"/>
      <c r="R500" s="344"/>
      <c r="S500" s="344"/>
      <c r="T500" s="344"/>
      <c r="U500" s="344"/>
      <c r="V500" s="344"/>
      <c r="W500" s="344"/>
      <c r="X500" s="344"/>
      <c r="Y500" s="344"/>
      <c r="Z500" s="344"/>
      <c r="AA500" s="344"/>
      <c r="AB500" s="344"/>
      <c r="AC500" s="344"/>
      <c r="AD500" s="344"/>
      <c r="AE500" s="344"/>
      <c r="AF500" s="344"/>
    </row>
    <row r="501" spans="1:32" ht="14" x14ac:dyDescent="0.2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5"/>
      <c r="N501" s="345"/>
      <c r="O501" s="345"/>
      <c r="P501" s="345"/>
      <c r="Q501" s="344"/>
      <c r="R501" s="344"/>
      <c r="S501" s="344"/>
      <c r="T501" s="344"/>
      <c r="U501" s="344"/>
      <c r="V501" s="344"/>
      <c r="W501" s="344"/>
      <c r="X501" s="344"/>
      <c r="Y501" s="344"/>
      <c r="Z501" s="344"/>
      <c r="AA501" s="344"/>
      <c r="AB501" s="344"/>
      <c r="AC501" s="344"/>
      <c r="AD501" s="344"/>
      <c r="AE501" s="344"/>
      <c r="AF501" s="344"/>
    </row>
    <row r="502" spans="1:32" ht="14" x14ac:dyDescent="0.2">
      <c r="A502" s="344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345"/>
      <c r="N502" s="345"/>
      <c r="O502" s="345"/>
      <c r="P502" s="345"/>
      <c r="Q502" s="344"/>
      <c r="R502" s="344"/>
      <c r="S502" s="344"/>
      <c r="T502" s="344"/>
      <c r="U502" s="344"/>
      <c r="V502" s="344"/>
      <c r="W502" s="344"/>
      <c r="X502" s="344"/>
      <c r="Y502" s="344"/>
      <c r="Z502" s="344"/>
      <c r="AA502" s="344"/>
      <c r="AB502" s="344"/>
      <c r="AC502" s="344"/>
      <c r="AD502" s="344"/>
      <c r="AE502" s="344"/>
      <c r="AF502" s="344"/>
    </row>
    <row r="503" spans="1:32" ht="14" x14ac:dyDescent="0.2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345"/>
      <c r="N503" s="345"/>
      <c r="O503" s="345"/>
      <c r="P503" s="345"/>
      <c r="Q503" s="344"/>
      <c r="R503" s="344"/>
      <c r="S503" s="344"/>
      <c r="T503" s="344"/>
      <c r="U503" s="344"/>
      <c r="V503" s="344"/>
      <c r="W503" s="344"/>
      <c r="X503" s="344"/>
      <c r="Y503" s="344"/>
      <c r="Z503" s="344"/>
      <c r="AA503" s="344"/>
      <c r="AB503" s="344"/>
      <c r="AC503" s="344"/>
      <c r="AD503" s="344"/>
      <c r="AE503" s="344"/>
      <c r="AF503" s="344"/>
    </row>
    <row r="504" spans="1:32" ht="14" x14ac:dyDescent="0.2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345"/>
      <c r="N504" s="345"/>
      <c r="O504" s="345"/>
      <c r="P504" s="345"/>
      <c r="Q504" s="344"/>
      <c r="R504" s="344"/>
      <c r="S504" s="344"/>
      <c r="T504" s="344"/>
      <c r="U504" s="344"/>
      <c r="V504" s="344"/>
      <c r="W504" s="344"/>
      <c r="X504" s="344"/>
      <c r="Y504" s="344"/>
      <c r="Z504" s="344"/>
      <c r="AA504" s="344"/>
      <c r="AB504" s="344"/>
      <c r="AC504" s="344"/>
      <c r="AD504" s="344"/>
      <c r="AE504" s="344"/>
      <c r="AF504" s="344"/>
    </row>
    <row r="505" spans="1:32" ht="14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345"/>
      <c r="N505" s="345"/>
      <c r="O505" s="345"/>
      <c r="P505" s="345"/>
      <c r="Q505" s="344"/>
      <c r="R505" s="344"/>
      <c r="S505" s="344"/>
      <c r="T505" s="344"/>
      <c r="U505" s="344"/>
      <c r="V505" s="344"/>
      <c r="W505" s="344"/>
      <c r="X505" s="344"/>
      <c r="Y505" s="344"/>
      <c r="Z505" s="344"/>
      <c r="AA505" s="344"/>
      <c r="AB505" s="344"/>
      <c r="AC505" s="344"/>
      <c r="AD505" s="344"/>
      <c r="AE505" s="344"/>
      <c r="AF505" s="344"/>
    </row>
    <row r="506" spans="1:32" ht="14" x14ac:dyDescent="0.2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345"/>
      <c r="N506" s="345"/>
      <c r="O506" s="345"/>
      <c r="P506" s="345"/>
      <c r="Q506" s="344"/>
      <c r="R506" s="344"/>
      <c r="S506" s="344"/>
      <c r="T506" s="344"/>
      <c r="U506" s="344"/>
      <c r="V506" s="344"/>
      <c r="W506" s="344"/>
      <c r="X506" s="344"/>
      <c r="Y506" s="344"/>
      <c r="Z506" s="344"/>
      <c r="AA506" s="344"/>
      <c r="AB506" s="344"/>
      <c r="AC506" s="344"/>
      <c r="AD506" s="344"/>
      <c r="AE506" s="344"/>
      <c r="AF506" s="344"/>
    </row>
    <row r="507" spans="1:32" ht="14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345"/>
      <c r="N507" s="345"/>
      <c r="O507" s="345"/>
      <c r="P507" s="345"/>
      <c r="Q507" s="344"/>
      <c r="R507" s="344"/>
      <c r="S507" s="344"/>
      <c r="T507" s="344"/>
      <c r="U507" s="344"/>
      <c r="V507" s="344"/>
      <c r="W507" s="344"/>
      <c r="X507" s="344"/>
      <c r="Y507" s="344"/>
      <c r="Z507" s="344"/>
      <c r="AA507" s="344"/>
      <c r="AB507" s="344"/>
      <c r="AC507" s="344"/>
      <c r="AD507" s="344"/>
      <c r="AE507" s="344"/>
      <c r="AF507" s="344"/>
    </row>
    <row r="508" spans="1:32" ht="14" x14ac:dyDescent="0.2">
      <c r="A508" s="344"/>
      <c r="B508" s="344"/>
      <c r="C508" s="344"/>
      <c r="D508" s="344"/>
      <c r="E508" s="344"/>
      <c r="F508" s="344"/>
      <c r="G508" s="344"/>
      <c r="H508" s="344"/>
      <c r="I508" s="344"/>
      <c r="J508" s="344"/>
      <c r="K508" s="344"/>
      <c r="L508" s="344"/>
      <c r="M508" s="345"/>
      <c r="N508" s="345"/>
      <c r="O508" s="345"/>
      <c r="P508" s="345"/>
      <c r="Q508" s="344"/>
      <c r="R508" s="344"/>
      <c r="S508" s="344"/>
      <c r="T508" s="344"/>
      <c r="U508" s="344"/>
      <c r="V508" s="344"/>
      <c r="W508" s="344"/>
      <c r="X508" s="344"/>
      <c r="Y508" s="344"/>
      <c r="Z508" s="344"/>
      <c r="AA508" s="344"/>
      <c r="AB508" s="344"/>
      <c r="AC508" s="344"/>
      <c r="AD508" s="344"/>
      <c r="AE508" s="344"/>
      <c r="AF508" s="344"/>
    </row>
    <row r="509" spans="1:32" ht="14" x14ac:dyDescent="0.2">
      <c r="A509" s="344"/>
      <c r="B509" s="344"/>
      <c r="C509" s="344"/>
      <c r="D509" s="344"/>
      <c r="E509" s="344"/>
      <c r="F509" s="344"/>
      <c r="G509" s="344"/>
      <c r="H509" s="344"/>
      <c r="I509" s="344"/>
      <c r="J509" s="344"/>
      <c r="K509" s="344"/>
      <c r="L509" s="344"/>
      <c r="M509" s="345"/>
      <c r="N509" s="345"/>
      <c r="O509" s="345"/>
      <c r="P509" s="345"/>
      <c r="Q509" s="344"/>
      <c r="R509" s="344"/>
      <c r="S509" s="344"/>
      <c r="T509" s="344"/>
      <c r="U509" s="344"/>
      <c r="V509" s="344"/>
      <c r="W509" s="344"/>
      <c r="X509" s="344"/>
      <c r="Y509" s="344"/>
      <c r="Z509" s="344"/>
      <c r="AA509" s="344"/>
      <c r="AB509" s="344"/>
      <c r="AC509" s="344"/>
      <c r="AD509" s="344"/>
      <c r="AE509" s="344"/>
      <c r="AF509" s="344"/>
    </row>
    <row r="510" spans="1:32" ht="14" x14ac:dyDescent="0.2">
      <c r="A510" s="344"/>
      <c r="B510" s="344"/>
      <c r="C510" s="344"/>
      <c r="D510" s="344"/>
      <c r="E510" s="344"/>
      <c r="F510" s="344"/>
      <c r="G510" s="344"/>
      <c r="H510" s="344"/>
      <c r="I510" s="344"/>
      <c r="J510" s="344"/>
      <c r="K510" s="344"/>
      <c r="L510" s="344"/>
      <c r="M510" s="345"/>
      <c r="N510" s="345"/>
      <c r="O510" s="345"/>
      <c r="P510" s="345"/>
      <c r="Q510" s="344"/>
      <c r="R510" s="344"/>
      <c r="S510" s="344"/>
      <c r="T510" s="344"/>
      <c r="U510" s="344"/>
      <c r="V510" s="344"/>
      <c r="W510" s="344"/>
      <c r="X510" s="344"/>
      <c r="Y510" s="344"/>
      <c r="Z510" s="344"/>
      <c r="AA510" s="344"/>
      <c r="AB510" s="344"/>
      <c r="AC510" s="344"/>
      <c r="AD510" s="344"/>
      <c r="AE510" s="344"/>
      <c r="AF510" s="344"/>
    </row>
    <row r="511" spans="1:32" ht="14" x14ac:dyDescent="0.2">
      <c r="A511" s="344"/>
      <c r="B511" s="344"/>
      <c r="C511" s="344"/>
      <c r="D511" s="344"/>
      <c r="E511" s="344"/>
      <c r="F511" s="344"/>
      <c r="G511" s="344"/>
      <c r="H511" s="344"/>
      <c r="I511" s="344"/>
      <c r="J511" s="344"/>
      <c r="K511" s="344"/>
      <c r="L511" s="344"/>
      <c r="M511" s="345"/>
      <c r="N511" s="345"/>
      <c r="O511" s="345"/>
      <c r="P511" s="345"/>
      <c r="Q511" s="344"/>
      <c r="R511" s="344"/>
      <c r="S511" s="344"/>
      <c r="T511" s="344"/>
      <c r="U511" s="344"/>
      <c r="V511" s="344"/>
      <c r="W511" s="344"/>
      <c r="X511" s="344"/>
      <c r="Y511" s="344"/>
      <c r="Z511" s="344"/>
      <c r="AA511" s="344"/>
      <c r="AB511" s="344"/>
      <c r="AC511" s="344"/>
      <c r="AD511" s="344"/>
      <c r="AE511" s="344"/>
      <c r="AF511" s="344"/>
    </row>
    <row r="512" spans="1:32" ht="14" x14ac:dyDescent="0.2">
      <c r="A512" s="344"/>
      <c r="B512" s="344"/>
      <c r="C512" s="344"/>
      <c r="D512" s="344"/>
      <c r="E512" s="344"/>
      <c r="F512" s="344"/>
      <c r="G512" s="344"/>
      <c r="H512" s="344"/>
      <c r="I512" s="344"/>
      <c r="J512" s="344"/>
      <c r="K512" s="344"/>
      <c r="L512" s="344"/>
      <c r="M512" s="345"/>
      <c r="N512" s="345"/>
      <c r="O512" s="345"/>
      <c r="P512" s="345"/>
      <c r="Q512" s="344"/>
      <c r="R512" s="344"/>
      <c r="S512" s="344"/>
      <c r="T512" s="344"/>
      <c r="U512" s="344"/>
      <c r="V512" s="344"/>
      <c r="W512" s="344"/>
      <c r="X512" s="344"/>
      <c r="Y512" s="344"/>
      <c r="Z512" s="344"/>
      <c r="AA512" s="344"/>
      <c r="AB512" s="344"/>
      <c r="AC512" s="344"/>
      <c r="AD512" s="344"/>
      <c r="AE512" s="344"/>
      <c r="AF512" s="344"/>
    </row>
    <row r="513" spans="1:32" ht="14" x14ac:dyDescent="0.2">
      <c r="A513" s="344"/>
      <c r="B513" s="344"/>
      <c r="C513" s="344"/>
      <c r="D513" s="344"/>
      <c r="E513" s="344"/>
      <c r="F513" s="344"/>
      <c r="G513" s="344"/>
      <c r="H513" s="344"/>
      <c r="I513" s="344"/>
      <c r="J513" s="344"/>
      <c r="K513" s="344"/>
      <c r="L513" s="344"/>
      <c r="M513" s="345"/>
      <c r="N513" s="345"/>
      <c r="O513" s="345"/>
      <c r="P513" s="345"/>
      <c r="Q513" s="344"/>
      <c r="R513" s="344"/>
      <c r="S513" s="344"/>
      <c r="T513" s="344"/>
      <c r="U513" s="344"/>
      <c r="V513" s="344"/>
      <c r="W513" s="344"/>
      <c r="X513" s="344"/>
      <c r="Y513" s="344"/>
      <c r="Z513" s="344"/>
      <c r="AA513" s="344"/>
      <c r="AB513" s="344"/>
      <c r="AC513" s="344"/>
      <c r="AD513" s="344"/>
      <c r="AE513" s="344"/>
      <c r="AF513" s="344"/>
    </row>
    <row r="514" spans="1:32" ht="14" x14ac:dyDescent="0.2">
      <c r="A514" s="344"/>
      <c r="B514" s="344"/>
      <c r="C514" s="344"/>
      <c r="D514" s="344"/>
      <c r="E514" s="344"/>
      <c r="F514" s="344"/>
      <c r="G514" s="344"/>
      <c r="H514" s="344"/>
      <c r="I514" s="344"/>
      <c r="J514" s="344"/>
      <c r="K514" s="344"/>
      <c r="L514" s="344"/>
      <c r="M514" s="345"/>
      <c r="N514" s="345"/>
      <c r="O514" s="345"/>
      <c r="P514" s="345"/>
      <c r="Q514" s="344"/>
      <c r="R514" s="344"/>
      <c r="S514" s="344"/>
      <c r="T514" s="344"/>
      <c r="U514" s="344"/>
      <c r="V514" s="344"/>
      <c r="W514" s="344"/>
      <c r="X514" s="344"/>
      <c r="Y514" s="344"/>
      <c r="Z514" s="344"/>
      <c r="AA514" s="344"/>
      <c r="AB514" s="344"/>
      <c r="AC514" s="344"/>
      <c r="AD514" s="344"/>
      <c r="AE514" s="344"/>
      <c r="AF514" s="344"/>
    </row>
    <row r="515" spans="1:32" ht="14" x14ac:dyDescent="0.2">
      <c r="A515" s="344"/>
      <c r="B515" s="344"/>
      <c r="C515" s="344"/>
      <c r="D515" s="344"/>
      <c r="E515" s="344"/>
      <c r="F515" s="344"/>
      <c r="G515" s="344"/>
      <c r="H515" s="344"/>
      <c r="I515" s="344"/>
      <c r="J515" s="344"/>
      <c r="K515" s="344"/>
      <c r="L515" s="344"/>
      <c r="M515" s="345"/>
      <c r="N515" s="345"/>
      <c r="O515" s="345"/>
      <c r="P515" s="345"/>
      <c r="Q515" s="344"/>
      <c r="R515" s="344"/>
      <c r="S515" s="344"/>
      <c r="T515" s="344"/>
      <c r="U515" s="344"/>
      <c r="V515" s="344"/>
      <c r="W515" s="344"/>
      <c r="X515" s="344"/>
      <c r="Y515" s="344"/>
      <c r="Z515" s="344"/>
      <c r="AA515" s="344"/>
      <c r="AB515" s="344"/>
      <c r="AC515" s="344"/>
      <c r="AD515" s="344"/>
      <c r="AE515" s="344"/>
      <c r="AF515" s="344"/>
    </row>
    <row r="516" spans="1:32" ht="14" x14ac:dyDescent="0.2">
      <c r="A516" s="344"/>
      <c r="B516" s="344"/>
      <c r="C516" s="344"/>
      <c r="D516" s="344"/>
      <c r="E516" s="344"/>
      <c r="F516" s="344"/>
      <c r="G516" s="344"/>
      <c r="H516" s="344"/>
      <c r="I516" s="344"/>
      <c r="J516" s="344"/>
      <c r="K516" s="344"/>
      <c r="L516" s="344"/>
      <c r="M516" s="345"/>
      <c r="N516" s="345"/>
      <c r="O516" s="345"/>
      <c r="P516" s="345"/>
      <c r="Q516" s="344"/>
      <c r="R516" s="344"/>
      <c r="S516" s="344"/>
      <c r="T516" s="344"/>
      <c r="U516" s="344"/>
      <c r="V516" s="344"/>
      <c r="W516" s="344"/>
      <c r="X516" s="344"/>
      <c r="Y516" s="344"/>
      <c r="Z516" s="344"/>
      <c r="AA516" s="344"/>
      <c r="AB516" s="344"/>
      <c r="AC516" s="344"/>
      <c r="AD516" s="344"/>
      <c r="AE516" s="344"/>
      <c r="AF516" s="344"/>
    </row>
    <row r="517" spans="1:32" ht="14" x14ac:dyDescent="0.2">
      <c r="A517" s="344"/>
      <c r="B517" s="344"/>
      <c r="C517" s="344"/>
      <c r="D517" s="344"/>
      <c r="E517" s="344"/>
      <c r="F517" s="344"/>
      <c r="G517" s="344"/>
      <c r="H517" s="344"/>
      <c r="I517" s="344"/>
      <c r="J517" s="344"/>
      <c r="K517" s="344"/>
      <c r="L517" s="344"/>
      <c r="M517" s="345"/>
      <c r="N517" s="345"/>
      <c r="O517" s="345"/>
      <c r="P517" s="345"/>
      <c r="Q517" s="344"/>
      <c r="R517" s="344"/>
      <c r="S517" s="344"/>
      <c r="T517" s="344"/>
      <c r="U517" s="344"/>
      <c r="V517" s="344"/>
      <c r="W517" s="344"/>
      <c r="X517" s="344"/>
      <c r="Y517" s="344"/>
      <c r="Z517" s="344"/>
      <c r="AA517" s="344"/>
      <c r="AB517" s="344"/>
      <c r="AC517" s="344"/>
      <c r="AD517" s="344"/>
      <c r="AE517" s="344"/>
      <c r="AF517" s="344"/>
    </row>
    <row r="518" spans="1:32" ht="14" x14ac:dyDescent="0.2">
      <c r="A518" s="344"/>
      <c r="B518" s="344"/>
      <c r="C518" s="344"/>
      <c r="D518" s="344"/>
      <c r="E518" s="344"/>
      <c r="F518" s="344"/>
      <c r="G518" s="344"/>
      <c r="H518" s="344"/>
      <c r="I518" s="344"/>
      <c r="J518" s="344"/>
      <c r="K518" s="344"/>
      <c r="L518" s="344"/>
      <c r="M518" s="345"/>
      <c r="N518" s="345"/>
      <c r="O518" s="345"/>
      <c r="P518" s="345"/>
      <c r="Q518" s="344"/>
      <c r="R518" s="344"/>
      <c r="S518" s="344"/>
      <c r="T518" s="344"/>
      <c r="U518" s="344"/>
      <c r="V518" s="344"/>
      <c r="W518" s="344"/>
      <c r="X518" s="344"/>
      <c r="Y518" s="344"/>
      <c r="Z518" s="344"/>
      <c r="AA518" s="344"/>
      <c r="AB518" s="344"/>
      <c r="AC518" s="344"/>
      <c r="AD518" s="344"/>
      <c r="AE518" s="344"/>
      <c r="AF518" s="344"/>
    </row>
    <row r="519" spans="1:32" ht="14" x14ac:dyDescent="0.2">
      <c r="A519" s="344"/>
      <c r="B519" s="344"/>
      <c r="C519" s="344"/>
      <c r="D519" s="344"/>
      <c r="E519" s="344"/>
      <c r="F519" s="344"/>
      <c r="G519" s="344"/>
      <c r="H519" s="344"/>
      <c r="I519" s="344"/>
      <c r="J519" s="344"/>
      <c r="K519" s="344"/>
      <c r="L519" s="344"/>
      <c r="M519" s="345"/>
      <c r="N519" s="345"/>
      <c r="O519" s="345"/>
      <c r="P519" s="345"/>
      <c r="Q519" s="344"/>
      <c r="R519" s="344"/>
      <c r="S519" s="344"/>
      <c r="T519" s="344"/>
      <c r="U519" s="344"/>
      <c r="V519" s="344"/>
      <c r="W519" s="344"/>
      <c r="X519" s="344"/>
      <c r="Y519" s="344"/>
      <c r="Z519" s="344"/>
      <c r="AA519" s="344"/>
      <c r="AB519" s="344"/>
      <c r="AC519" s="344"/>
      <c r="AD519" s="344"/>
      <c r="AE519" s="344"/>
      <c r="AF519" s="344"/>
    </row>
    <row r="520" spans="1:32" ht="14" x14ac:dyDescent="0.2">
      <c r="A520" s="344"/>
      <c r="B520" s="344"/>
      <c r="C520" s="344"/>
      <c r="D520" s="344"/>
      <c r="E520" s="344"/>
      <c r="F520" s="344"/>
      <c r="G520" s="344"/>
      <c r="H520" s="344"/>
      <c r="I520" s="344"/>
      <c r="J520" s="344"/>
      <c r="K520" s="344"/>
      <c r="L520" s="344"/>
      <c r="M520" s="345"/>
      <c r="N520" s="345"/>
      <c r="O520" s="345"/>
      <c r="P520" s="345"/>
      <c r="Q520" s="344"/>
      <c r="R520" s="344"/>
      <c r="S520" s="344"/>
      <c r="T520" s="344"/>
      <c r="U520" s="344"/>
      <c r="V520" s="344"/>
      <c r="W520" s="344"/>
      <c r="X520" s="344"/>
      <c r="Y520" s="344"/>
      <c r="Z520" s="344"/>
      <c r="AA520" s="344"/>
      <c r="AB520" s="344"/>
      <c r="AC520" s="344"/>
      <c r="AD520" s="344"/>
      <c r="AE520" s="344"/>
      <c r="AF520" s="344"/>
    </row>
    <row r="521" spans="1:32" ht="14" x14ac:dyDescent="0.2">
      <c r="A521" s="344"/>
      <c r="B521" s="344"/>
      <c r="C521" s="344"/>
      <c r="D521" s="344"/>
      <c r="E521" s="344"/>
      <c r="F521" s="344"/>
      <c r="G521" s="344"/>
      <c r="H521" s="344"/>
      <c r="I521" s="344"/>
      <c r="J521" s="344"/>
      <c r="K521" s="344"/>
      <c r="L521" s="344"/>
      <c r="M521" s="345"/>
      <c r="N521" s="345"/>
      <c r="O521" s="345"/>
      <c r="P521" s="345"/>
      <c r="Q521" s="344"/>
      <c r="R521" s="344"/>
      <c r="S521" s="344"/>
      <c r="T521" s="344"/>
      <c r="U521" s="344"/>
      <c r="V521" s="344"/>
      <c r="W521" s="344"/>
      <c r="X521" s="344"/>
      <c r="Y521" s="344"/>
      <c r="Z521" s="344"/>
      <c r="AA521" s="344"/>
      <c r="AB521" s="344"/>
      <c r="AC521" s="344"/>
      <c r="AD521" s="344"/>
      <c r="AE521" s="344"/>
      <c r="AF521" s="344"/>
    </row>
    <row r="522" spans="1:32" ht="14" x14ac:dyDescent="0.2">
      <c r="A522" s="344"/>
      <c r="B522" s="344"/>
      <c r="C522" s="344"/>
      <c r="D522" s="344"/>
      <c r="E522" s="344"/>
      <c r="F522" s="344"/>
      <c r="G522" s="344"/>
      <c r="H522" s="344"/>
      <c r="I522" s="344"/>
      <c r="J522" s="344"/>
      <c r="K522" s="344"/>
      <c r="L522" s="344"/>
      <c r="M522" s="345"/>
      <c r="N522" s="345"/>
      <c r="O522" s="345"/>
      <c r="P522" s="345"/>
      <c r="Q522" s="344"/>
      <c r="R522" s="344"/>
      <c r="S522" s="344"/>
      <c r="T522" s="344"/>
      <c r="U522" s="344"/>
      <c r="V522" s="344"/>
      <c r="W522" s="344"/>
      <c r="X522" s="344"/>
      <c r="Y522" s="344"/>
      <c r="Z522" s="344"/>
      <c r="AA522" s="344"/>
      <c r="AB522" s="344"/>
      <c r="AC522" s="344"/>
      <c r="AD522" s="344"/>
      <c r="AE522" s="344"/>
      <c r="AF522" s="344"/>
    </row>
    <row r="523" spans="1:32" ht="14" x14ac:dyDescent="0.2">
      <c r="A523" s="344"/>
      <c r="B523" s="344"/>
      <c r="C523" s="344"/>
      <c r="D523" s="344"/>
      <c r="E523" s="344"/>
      <c r="F523" s="344"/>
      <c r="G523" s="344"/>
      <c r="H523" s="344"/>
      <c r="I523" s="344"/>
      <c r="J523" s="344"/>
      <c r="K523" s="344"/>
      <c r="L523" s="344"/>
      <c r="M523" s="345"/>
      <c r="N523" s="345"/>
      <c r="O523" s="345"/>
      <c r="P523" s="345"/>
      <c r="Q523" s="344"/>
      <c r="R523" s="344"/>
      <c r="S523" s="344"/>
      <c r="T523" s="344"/>
      <c r="U523" s="344"/>
      <c r="V523" s="344"/>
      <c r="W523" s="344"/>
      <c r="X523" s="344"/>
      <c r="Y523" s="344"/>
      <c r="Z523" s="344"/>
      <c r="AA523" s="344"/>
      <c r="AB523" s="344"/>
      <c r="AC523" s="344"/>
      <c r="AD523" s="344"/>
      <c r="AE523" s="344"/>
      <c r="AF523" s="344"/>
    </row>
    <row r="524" spans="1:32" ht="14" x14ac:dyDescent="0.2">
      <c r="A524" s="344"/>
      <c r="B524" s="344"/>
      <c r="C524" s="344"/>
      <c r="D524" s="344"/>
      <c r="E524" s="344"/>
      <c r="F524" s="344"/>
      <c r="G524" s="344"/>
      <c r="H524" s="344"/>
      <c r="I524" s="344"/>
      <c r="J524" s="344"/>
      <c r="K524" s="344"/>
      <c r="L524" s="344"/>
      <c r="M524" s="345"/>
      <c r="N524" s="345"/>
      <c r="O524" s="345"/>
      <c r="P524" s="345"/>
      <c r="Q524" s="344"/>
      <c r="R524" s="344"/>
      <c r="S524" s="344"/>
      <c r="T524" s="344"/>
      <c r="U524" s="344"/>
      <c r="V524" s="344"/>
      <c r="W524" s="344"/>
      <c r="X524" s="344"/>
      <c r="Y524" s="344"/>
      <c r="Z524" s="344"/>
      <c r="AA524" s="344"/>
      <c r="AB524" s="344"/>
      <c r="AC524" s="344"/>
      <c r="AD524" s="344"/>
      <c r="AE524" s="344"/>
      <c r="AF524" s="344"/>
    </row>
    <row r="525" spans="1:32" ht="14" x14ac:dyDescent="0.2">
      <c r="A525" s="344"/>
      <c r="B525" s="344"/>
      <c r="C525" s="344"/>
      <c r="D525" s="344"/>
      <c r="E525" s="344"/>
      <c r="F525" s="344"/>
      <c r="G525" s="344"/>
      <c r="H525" s="344"/>
      <c r="I525" s="344"/>
      <c r="J525" s="344"/>
      <c r="K525" s="344"/>
      <c r="L525" s="344"/>
      <c r="M525" s="345"/>
      <c r="N525" s="345"/>
      <c r="O525" s="345"/>
      <c r="P525" s="345"/>
      <c r="Q525" s="344"/>
      <c r="R525" s="344"/>
      <c r="S525" s="344"/>
      <c r="T525" s="344"/>
      <c r="U525" s="344"/>
      <c r="V525" s="344"/>
      <c r="W525" s="344"/>
      <c r="X525" s="344"/>
      <c r="Y525" s="344"/>
      <c r="Z525" s="344"/>
      <c r="AA525" s="344"/>
      <c r="AB525" s="344"/>
      <c r="AC525" s="344"/>
      <c r="AD525" s="344"/>
      <c r="AE525" s="344"/>
      <c r="AF525" s="344"/>
    </row>
    <row r="526" spans="1:32" ht="14" x14ac:dyDescent="0.2">
      <c r="A526" s="344"/>
      <c r="B526" s="344"/>
      <c r="C526" s="344"/>
      <c r="D526" s="344"/>
      <c r="E526" s="344"/>
      <c r="F526" s="344"/>
      <c r="G526" s="344"/>
      <c r="H526" s="344"/>
      <c r="I526" s="344"/>
      <c r="J526" s="344"/>
      <c r="K526" s="344"/>
      <c r="L526" s="344"/>
      <c r="M526" s="345"/>
      <c r="N526" s="345"/>
      <c r="O526" s="345"/>
      <c r="P526" s="345"/>
      <c r="Q526" s="344"/>
      <c r="R526" s="344"/>
      <c r="S526" s="344"/>
      <c r="T526" s="344"/>
      <c r="U526" s="344"/>
      <c r="V526" s="344"/>
      <c r="W526" s="344"/>
      <c r="X526" s="344"/>
      <c r="Y526" s="344"/>
      <c r="Z526" s="344"/>
      <c r="AA526" s="344"/>
      <c r="AB526" s="344"/>
      <c r="AC526" s="344"/>
      <c r="AD526" s="344"/>
      <c r="AE526" s="344"/>
      <c r="AF526" s="344"/>
    </row>
    <row r="527" spans="1:32" ht="14" x14ac:dyDescent="0.2">
      <c r="A527" s="344"/>
      <c r="B527" s="344"/>
      <c r="C527" s="344"/>
      <c r="D527" s="344"/>
      <c r="E527" s="344"/>
      <c r="F527" s="344"/>
      <c r="G527" s="344"/>
      <c r="H527" s="344"/>
      <c r="I527" s="344"/>
      <c r="J527" s="344"/>
      <c r="K527" s="344"/>
      <c r="L527" s="344"/>
      <c r="M527" s="345"/>
      <c r="N527" s="345"/>
      <c r="O527" s="345"/>
      <c r="P527" s="345"/>
      <c r="Q527" s="344"/>
      <c r="R527" s="344"/>
      <c r="S527" s="344"/>
      <c r="T527" s="344"/>
      <c r="U527" s="344"/>
      <c r="V527" s="344"/>
      <c r="W527" s="344"/>
      <c r="X527" s="344"/>
      <c r="Y527" s="344"/>
      <c r="Z527" s="344"/>
      <c r="AA527" s="344"/>
      <c r="AB527" s="344"/>
      <c r="AC527" s="344"/>
      <c r="AD527" s="344"/>
      <c r="AE527" s="344"/>
      <c r="AF527" s="344"/>
    </row>
    <row r="528" spans="1:32" ht="14" x14ac:dyDescent="0.2">
      <c r="A528" s="344"/>
      <c r="B528" s="344"/>
      <c r="C528" s="344"/>
      <c r="D528" s="344"/>
      <c r="E528" s="344"/>
      <c r="F528" s="344"/>
      <c r="G528" s="344"/>
      <c r="H528" s="344"/>
      <c r="I528" s="344"/>
      <c r="J528" s="344"/>
      <c r="K528" s="344"/>
      <c r="L528" s="344"/>
      <c r="M528" s="345"/>
      <c r="N528" s="345"/>
      <c r="O528" s="345"/>
      <c r="P528" s="345"/>
      <c r="Q528" s="344"/>
      <c r="R528" s="344"/>
      <c r="S528" s="344"/>
      <c r="T528" s="344"/>
      <c r="U528" s="344"/>
      <c r="V528" s="344"/>
      <c r="W528" s="344"/>
      <c r="X528" s="344"/>
      <c r="Y528" s="344"/>
      <c r="Z528" s="344"/>
      <c r="AA528" s="344"/>
      <c r="AB528" s="344"/>
      <c r="AC528" s="344"/>
      <c r="AD528" s="344"/>
      <c r="AE528" s="344"/>
      <c r="AF528" s="344"/>
    </row>
    <row r="529" spans="1:32" ht="14" x14ac:dyDescent="0.2">
      <c r="A529" s="344"/>
      <c r="B529" s="344"/>
      <c r="C529" s="344"/>
      <c r="D529" s="344"/>
      <c r="E529" s="344"/>
      <c r="F529" s="344"/>
      <c r="G529" s="344"/>
      <c r="H529" s="344"/>
      <c r="I529" s="344"/>
      <c r="J529" s="344"/>
      <c r="K529" s="344"/>
      <c r="L529" s="344"/>
      <c r="M529" s="345"/>
      <c r="N529" s="345"/>
      <c r="O529" s="345"/>
      <c r="P529" s="345"/>
      <c r="Q529" s="344"/>
      <c r="R529" s="344"/>
      <c r="S529" s="344"/>
      <c r="T529" s="344"/>
      <c r="U529" s="344"/>
      <c r="V529" s="344"/>
      <c r="W529" s="344"/>
      <c r="X529" s="344"/>
      <c r="Y529" s="344"/>
      <c r="Z529" s="344"/>
      <c r="AA529" s="344"/>
      <c r="AB529" s="344"/>
      <c r="AC529" s="344"/>
      <c r="AD529" s="344"/>
      <c r="AE529" s="344"/>
      <c r="AF529" s="344"/>
    </row>
    <row r="530" spans="1:32" ht="14" x14ac:dyDescent="0.2">
      <c r="A530" s="344"/>
      <c r="B530" s="344"/>
      <c r="C530" s="344"/>
      <c r="D530" s="344"/>
      <c r="E530" s="344"/>
      <c r="F530" s="344"/>
      <c r="G530" s="344"/>
      <c r="H530" s="344"/>
      <c r="I530" s="344"/>
      <c r="J530" s="344"/>
      <c r="K530" s="344"/>
      <c r="L530" s="344"/>
      <c r="M530" s="345"/>
      <c r="N530" s="345"/>
      <c r="O530" s="345"/>
      <c r="P530" s="345"/>
      <c r="Q530" s="344"/>
      <c r="R530" s="344"/>
      <c r="S530" s="344"/>
      <c r="T530" s="344"/>
      <c r="U530" s="344"/>
      <c r="V530" s="344"/>
      <c r="W530" s="344"/>
      <c r="X530" s="344"/>
      <c r="Y530" s="344"/>
      <c r="Z530" s="344"/>
      <c r="AA530" s="344"/>
      <c r="AB530" s="344"/>
      <c r="AC530" s="344"/>
      <c r="AD530" s="344"/>
      <c r="AE530" s="344"/>
      <c r="AF530" s="344"/>
    </row>
    <row r="531" spans="1:32" ht="14" x14ac:dyDescent="0.2">
      <c r="A531" s="344"/>
      <c r="B531" s="344"/>
      <c r="C531" s="344"/>
      <c r="D531" s="344"/>
      <c r="E531" s="344"/>
      <c r="F531" s="344"/>
      <c r="G531" s="344"/>
      <c r="H531" s="344"/>
      <c r="I531" s="344"/>
      <c r="J531" s="344"/>
      <c r="K531" s="344"/>
      <c r="L531" s="344"/>
      <c r="M531" s="345"/>
      <c r="N531" s="345"/>
      <c r="O531" s="345"/>
      <c r="P531" s="345"/>
      <c r="Q531" s="344"/>
      <c r="R531" s="344"/>
      <c r="S531" s="344"/>
      <c r="T531" s="344"/>
      <c r="U531" s="344"/>
      <c r="V531" s="344"/>
      <c r="W531" s="344"/>
      <c r="X531" s="344"/>
      <c r="Y531" s="344"/>
      <c r="Z531" s="344"/>
      <c r="AA531" s="344"/>
      <c r="AB531" s="344"/>
      <c r="AC531" s="344"/>
      <c r="AD531" s="344"/>
      <c r="AE531" s="344"/>
      <c r="AF531" s="344"/>
    </row>
    <row r="532" spans="1:32" ht="14" x14ac:dyDescent="0.2">
      <c r="A532" s="344"/>
      <c r="B532" s="344"/>
      <c r="C532" s="344"/>
      <c r="D532" s="344"/>
      <c r="E532" s="344"/>
      <c r="F532" s="344"/>
      <c r="G532" s="344"/>
      <c r="H532" s="344"/>
      <c r="I532" s="344"/>
      <c r="J532" s="344"/>
      <c r="K532" s="344"/>
      <c r="L532" s="344"/>
      <c r="M532" s="345"/>
      <c r="N532" s="345"/>
      <c r="O532" s="345"/>
      <c r="P532" s="345"/>
      <c r="Q532" s="344"/>
      <c r="R532" s="344"/>
      <c r="S532" s="344"/>
      <c r="T532" s="344"/>
      <c r="U532" s="344"/>
      <c r="V532" s="344"/>
      <c r="W532" s="344"/>
      <c r="X532" s="344"/>
      <c r="Y532" s="344"/>
      <c r="Z532" s="344"/>
      <c r="AA532" s="344"/>
      <c r="AB532" s="344"/>
      <c r="AC532" s="344"/>
      <c r="AD532" s="344"/>
      <c r="AE532" s="344"/>
      <c r="AF532" s="344"/>
    </row>
    <row r="533" spans="1:32" ht="14" x14ac:dyDescent="0.2">
      <c r="A533" s="344"/>
      <c r="B533" s="344"/>
      <c r="C533" s="344"/>
      <c r="D533" s="344"/>
      <c r="E533" s="344"/>
      <c r="F533" s="344"/>
      <c r="G533" s="344"/>
      <c r="H533" s="344"/>
      <c r="I533" s="344"/>
      <c r="J533" s="344"/>
      <c r="K533" s="344"/>
      <c r="L533" s="344"/>
      <c r="M533" s="345"/>
      <c r="N533" s="345"/>
      <c r="O533" s="345"/>
      <c r="P533" s="345"/>
      <c r="Q533" s="344"/>
      <c r="R533" s="344"/>
      <c r="S533" s="344"/>
      <c r="T533" s="344"/>
      <c r="U533" s="344"/>
      <c r="V533" s="344"/>
      <c r="W533" s="344"/>
      <c r="X533" s="344"/>
      <c r="Y533" s="344"/>
      <c r="Z533" s="344"/>
      <c r="AA533" s="344"/>
      <c r="AB533" s="344"/>
      <c r="AC533" s="344"/>
      <c r="AD533" s="344"/>
      <c r="AE533" s="344"/>
      <c r="AF533" s="344"/>
    </row>
    <row r="534" spans="1:32" ht="14" x14ac:dyDescent="0.2">
      <c r="A534" s="344"/>
      <c r="B534" s="344"/>
      <c r="C534" s="344"/>
      <c r="D534" s="344"/>
      <c r="E534" s="344"/>
      <c r="F534" s="344"/>
      <c r="G534" s="344"/>
      <c r="H534" s="344"/>
      <c r="I534" s="344"/>
      <c r="J534" s="344"/>
      <c r="K534" s="344"/>
      <c r="L534" s="344"/>
      <c r="M534" s="345"/>
      <c r="N534" s="345"/>
      <c r="O534" s="345"/>
      <c r="P534" s="345"/>
      <c r="Q534" s="344"/>
      <c r="R534" s="344"/>
      <c r="S534" s="344"/>
      <c r="T534" s="344"/>
      <c r="U534" s="344"/>
      <c r="V534" s="344"/>
      <c r="W534" s="344"/>
      <c r="X534" s="344"/>
      <c r="Y534" s="344"/>
      <c r="Z534" s="344"/>
      <c r="AA534" s="344"/>
      <c r="AB534" s="344"/>
      <c r="AC534" s="344"/>
      <c r="AD534" s="344"/>
      <c r="AE534" s="344"/>
      <c r="AF534" s="344"/>
    </row>
    <row r="535" spans="1:32" ht="14" x14ac:dyDescent="0.2">
      <c r="A535" s="344"/>
      <c r="B535" s="344"/>
      <c r="C535" s="344"/>
      <c r="D535" s="344"/>
      <c r="E535" s="344"/>
      <c r="F535" s="344"/>
      <c r="G535" s="344"/>
      <c r="H535" s="344"/>
      <c r="I535" s="344"/>
      <c r="J535" s="344"/>
      <c r="K535" s="344"/>
      <c r="L535" s="344"/>
      <c r="M535" s="345"/>
      <c r="N535" s="345"/>
      <c r="O535" s="345"/>
      <c r="P535" s="345"/>
      <c r="Q535" s="344"/>
      <c r="R535" s="344"/>
      <c r="S535" s="344"/>
      <c r="T535" s="344"/>
      <c r="U535" s="344"/>
      <c r="V535" s="344"/>
      <c r="W535" s="344"/>
      <c r="X535" s="344"/>
      <c r="Y535" s="344"/>
      <c r="Z535" s="344"/>
      <c r="AA535" s="344"/>
      <c r="AB535" s="344"/>
      <c r="AC535" s="344"/>
      <c r="AD535" s="344"/>
      <c r="AE535" s="344"/>
      <c r="AF535" s="344"/>
    </row>
    <row r="536" spans="1:32" ht="14" x14ac:dyDescent="0.2">
      <c r="A536" s="344"/>
      <c r="B536" s="344"/>
      <c r="C536" s="344"/>
      <c r="D536" s="344"/>
      <c r="E536" s="344"/>
      <c r="F536" s="344"/>
      <c r="G536" s="344"/>
      <c r="H536" s="344"/>
      <c r="I536" s="344"/>
      <c r="J536" s="344"/>
      <c r="K536" s="344"/>
      <c r="L536" s="344"/>
      <c r="M536" s="345"/>
      <c r="N536" s="345"/>
      <c r="O536" s="345"/>
      <c r="P536" s="345"/>
      <c r="Q536" s="344"/>
      <c r="R536" s="344"/>
      <c r="S536" s="344"/>
      <c r="T536" s="344"/>
      <c r="U536" s="344"/>
      <c r="V536" s="344"/>
      <c r="W536" s="344"/>
      <c r="X536" s="344"/>
      <c r="Y536" s="344"/>
      <c r="Z536" s="344"/>
      <c r="AA536" s="344"/>
      <c r="AB536" s="344"/>
      <c r="AC536" s="344"/>
      <c r="AD536" s="344"/>
      <c r="AE536" s="344"/>
      <c r="AF536" s="344"/>
    </row>
    <row r="537" spans="1:32" ht="14" x14ac:dyDescent="0.2">
      <c r="A537" s="344"/>
      <c r="B537" s="344"/>
      <c r="C537" s="344"/>
      <c r="D537" s="344"/>
      <c r="E537" s="344"/>
      <c r="F537" s="344"/>
      <c r="G537" s="344"/>
      <c r="H537" s="344"/>
      <c r="I537" s="344"/>
      <c r="J537" s="344"/>
      <c r="K537" s="344"/>
      <c r="L537" s="344"/>
      <c r="M537" s="345"/>
      <c r="N537" s="345"/>
      <c r="O537" s="345"/>
      <c r="P537" s="345"/>
      <c r="Q537" s="344"/>
      <c r="R537" s="344"/>
      <c r="S537" s="344"/>
      <c r="T537" s="344"/>
      <c r="U537" s="344"/>
      <c r="V537" s="344"/>
      <c r="W537" s="344"/>
      <c r="X537" s="344"/>
      <c r="Y537" s="344"/>
      <c r="Z537" s="344"/>
      <c r="AA537" s="344"/>
      <c r="AB537" s="344"/>
      <c r="AC537" s="344"/>
      <c r="AD537" s="344"/>
      <c r="AE537" s="344"/>
      <c r="AF537" s="344"/>
    </row>
    <row r="538" spans="1:32" ht="14" x14ac:dyDescent="0.2">
      <c r="A538" s="344"/>
      <c r="B538" s="344"/>
      <c r="C538" s="344"/>
      <c r="D538" s="344"/>
      <c r="E538" s="344"/>
      <c r="F538" s="344"/>
      <c r="G538" s="344"/>
      <c r="H538" s="344"/>
      <c r="I538" s="344"/>
      <c r="J538" s="344"/>
      <c r="K538" s="344"/>
      <c r="L538" s="344"/>
      <c r="M538" s="345"/>
      <c r="N538" s="345"/>
      <c r="O538" s="345"/>
      <c r="P538" s="345"/>
      <c r="Q538" s="344"/>
      <c r="R538" s="344"/>
      <c r="S538" s="344"/>
      <c r="T538" s="344"/>
      <c r="U538" s="344"/>
      <c r="V538" s="344"/>
      <c r="W538" s="344"/>
      <c r="X538" s="344"/>
      <c r="Y538" s="344"/>
      <c r="Z538" s="344"/>
      <c r="AA538" s="344"/>
      <c r="AB538" s="344"/>
      <c r="AC538" s="344"/>
      <c r="AD538" s="344"/>
      <c r="AE538" s="344"/>
      <c r="AF538" s="344"/>
    </row>
    <row r="539" spans="1:32" ht="14" x14ac:dyDescent="0.2">
      <c r="A539" s="344"/>
      <c r="B539" s="344"/>
      <c r="C539" s="344"/>
      <c r="D539" s="344"/>
      <c r="E539" s="344"/>
      <c r="F539" s="344"/>
      <c r="G539" s="344"/>
      <c r="H539" s="344"/>
      <c r="I539" s="344"/>
      <c r="J539" s="344"/>
      <c r="K539" s="344"/>
      <c r="L539" s="344"/>
      <c r="M539" s="345"/>
      <c r="N539" s="345"/>
      <c r="O539" s="345"/>
      <c r="P539" s="345"/>
      <c r="Q539" s="344"/>
      <c r="R539" s="344"/>
      <c r="S539" s="344"/>
      <c r="T539" s="344"/>
      <c r="U539" s="344"/>
      <c r="V539" s="344"/>
      <c r="W539" s="344"/>
      <c r="X539" s="344"/>
      <c r="Y539" s="344"/>
      <c r="Z539" s="344"/>
      <c r="AA539" s="344"/>
      <c r="AB539" s="344"/>
      <c r="AC539" s="344"/>
      <c r="AD539" s="344"/>
      <c r="AE539" s="344"/>
      <c r="AF539" s="344"/>
    </row>
    <row r="540" spans="1:32" ht="14" x14ac:dyDescent="0.2">
      <c r="A540" s="344"/>
      <c r="B540" s="344"/>
      <c r="C540" s="344"/>
      <c r="D540" s="344"/>
      <c r="E540" s="344"/>
      <c r="F540" s="344"/>
      <c r="G540" s="344"/>
      <c r="H540" s="344"/>
      <c r="I540" s="344"/>
      <c r="J540" s="344"/>
      <c r="K540" s="344"/>
      <c r="L540" s="344"/>
      <c r="M540" s="345"/>
      <c r="N540" s="345"/>
      <c r="O540" s="345"/>
      <c r="P540" s="345"/>
      <c r="Q540" s="344"/>
      <c r="R540" s="344"/>
      <c r="S540" s="344"/>
      <c r="T540" s="344"/>
      <c r="U540" s="344"/>
      <c r="V540" s="344"/>
      <c r="W540" s="344"/>
      <c r="X540" s="344"/>
      <c r="Y540" s="344"/>
      <c r="Z540" s="344"/>
      <c r="AA540" s="344"/>
      <c r="AB540" s="344"/>
      <c r="AC540" s="344"/>
      <c r="AD540" s="344"/>
      <c r="AE540" s="344"/>
      <c r="AF540" s="344"/>
    </row>
    <row r="541" spans="1:32" ht="14" x14ac:dyDescent="0.2">
      <c r="A541" s="344"/>
      <c r="B541" s="344"/>
      <c r="C541" s="344"/>
      <c r="D541" s="344"/>
      <c r="E541" s="344"/>
      <c r="F541" s="344"/>
      <c r="G541" s="344"/>
      <c r="H541" s="344"/>
      <c r="I541" s="344"/>
      <c r="J541" s="344"/>
      <c r="K541" s="344"/>
      <c r="L541" s="344"/>
      <c r="M541" s="345"/>
      <c r="N541" s="345"/>
      <c r="O541" s="345"/>
      <c r="P541" s="345"/>
      <c r="Q541" s="344"/>
      <c r="R541" s="344"/>
      <c r="S541" s="344"/>
      <c r="T541" s="344"/>
      <c r="U541" s="344"/>
      <c r="V541" s="344"/>
      <c r="W541" s="344"/>
      <c r="X541" s="344"/>
      <c r="Y541" s="344"/>
      <c r="Z541" s="344"/>
      <c r="AA541" s="344"/>
      <c r="AB541" s="344"/>
      <c r="AC541" s="344"/>
      <c r="AD541" s="344"/>
      <c r="AE541" s="344"/>
      <c r="AF541" s="344"/>
    </row>
    <row r="542" spans="1:32" ht="14" x14ac:dyDescent="0.2">
      <c r="A542" s="344"/>
      <c r="B542" s="344"/>
      <c r="C542" s="344"/>
      <c r="D542" s="344"/>
      <c r="E542" s="344"/>
      <c r="F542" s="344"/>
      <c r="G542" s="344"/>
      <c r="H542" s="344"/>
      <c r="I542" s="344"/>
      <c r="J542" s="344"/>
      <c r="K542" s="344"/>
      <c r="L542" s="344"/>
      <c r="M542" s="345"/>
      <c r="N542" s="345"/>
      <c r="O542" s="345"/>
      <c r="P542" s="345"/>
      <c r="Q542" s="344"/>
      <c r="R542" s="344"/>
      <c r="S542" s="344"/>
      <c r="T542" s="344"/>
      <c r="U542" s="344"/>
      <c r="V542" s="344"/>
      <c r="W542" s="344"/>
      <c r="X542" s="344"/>
      <c r="Y542" s="344"/>
      <c r="Z542" s="344"/>
      <c r="AA542" s="344"/>
      <c r="AB542" s="344"/>
      <c r="AC542" s="344"/>
      <c r="AD542" s="344"/>
      <c r="AE542" s="344"/>
      <c r="AF542" s="344"/>
    </row>
    <row r="543" spans="1:32" ht="14" x14ac:dyDescent="0.2">
      <c r="A543" s="344"/>
      <c r="B543" s="344"/>
      <c r="C543" s="344"/>
      <c r="D543" s="344"/>
      <c r="E543" s="344"/>
      <c r="F543" s="344"/>
      <c r="G543" s="344"/>
      <c r="H543" s="344"/>
      <c r="I543" s="344"/>
      <c r="J543" s="344"/>
      <c r="K543" s="344"/>
      <c r="L543" s="344"/>
      <c r="M543" s="345"/>
      <c r="N543" s="345"/>
      <c r="O543" s="345"/>
      <c r="P543" s="345"/>
      <c r="Q543" s="344"/>
      <c r="R543" s="344"/>
      <c r="S543" s="344"/>
      <c r="T543" s="344"/>
      <c r="U543" s="344"/>
      <c r="V543" s="344"/>
      <c r="W543" s="344"/>
      <c r="X543" s="344"/>
      <c r="Y543" s="344"/>
      <c r="Z543" s="344"/>
      <c r="AA543" s="344"/>
      <c r="AB543" s="344"/>
      <c r="AC543" s="344"/>
      <c r="AD543" s="344"/>
      <c r="AE543" s="344"/>
      <c r="AF543" s="344"/>
    </row>
    <row r="544" spans="1:32" ht="14" x14ac:dyDescent="0.2">
      <c r="A544" s="344"/>
      <c r="B544" s="344"/>
      <c r="C544" s="344"/>
      <c r="D544" s="344"/>
      <c r="E544" s="344"/>
      <c r="F544" s="344"/>
      <c r="G544" s="344"/>
      <c r="H544" s="344"/>
      <c r="I544" s="344"/>
      <c r="J544" s="344"/>
      <c r="K544" s="344"/>
      <c r="L544" s="344"/>
      <c r="M544" s="345"/>
      <c r="N544" s="345"/>
      <c r="O544" s="345"/>
      <c r="P544" s="345"/>
      <c r="Q544" s="344"/>
      <c r="R544" s="344"/>
      <c r="S544" s="344"/>
      <c r="T544" s="344"/>
      <c r="U544" s="344"/>
      <c r="V544" s="344"/>
      <c r="W544" s="344"/>
      <c r="X544" s="344"/>
      <c r="Y544" s="344"/>
      <c r="Z544" s="344"/>
      <c r="AA544" s="344"/>
      <c r="AB544" s="344"/>
      <c r="AC544" s="344"/>
      <c r="AD544" s="344"/>
      <c r="AE544" s="344"/>
      <c r="AF544" s="344"/>
    </row>
    <row r="545" spans="1:32" ht="14" x14ac:dyDescent="0.2">
      <c r="A545" s="344"/>
      <c r="B545" s="344"/>
      <c r="C545" s="344"/>
      <c r="D545" s="344"/>
      <c r="E545" s="344"/>
      <c r="F545" s="344"/>
      <c r="G545" s="344"/>
      <c r="H545" s="344"/>
      <c r="I545" s="344"/>
      <c r="J545" s="344"/>
      <c r="K545" s="344"/>
      <c r="L545" s="344"/>
      <c r="M545" s="345"/>
      <c r="N545" s="345"/>
      <c r="O545" s="345"/>
      <c r="P545" s="345"/>
      <c r="Q545" s="344"/>
      <c r="R545" s="344"/>
      <c r="S545" s="344"/>
      <c r="T545" s="344"/>
      <c r="U545" s="344"/>
      <c r="V545" s="344"/>
      <c r="W545" s="344"/>
      <c r="X545" s="344"/>
      <c r="Y545" s="344"/>
      <c r="Z545" s="344"/>
      <c r="AA545" s="344"/>
      <c r="AB545" s="344"/>
      <c r="AC545" s="344"/>
      <c r="AD545" s="344"/>
      <c r="AE545" s="344"/>
      <c r="AF545" s="344"/>
    </row>
    <row r="546" spans="1:32" ht="14" x14ac:dyDescent="0.2">
      <c r="A546" s="344"/>
      <c r="B546" s="344"/>
      <c r="C546" s="344"/>
      <c r="D546" s="344"/>
      <c r="E546" s="344"/>
      <c r="F546" s="344"/>
      <c r="G546" s="344"/>
      <c r="H546" s="344"/>
      <c r="I546" s="344"/>
      <c r="J546" s="344"/>
      <c r="K546" s="344"/>
      <c r="L546" s="344"/>
      <c r="M546" s="345"/>
      <c r="N546" s="345"/>
      <c r="O546" s="345"/>
      <c r="P546" s="345"/>
      <c r="Q546" s="344"/>
      <c r="R546" s="344"/>
      <c r="S546" s="344"/>
      <c r="T546" s="344"/>
      <c r="U546" s="344"/>
      <c r="V546" s="344"/>
      <c r="W546" s="344"/>
      <c r="X546" s="344"/>
      <c r="Y546" s="344"/>
      <c r="Z546" s="344"/>
      <c r="AA546" s="344"/>
      <c r="AB546" s="344"/>
      <c r="AC546" s="344"/>
      <c r="AD546" s="344"/>
      <c r="AE546" s="344"/>
      <c r="AF546" s="344"/>
    </row>
    <row r="547" spans="1:32" ht="14" x14ac:dyDescent="0.2">
      <c r="A547" s="344"/>
      <c r="B547" s="344"/>
      <c r="C547" s="344"/>
      <c r="D547" s="344"/>
      <c r="E547" s="344"/>
      <c r="F547" s="344"/>
      <c r="G547" s="344"/>
      <c r="H547" s="344"/>
      <c r="I547" s="344"/>
      <c r="J547" s="344"/>
      <c r="K547" s="344"/>
      <c r="L547" s="344"/>
      <c r="M547" s="345"/>
      <c r="N547" s="345"/>
      <c r="O547" s="345"/>
      <c r="P547" s="345"/>
      <c r="Q547" s="344"/>
      <c r="R547" s="344"/>
      <c r="S547" s="344"/>
      <c r="T547" s="344"/>
      <c r="U547" s="344"/>
      <c r="V547" s="344"/>
      <c r="W547" s="344"/>
      <c r="X547" s="344"/>
      <c r="Y547" s="344"/>
      <c r="Z547" s="344"/>
      <c r="AA547" s="344"/>
      <c r="AB547" s="344"/>
      <c r="AC547" s="344"/>
      <c r="AD547" s="344"/>
      <c r="AE547" s="344"/>
      <c r="AF547" s="344"/>
    </row>
    <row r="548" spans="1:32" ht="14" x14ac:dyDescent="0.2">
      <c r="A548" s="344"/>
      <c r="B548" s="344"/>
      <c r="C548" s="344"/>
      <c r="D548" s="344"/>
      <c r="E548" s="344"/>
      <c r="F548" s="344"/>
      <c r="G548" s="344"/>
      <c r="H548" s="344"/>
      <c r="I548" s="344"/>
      <c r="J548" s="344"/>
      <c r="K548" s="344"/>
      <c r="L548" s="344"/>
      <c r="M548" s="345"/>
      <c r="N548" s="345"/>
      <c r="O548" s="345"/>
      <c r="P548" s="345"/>
      <c r="Q548" s="344"/>
      <c r="R548" s="344"/>
      <c r="S548" s="344"/>
      <c r="T548" s="344"/>
      <c r="U548" s="344"/>
      <c r="V548" s="344"/>
      <c r="W548" s="344"/>
      <c r="X548" s="344"/>
      <c r="Y548" s="344"/>
      <c r="Z548" s="344"/>
      <c r="AA548" s="344"/>
      <c r="AB548" s="344"/>
      <c r="AC548" s="344"/>
      <c r="AD548" s="344"/>
      <c r="AE548" s="344"/>
      <c r="AF548" s="344"/>
    </row>
    <row r="549" spans="1:32" ht="14" x14ac:dyDescent="0.2">
      <c r="A549" s="344"/>
      <c r="B549" s="344"/>
      <c r="C549" s="344"/>
      <c r="D549" s="344"/>
      <c r="E549" s="344"/>
      <c r="F549" s="344"/>
      <c r="G549" s="344"/>
      <c r="H549" s="344"/>
      <c r="I549" s="344"/>
      <c r="J549" s="344"/>
      <c r="K549" s="344"/>
      <c r="L549" s="344"/>
      <c r="M549" s="345"/>
      <c r="N549" s="345"/>
      <c r="O549" s="345"/>
      <c r="P549" s="345"/>
      <c r="Q549" s="344"/>
      <c r="R549" s="344"/>
      <c r="S549" s="344"/>
      <c r="T549" s="344"/>
      <c r="U549" s="344"/>
      <c r="V549" s="344"/>
      <c r="W549" s="344"/>
      <c r="X549" s="344"/>
      <c r="Y549" s="344"/>
      <c r="Z549" s="344"/>
      <c r="AA549" s="344"/>
      <c r="AB549" s="344"/>
      <c r="AC549" s="344"/>
      <c r="AD549" s="344"/>
      <c r="AE549" s="344"/>
      <c r="AF549" s="344"/>
    </row>
    <row r="550" spans="1:32" ht="14" x14ac:dyDescent="0.2">
      <c r="A550" s="344"/>
      <c r="B550" s="344"/>
      <c r="C550" s="344"/>
      <c r="D550" s="344"/>
      <c r="E550" s="344"/>
      <c r="F550" s="344"/>
      <c r="G550" s="344"/>
      <c r="H550" s="344"/>
      <c r="I550" s="344"/>
      <c r="J550" s="344"/>
      <c r="K550" s="344"/>
      <c r="L550" s="344"/>
      <c r="M550" s="345"/>
      <c r="N550" s="345"/>
      <c r="O550" s="345"/>
      <c r="P550" s="345"/>
      <c r="Q550" s="344"/>
      <c r="R550" s="344"/>
      <c r="S550" s="344"/>
      <c r="T550" s="344"/>
      <c r="U550" s="344"/>
      <c r="V550" s="344"/>
      <c r="W550" s="344"/>
      <c r="X550" s="344"/>
      <c r="Y550" s="344"/>
      <c r="Z550" s="344"/>
      <c r="AA550" s="344"/>
      <c r="AB550" s="344"/>
      <c r="AC550" s="344"/>
      <c r="AD550" s="344"/>
      <c r="AE550" s="344"/>
      <c r="AF550" s="344"/>
    </row>
    <row r="551" spans="1:32" ht="14" x14ac:dyDescent="0.2">
      <c r="A551" s="344"/>
      <c r="B551" s="344"/>
      <c r="C551" s="344"/>
      <c r="D551" s="344"/>
      <c r="E551" s="344"/>
      <c r="F551" s="344"/>
      <c r="G551" s="344"/>
      <c r="H551" s="344"/>
      <c r="I551" s="344"/>
      <c r="J551" s="344"/>
      <c r="K551" s="344"/>
      <c r="L551" s="344"/>
      <c r="M551" s="345"/>
      <c r="N551" s="345"/>
      <c r="O551" s="345"/>
      <c r="P551" s="345"/>
      <c r="Q551" s="344"/>
      <c r="R551" s="344"/>
      <c r="S551" s="344"/>
      <c r="T551" s="344"/>
      <c r="U551" s="344"/>
      <c r="V551" s="344"/>
      <c r="W551" s="344"/>
      <c r="X551" s="344"/>
      <c r="Y551" s="344"/>
      <c r="Z551" s="344"/>
      <c r="AA551" s="344"/>
      <c r="AB551" s="344"/>
      <c r="AC551" s="344"/>
      <c r="AD551" s="344"/>
      <c r="AE551" s="344"/>
      <c r="AF551" s="344"/>
    </row>
    <row r="552" spans="1:32" ht="14" x14ac:dyDescent="0.2">
      <c r="A552" s="344"/>
      <c r="B552" s="344"/>
      <c r="C552" s="344"/>
      <c r="D552" s="344"/>
      <c r="E552" s="344"/>
      <c r="F552" s="344"/>
      <c r="G552" s="344"/>
      <c r="H552" s="344"/>
      <c r="I552" s="344"/>
      <c r="J552" s="344"/>
      <c r="K552" s="344"/>
      <c r="L552" s="344"/>
      <c r="M552" s="345"/>
      <c r="N552" s="345"/>
      <c r="O552" s="345"/>
      <c r="P552" s="345"/>
      <c r="Q552" s="344"/>
      <c r="R552" s="344"/>
      <c r="S552" s="344"/>
      <c r="T552" s="344"/>
      <c r="U552" s="344"/>
      <c r="V552" s="344"/>
      <c r="W552" s="344"/>
      <c r="X552" s="344"/>
      <c r="Y552" s="344"/>
      <c r="Z552" s="344"/>
      <c r="AA552" s="344"/>
      <c r="AB552" s="344"/>
      <c r="AC552" s="344"/>
      <c r="AD552" s="344"/>
      <c r="AE552" s="344"/>
      <c r="AF552" s="344"/>
    </row>
    <row r="553" spans="1:32" ht="14" x14ac:dyDescent="0.2">
      <c r="A553" s="344"/>
      <c r="B553" s="344"/>
      <c r="C553" s="344"/>
      <c r="D553" s="344"/>
      <c r="E553" s="344"/>
      <c r="F553" s="344"/>
      <c r="G553" s="344"/>
      <c r="H553" s="344"/>
      <c r="I553" s="344"/>
      <c r="J553" s="344"/>
      <c r="K553" s="344"/>
      <c r="L553" s="344"/>
      <c r="M553" s="345"/>
      <c r="N553" s="345"/>
      <c r="O553" s="345"/>
      <c r="P553" s="345"/>
      <c r="Q553" s="344"/>
      <c r="R553" s="344"/>
      <c r="S553" s="344"/>
      <c r="T553" s="344"/>
      <c r="U553" s="344"/>
      <c r="V553" s="344"/>
      <c r="W553" s="344"/>
      <c r="X553" s="344"/>
      <c r="Y553" s="344"/>
      <c r="Z553" s="344"/>
      <c r="AA553" s="344"/>
      <c r="AB553" s="344"/>
      <c r="AC553" s="344"/>
      <c r="AD553" s="344"/>
      <c r="AE553" s="344"/>
      <c r="AF553" s="344"/>
    </row>
    <row r="554" spans="1:32" ht="14" x14ac:dyDescent="0.2">
      <c r="A554" s="344"/>
      <c r="B554" s="344"/>
      <c r="C554" s="344"/>
      <c r="D554" s="344"/>
      <c r="E554" s="344"/>
      <c r="F554" s="344"/>
      <c r="G554" s="344"/>
      <c r="H554" s="344"/>
      <c r="I554" s="344"/>
      <c r="J554" s="344"/>
      <c r="K554" s="344"/>
      <c r="L554" s="344"/>
      <c r="M554" s="345"/>
      <c r="N554" s="345"/>
      <c r="O554" s="345"/>
      <c r="P554" s="345"/>
      <c r="Q554" s="344"/>
      <c r="R554" s="344"/>
      <c r="S554" s="344"/>
      <c r="T554" s="344"/>
      <c r="U554" s="344"/>
      <c r="V554" s="344"/>
      <c r="W554" s="344"/>
      <c r="X554" s="344"/>
      <c r="Y554" s="344"/>
      <c r="Z554" s="344"/>
      <c r="AA554" s="344"/>
      <c r="AB554" s="344"/>
      <c r="AC554" s="344"/>
      <c r="AD554" s="344"/>
      <c r="AE554" s="344"/>
      <c r="AF554" s="344"/>
    </row>
    <row r="555" spans="1:32" ht="14" x14ac:dyDescent="0.2">
      <c r="A555" s="344"/>
      <c r="B555" s="344"/>
      <c r="C555" s="344"/>
      <c r="D555" s="344"/>
      <c r="E555" s="344"/>
      <c r="F555" s="344"/>
      <c r="G555" s="344"/>
      <c r="H555" s="344"/>
      <c r="I555" s="344"/>
      <c r="J555" s="344"/>
      <c r="K555" s="344"/>
      <c r="L555" s="344"/>
      <c r="M555" s="345"/>
      <c r="N555" s="345"/>
      <c r="O555" s="345"/>
      <c r="P555" s="345"/>
      <c r="Q555" s="344"/>
      <c r="R555" s="344"/>
      <c r="S555" s="344"/>
      <c r="T555" s="344"/>
      <c r="U555" s="344"/>
      <c r="V555" s="344"/>
      <c r="W555" s="344"/>
      <c r="X555" s="344"/>
      <c r="Y555" s="344"/>
      <c r="Z555" s="344"/>
      <c r="AA555" s="344"/>
      <c r="AB555" s="344"/>
      <c r="AC555" s="344"/>
      <c r="AD555" s="344"/>
      <c r="AE555" s="344"/>
      <c r="AF555" s="344"/>
    </row>
    <row r="556" spans="1:32" ht="14" x14ac:dyDescent="0.2">
      <c r="A556" s="344"/>
      <c r="B556" s="344"/>
      <c r="C556" s="344"/>
      <c r="D556" s="344"/>
      <c r="E556" s="344"/>
      <c r="F556" s="344"/>
      <c r="G556" s="344"/>
      <c r="H556" s="344"/>
      <c r="I556" s="344"/>
      <c r="J556" s="344"/>
      <c r="K556" s="344"/>
      <c r="L556" s="344"/>
      <c r="M556" s="345"/>
      <c r="N556" s="345"/>
      <c r="O556" s="345"/>
      <c r="P556" s="345"/>
      <c r="Q556" s="344"/>
      <c r="R556" s="344"/>
      <c r="S556" s="344"/>
      <c r="T556" s="344"/>
      <c r="U556" s="344"/>
      <c r="V556" s="344"/>
      <c r="W556" s="344"/>
      <c r="X556" s="344"/>
      <c r="Y556" s="344"/>
      <c r="Z556" s="344"/>
      <c r="AA556" s="344"/>
      <c r="AB556" s="344"/>
      <c r="AC556" s="344"/>
      <c r="AD556" s="344"/>
      <c r="AE556" s="344"/>
      <c r="AF556" s="344"/>
    </row>
    <row r="557" spans="1:32" ht="14" x14ac:dyDescent="0.2">
      <c r="A557" s="344"/>
      <c r="B557" s="344"/>
      <c r="C557" s="344"/>
      <c r="D557" s="344"/>
      <c r="E557" s="344"/>
      <c r="F557" s="344"/>
      <c r="G557" s="344"/>
      <c r="H557" s="344"/>
      <c r="I557" s="344"/>
      <c r="J557" s="344"/>
      <c r="K557" s="344"/>
      <c r="L557" s="344"/>
      <c r="M557" s="345"/>
      <c r="N557" s="345"/>
      <c r="O557" s="345"/>
      <c r="P557" s="345"/>
      <c r="Q557" s="344"/>
      <c r="R557" s="344"/>
      <c r="S557" s="344"/>
      <c r="T557" s="344"/>
      <c r="U557" s="344"/>
      <c r="V557" s="344"/>
      <c r="W557" s="344"/>
      <c r="X557" s="344"/>
      <c r="Y557" s="344"/>
      <c r="Z557" s="344"/>
      <c r="AA557" s="344"/>
      <c r="AB557" s="344"/>
      <c r="AC557" s="344"/>
      <c r="AD557" s="344"/>
      <c r="AE557" s="344"/>
      <c r="AF557" s="344"/>
    </row>
    <row r="558" spans="1:32" ht="14" x14ac:dyDescent="0.2">
      <c r="A558" s="344"/>
      <c r="B558" s="344"/>
      <c r="C558" s="344"/>
      <c r="D558" s="344"/>
      <c r="E558" s="344"/>
      <c r="F558" s="344"/>
      <c r="G558" s="344"/>
      <c r="H558" s="344"/>
      <c r="I558" s="344"/>
      <c r="J558" s="344"/>
      <c r="K558" s="344"/>
      <c r="L558" s="344"/>
      <c r="M558" s="345"/>
      <c r="N558" s="345"/>
      <c r="O558" s="345"/>
      <c r="P558" s="345"/>
      <c r="Q558" s="344"/>
      <c r="R558" s="344"/>
      <c r="S558" s="344"/>
      <c r="T558" s="344"/>
      <c r="U558" s="344"/>
      <c r="V558" s="344"/>
      <c r="W558" s="344"/>
      <c r="X558" s="344"/>
      <c r="Y558" s="344"/>
      <c r="Z558" s="344"/>
      <c r="AA558" s="344"/>
      <c r="AB558" s="344"/>
      <c r="AC558" s="344"/>
      <c r="AD558" s="344"/>
      <c r="AE558" s="344"/>
      <c r="AF558" s="344"/>
    </row>
    <row r="559" spans="1:32" ht="14" x14ac:dyDescent="0.2">
      <c r="A559" s="344"/>
      <c r="B559" s="344"/>
      <c r="C559" s="344"/>
      <c r="D559" s="344"/>
      <c r="E559" s="344"/>
      <c r="F559" s="344"/>
      <c r="G559" s="344"/>
      <c r="H559" s="344"/>
      <c r="I559" s="344"/>
      <c r="J559" s="344"/>
      <c r="K559" s="344"/>
      <c r="L559" s="344"/>
      <c r="M559" s="345"/>
      <c r="N559" s="345"/>
      <c r="O559" s="345"/>
      <c r="P559" s="345"/>
      <c r="Q559" s="344"/>
      <c r="R559" s="344"/>
      <c r="S559" s="344"/>
      <c r="T559" s="344"/>
      <c r="U559" s="344"/>
      <c r="V559" s="344"/>
      <c r="W559" s="344"/>
      <c r="X559" s="344"/>
      <c r="Y559" s="344"/>
      <c r="Z559" s="344"/>
      <c r="AA559" s="344"/>
      <c r="AB559" s="344"/>
      <c r="AC559" s="344"/>
      <c r="AD559" s="344"/>
      <c r="AE559" s="344"/>
      <c r="AF559" s="344"/>
    </row>
    <row r="560" spans="1:32" ht="14" x14ac:dyDescent="0.2">
      <c r="A560" s="344"/>
      <c r="B560" s="344"/>
      <c r="C560" s="344"/>
      <c r="D560" s="344"/>
      <c r="E560" s="344"/>
      <c r="F560" s="344"/>
      <c r="G560" s="344"/>
      <c r="H560" s="344"/>
      <c r="I560" s="344"/>
      <c r="J560" s="344"/>
      <c r="K560" s="344"/>
      <c r="L560" s="344"/>
      <c r="M560" s="345"/>
      <c r="N560" s="345"/>
      <c r="O560" s="345"/>
      <c r="P560" s="345"/>
      <c r="Q560" s="344"/>
      <c r="R560" s="344"/>
      <c r="S560" s="344"/>
      <c r="T560" s="344"/>
      <c r="U560" s="344"/>
      <c r="V560" s="344"/>
      <c r="W560" s="344"/>
      <c r="X560" s="344"/>
      <c r="Y560" s="344"/>
      <c r="Z560" s="344"/>
      <c r="AA560" s="344"/>
      <c r="AB560" s="344"/>
      <c r="AC560" s="344"/>
      <c r="AD560" s="344"/>
      <c r="AE560" s="344"/>
      <c r="AF560" s="344"/>
    </row>
    <row r="561" spans="1:32" ht="14" x14ac:dyDescent="0.2">
      <c r="A561" s="344"/>
      <c r="B561" s="344"/>
      <c r="C561" s="344"/>
      <c r="D561" s="344"/>
      <c r="E561" s="344"/>
      <c r="F561" s="344"/>
      <c r="G561" s="344"/>
      <c r="H561" s="344"/>
      <c r="I561" s="344"/>
      <c r="J561" s="344"/>
      <c r="K561" s="344"/>
      <c r="L561" s="344"/>
      <c r="M561" s="345"/>
      <c r="N561" s="345"/>
      <c r="O561" s="345"/>
      <c r="P561" s="345"/>
      <c r="Q561" s="344"/>
      <c r="R561" s="344"/>
      <c r="S561" s="344"/>
      <c r="T561" s="344"/>
      <c r="U561" s="344"/>
      <c r="V561" s="344"/>
      <c r="W561" s="344"/>
      <c r="X561" s="344"/>
      <c r="Y561" s="344"/>
      <c r="Z561" s="344"/>
      <c r="AA561" s="344"/>
      <c r="AB561" s="344"/>
      <c r="AC561" s="344"/>
      <c r="AD561" s="344"/>
      <c r="AE561" s="344"/>
      <c r="AF561" s="344"/>
    </row>
    <row r="562" spans="1:32" ht="14" x14ac:dyDescent="0.2">
      <c r="A562" s="344"/>
      <c r="B562" s="344"/>
      <c r="C562" s="344"/>
      <c r="D562" s="344"/>
      <c r="E562" s="344"/>
      <c r="F562" s="344"/>
      <c r="G562" s="344"/>
      <c r="H562" s="344"/>
      <c r="I562" s="344"/>
      <c r="J562" s="344"/>
      <c r="K562" s="344"/>
      <c r="L562" s="344"/>
      <c r="M562" s="345"/>
      <c r="N562" s="345"/>
      <c r="O562" s="345"/>
      <c r="P562" s="345"/>
      <c r="Q562" s="344"/>
      <c r="R562" s="344"/>
      <c r="S562" s="344"/>
      <c r="T562" s="344"/>
      <c r="U562" s="344"/>
      <c r="V562" s="344"/>
      <c r="W562" s="344"/>
      <c r="X562" s="344"/>
      <c r="Y562" s="344"/>
      <c r="Z562" s="344"/>
      <c r="AA562" s="344"/>
      <c r="AB562" s="344"/>
      <c r="AC562" s="344"/>
      <c r="AD562" s="344"/>
      <c r="AE562" s="344"/>
      <c r="AF562" s="344"/>
    </row>
    <row r="563" spans="1:32" ht="14" x14ac:dyDescent="0.2">
      <c r="A563" s="344"/>
      <c r="B563" s="344"/>
      <c r="C563" s="344"/>
      <c r="D563" s="344"/>
      <c r="E563" s="344"/>
      <c r="F563" s="344"/>
      <c r="G563" s="344"/>
      <c r="H563" s="344"/>
      <c r="I563" s="344"/>
      <c r="J563" s="344"/>
      <c r="K563" s="344"/>
      <c r="L563" s="344"/>
      <c r="M563" s="345"/>
      <c r="N563" s="345"/>
      <c r="O563" s="345"/>
      <c r="P563" s="345"/>
      <c r="Q563" s="344"/>
      <c r="R563" s="344"/>
      <c r="S563" s="344"/>
      <c r="T563" s="344"/>
      <c r="U563" s="344"/>
      <c r="V563" s="344"/>
      <c r="W563" s="344"/>
      <c r="X563" s="344"/>
      <c r="Y563" s="344"/>
      <c r="Z563" s="344"/>
      <c r="AA563" s="344"/>
      <c r="AB563" s="344"/>
      <c r="AC563" s="344"/>
      <c r="AD563" s="344"/>
      <c r="AE563" s="344"/>
      <c r="AF563" s="344"/>
    </row>
    <row r="564" spans="1:32" ht="14" x14ac:dyDescent="0.2">
      <c r="A564" s="344"/>
      <c r="B564" s="344"/>
      <c r="C564" s="344"/>
      <c r="D564" s="344"/>
      <c r="E564" s="344"/>
      <c r="F564" s="344"/>
      <c r="G564" s="344"/>
      <c r="H564" s="344"/>
      <c r="I564" s="344"/>
      <c r="J564" s="344"/>
      <c r="K564" s="344"/>
      <c r="L564" s="344"/>
      <c r="M564" s="345"/>
      <c r="N564" s="345"/>
      <c r="O564" s="345"/>
      <c r="P564" s="345"/>
      <c r="Q564" s="344"/>
      <c r="R564" s="344"/>
      <c r="S564" s="344"/>
      <c r="T564" s="344"/>
      <c r="U564" s="344"/>
      <c r="V564" s="344"/>
      <c r="W564" s="344"/>
      <c r="X564" s="344"/>
      <c r="Y564" s="344"/>
      <c r="Z564" s="344"/>
      <c r="AA564" s="344"/>
      <c r="AB564" s="344"/>
      <c r="AC564" s="344"/>
      <c r="AD564" s="344"/>
      <c r="AE564" s="344"/>
      <c r="AF564" s="344"/>
    </row>
    <row r="565" spans="1:32" ht="14" x14ac:dyDescent="0.2">
      <c r="A565" s="344"/>
      <c r="B565" s="344"/>
      <c r="C565" s="344"/>
      <c r="D565" s="344"/>
      <c r="E565" s="344"/>
      <c r="F565" s="344"/>
      <c r="G565" s="344"/>
      <c r="H565" s="344"/>
      <c r="I565" s="344"/>
      <c r="J565" s="344"/>
      <c r="K565" s="344"/>
      <c r="L565" s="344"/>
      <c r="M565" s="345"/>
      <c r="N565" s="345"/>
      <c r="O565" s="345"/>
      <c r="P565" s="345"/>
      <c r="Q565" s="344"/>
      <c r="R565" s="344"/>
      <c r="S565" s="344"/>
      <c r="T565" s="344"/>
      <c r="U565" s="344"/>
      <c r="V565" s="344"/>
      <c r="W565" s="344"/>
      <c r="X565" s="344"/>
      <c r="Y565" s="344"/>
      <c r="Z565" s="344"/>
      <c r="AA565" s="344"/>
      <c r="AB565" s="344"/>
      <c r="AC565" s="344"/>
      <c r="AD565" s="344"/>
      <c r="AE565" s="344"/>
      <c r="AF565" s="344"/>
    </row>
    <row r="566" spans="1:32" ht="14" x14ac:dyDescent="0.2">
      <c r="A566" s="344"/>
      <c r="B566" s="344"/>
      <c r="C566" s="344"/>
      <c r="D566" s="344"/>
      <c r="E566" s="344"/>
      <c r="F566" s="344"/>
      <c r="G566" s="344"/>
      <c r="H566" s="344"/>
      <c r="I566" s="344"/>
      <c r="J566" s="344"/>
      <c r="K566" s="344"/>
      <c r="L566" s="344"/>
      <c r="M566" s="345"/>
      <c r="N566" s="345"/>
      <c r="O566" s="345"/>
      <c r="P566" s="345"/>
      <c r="Q566" s="344"/>
      <c r="R566" s="344"/>
      <c r="S566" s="344"/>
      <c r="T566" s="344"/>
      <c r="U566" s="344"/>
      <c r="V566" s="344"/>
      <c r="W566" s="344"/>
      <c r="X566" s="344"/>
      <c r="Y566" s="344"/>
      <c r="Z566" s="344"/>
      <c r="AA566" s="344"/>
      <c r="AB566" s="344"/>
      <c r="AC566" s="344"/>
      <c r="AD566" s="344"/>
      <c r="AE566" s="344"/>
      <c r="AF566" s="344"/>
    </row>
    <row r="567" spans="1:32" ht="14" x14ac:dyDescent="0.2">
      <c r="A567" s="344"/>
      <c r="B567" s="344"/>
      <c r="C567" s="344"/>
      <c r="D567" s="344"/>
      <c r="E567" s="344"/>
      <c r="F567" s="344"/>
      <c r="G567" s="344"/>
      <c r="H567" s="344"/>
      <c r="I567" s="344"/>
      <c r="J567" s="344"/>
      <c r="K567" s="344"/>
      <c r="L567" s="344"/>
      <c r="M567" s="345"/>
      <c r="N567" s="345"/>
      <c r="O567" s="345"/>
      <c r="P567" s="345"/>
      <c r="Q567" s="344"/>
      <c r="R567" s="344"/>
      <c r="S567" s="344"/>
      <c r="T567" s="344"/>
      <c r="U567" s="344"/>
      <c r="V567" s="344"/>
      <c r="W567" s="344"/>
      <c r="X567" s="344"/>
      <c r="Y567" s="344"/>
      <c r="Z567" s="344"/>
      <c r="AA567" s="344"/>
      <c r="AB567" s="344"/>
      <c r="AC567" s="344"/>
      <c r="AD567" s="344"/>
      <c r="AE567" s="344"/>
      <c r="AF567" s="344"/>
    </row>
    <row r="568" spans="1:32" ht="14" x14ac:dyDescent="0.2">
      <c r="A568" s="344"/>
      <c r="B568" s="344"/>
      <c r="C568" s="344"/>
      <c r="D568" s="344"/>
      <c r="E568" s="344"/>
      <c r="F568" s="344"/>
      <c r="G568" s="344"/>
      <c r="H568" s="344"/>
      <c r="I568" s="344"/>
      <c r="J568" s="344"/>
      <c r="K568" s="344"/>
      <c r="L568" s="344"/>
      <c r="M568" s="345"/>
      <c r="N568" s="345"/>
      <c r="O568" s="345"/>
      <c r="P568" s="345"/>
      <c r="Q568" s="344"/>
      <c r="R568" s="344"/>
      <c r="S568" s="344"/>
      <c r="T568" s="344"/>
      <c r="U568" s="344"/>
      <c r="V568" s="344"/>
      <c r="W568" s="344"/>
      <c r="X568" s="344"/>
      <c r="Y568" s="344"/>
      <c r="Z568" s="344"/>
      <c r="AA568" s="344"/>
      <c r="AB568" s="344"/>
      <c r="AC568" s="344"/>
      <c r="AD568" s="344"/>
      <c r="AE568" s="344"/>
      <c r="AF568" s="344"/>
    </row>
    <row r="569" spans="1:32" ht="14" x14ac:dyDescent="0.2">
      <c r="A569" s="344"/>
      <c r="B569" s="344"/>
      <c r="C569" s="344"/>
      <c r="D569" s="344"/>
      <c r="E569" s="344"/>
      <c r="F569" s="344"/>
      <c r="G569" s="344"/>
      <c r="H569" s="344"/>
      <c r="I569" s="344"/>
      <c r="J569" s="344"/>
      <c r="K569" s="344"/>
      <c r="L569" s="344"/>
      <c r="M569" s="345"/>
      <c r="N569" s="345"/>
      <c r="O569" s="345"/>
      <c r="P569" s="345"/>
      <c r="Q569" s="344"/>
      <c r="R569" s="344"/>
      <c r="S569" s="344"/>
      <c r="T569" s="344"/>
      <c r="U569" s="344"/>
      <c r="V569" s="344"/>
      <c r="W569" s="344"/>
      <c r="X569" s="344"/>
      <c r="Y569" s="344"/>
      <c r="Z569" s="344"/>
      <c r="AA569" s="344"/>
      <c r="AB569" s="344"/>
      <c r="AC569" s="344"/>
      <c r="AD569" s="344"/>
      <c r="AE569" s="344"/>
      <c r="AF569" s="344"/>
    </row>
    <row r="570" spans="1:32" ht="14" x14ac:dyDescent="0.2">
      <c r="A570" s="344"/>
      <c r="B570" s="344"/>
      <c r="C570" s="344"/>
      <c r="D570" s="344"/>
      <c r="E570" s="344"/>
      <c r="F570" s="344"/>
      <c r="G570" s="344"/>
      <c r="H570" s="344"/>
      <c r="I570" s="344"/>
      <c r="J570" s="344"/>
      <c r="K570" s="344"/>
      <c r="L570" s="344"/>
      <c r="M570" s="345"/>
      <c r="N570" s="345"/>
      <c r="O570" s="345"/>
      <c r="P570" s="345"/>
      <c r="Q570" s="344"/>
      <c r="R570" s="344"/>
      <c r="S570" s="344"/>
      <c r="T570" s="344"/>
      <c r="U570" s="344"/>
      <c r="V570" s="344"/>
      <c r="W570" s="344"/>
      <c r="X570" s="344"/>
      <c r="Y570" s="344"/>
      <c r="Z570" s="344"/>
      <c r="AA570" s="344"/>
      <c r="AB570" s="344"/>
      <c r="AC570" s="344"/>
      <c r="AD570" s="344"/>
      <c r="AE570" s="344"/>
      <c r="AF570" s="344"/>
    </row>
    <row r="571" spans="1:32" ht="14" x14ac:dyDescent="0.2">
      <c r="A571" s="344"/>
      <c r="B571" s="344"/>
      <c r="C571" s="344"/>
      <c r="D571" s="344"/>
      <c r="E571" s="344"/>
      <c r="F571" s="344"/>
      <c r="G571" s="344"/>
      <c r="H571" s="344"/>
      <c r="I571" s="344"/>
      <c r="J571" s="344"/>
      <c r="K571" s="344"/>
      <c r="L571" s="344"/>
      <c r="M571" s="345"/>
      <c r="N571" s="345"/>
      <c r="O571" s="345"/>
      <c r="P571" s="345"/>
      <c r="Q571" s="344"/>
      <c r="R571" s="344"/>
      <c r="S571" s="344"/>
      <c r="T571" s="344"/>
      <c r="U571" s="344"/>
      <c r="V571" s="344"/>
      <c r="W571" s="344"/>
      <c r="X571" s="344"/>
      <c r="Y571" s="344"/>
      <c r="Z571" s="344"/>
      <c r="AA571" s="344"/>
      <c r="AB571" s="344"/>
      <c r="AC571" s="344"/>
      <c r="AD571" s="344"/>
      <c r="AE571" s="344"/>
      <c r="AF571" s="344"/>
    </row>
    <row r="572" spans="1:32" ht="14" x14ac:dyDescent="0.2">
      <c r="A572" s="344"/>
      <c r="B572" s="344"/>
      <c r="C572" s="344"/>
      <c r="D572" s="344"/>
      <c r="E572" s="344"/>
      <c r="F572" s="344"/>
      <c r="G572" s="344"/>
      <c r="H572" s="344"/>
      <c r="I572" s="344"/>
      <c r="J572" s="344"/>
      <c r="K572" s="344"/>
      <c r="L572" s="344"/>
      <c r="M572" s="345"/>
      <c r="N572" s="345"/>
      <c r="O572" s="345"/>
      <c r="P572" s="345"/>
      <c r="Q572" s="344"/>
      <c r="R572" s="344"/>
      <c r="S572" s="344"/>
      <c r="T572" s="344"/>
      <c r="U572" s="344"/>
      <c r="V572" s="344"/>
      <c r="W572" s="344"/>
      <c r="X572" s="344"/>
      <c r="Y572" s="344"/>
      <c r="Z572" s="344"/>
      <c r="AA572" s="344"/>
      <c r="AB572" s="344"/>
      <c r="AC572" s="344"/>
      <c r="AD572" s="344"/>
      <c r="AE572" s="344"/>
      <c r="AF572" s="344"/>
    </row>
    <row r="573" spans="1:32" ht="14" x14ac:dyDescent="0.2">
      <c r="A573" s="344"/>
      <c r="B573" s="344"/>
      <c r="C573" s="344"/>
      <c r="D573" s="344"/>
      <c r="E573" s="344"/>
      <c r="F573" s="344"/>
      <c r="G573" s="344"/>
      <c r="H573" s="344"/>
      <c r="I573" s="344"/>
      <c r="J573" s="344"/>
      <c r="K573" s="344"/>
      <c r="L573" s="344"/>
      <c r="M573" s="345"/>
      <c r="N573" s="345"/>
      <c r="O573" s="345"/>
      <c r="P573" s="345"/>
      <c r="Q573" s="344"/>
      <c r="R573" s="344"/>
      <c r="S573" s="344"/>
      <c r="T573" s="344"/>
      <c r="U573" s="344"/>
      <c r="V573" s="344"/>
      <c r="W573" s="344"/>
      <c r="X573" s="344"/>
      <c r="Y573" s="344"/>
      <c r="Z573" s="344"/>
      <c r="AA573" s="344"/>
      <c r="AB573" s="344"/>
      <c r="AC573" s="344"/>
      <c r="AD573" s="344"/>
      <c r="AE573" s="344"/>
      <c r="AF573" s="344"/>
    </row>
    <row r="574" spans="1:32" ht="14" x14ac:dyDescent="0.2">
      <c r="A574" s="344"/>
      <c r="B574" s="344"/>
      <c r="C574" s="344"/>
      <c r="D574" s="344"/>
      <c r="E574" s="344"/>
      <c r="F574" s="344"/>
      <c r="G574" s="344"/>
      <c r="H574" s="344"/>
      <c r="I574" s="344"/>
      <c r="J574" s="344"/>
      <c r="K574" s="344"/>
      <c r="L574" s="344"/>
      <c r="M574" s="345"/>
      <c r="N574" s="345"/>
      <c r="O574" s="345"/>
      <c r="P574" s="345"/>
      <c r="Q574" s="344"/>
      <c r="R574" s="344"/>
      <c r="S574" s="344"/>
      <c r="T574" s="344"/>
      <c r="U574" s="344"/>
      <c r="V574" s="344"/>
      <c r="W574" s="344"/>
      <c r="X574" s="344"/>
      <c r="Y574" s="344"/>
      <c r="Z574" s="344"/>
      <c r="AA574" s="344"/>
      <c r="AB574" s="344"/>
      <c r="AC574" s="344"/>
      <c r="AD574" s="344"/>
      <c r="AE574" s="344"/>
      <c r="AF574" s="344"/>
    </row>
    <row r="575" spans="1:32" ht="14" x14ac:dyDescent="0.2">
      <c r="A575" s="344"/>
      <c r="B575" s="344"/>
      <c r="C575" s="344"/>
      <c r="D575" s="344"/>
      <c r="E575" s="344"/>
      <c r="F575" s="344"/>
      <c r="G575" s="344"/>
      <c r="H575" s="344"/>
      <c r="I575" s="344"/>
      <c r="J575" s="344"/>
      <c r="K575" s="344"/>
      <c r="L575" s="344"/>
      <c r="M575" s="345"/>
      <c r="N575" s="345"/>
      <c r="O575" s="345"/>
      <c r="P575" s="345"/>
      <c r="Q575" s="344"/>
      <c r="R575" s="344"/>
      <c r="S575" s="344"/>
      <c r="T575" s="344"/>
      <c r="U575" s="344"/>
      <c r="V575" s="344"/>
      <c r="W575" s="344"/>
      <c r="X575" s="344"/>
      <c r="Y575" s="344"/>
      <c r="Z575" s="344"/>
      <c r="AA575" s="344"/>
      <c r="AB575" s="344"/>
      <c r="AC575" s="344"/>
      <c r="AD575" s="344"/>
      <c r="AE575" s="344"/>
      <c r="AF575" s="344"/>
    </row>
    <row r="576" spans="1:32" ht="14" x14ac:dyDescent="0.2">
      <c r="A576" s="344"/>
      <c r="B576" s="344"/>
      <c r="C576" s="344"/>
      <c r="D576" s="344"/>
      <c r="E576" s="344"/>
      <c r="F576" s="344"/>
      <c r="G576" s="344"/>
      <c r="H576" s="344"/>
      <c r="I576" s="344"/>
      <c r="J576" s="344"/>
      <c r="K576" s="344"/>
      <c r="L576" s="344"/>
      <c r="M576" s="345"/>
      <c r="N576" s="345"/>
      <c r="O576" s="345"/>
      <c r="P576" s="345"/>
      <c r="Q576" s="344"/>
      <c r="R576" s="344"/>
      <c r="S576" s="344"/>
      <c r="T576" s="344"/>
      <c r="U576" s="344"/>
      <c r="V576" s="344"/>
      <c r="W576" s="344"/>
      <c r="X576" s="344"/>
      <c r="Y576" s="344"/>
      <c r="Z576" s="344"/>
      <c r="AA576" s="344"/>
      <c r="AB576" s="344"/>
      <c r="AC576" s="344"/>
      <c r="AD576" s="344"/>
      <c r="AE576" s="344"/>
      <c r="AF576" s="344"/>
    </row>
    <row r="577" spans="1:32" ht="14" x14ac:dyDescent="0.2">
      <c r="A577" s="344"/>
      <c r="B577" s="344"/>
      <c r="C577" s="344"/>
      <c r="D577" s="344"/>
      <c r="E577" s="344"/>
      <c r="F577" s="344"/>
      <c r="G577" s="344"/>
      <c r="H577" s="344"/>
      <c r="I577" s="344"/>
      <c r="J577" s="344"/>
      <c r="K577" s="344"/>
      <c r="L577" s="344"/>
      <c r="M577" s="345"/>
      <c r="N577" s="345"/>
      <c r="O577" s="345"/>
      <c r="P577" s="345"/>
      <c r="Q577" s="344"/>
      <c r="R577" s="344"/>
      <c r="S577" s="344"/>
      <c r="T577" s="344"/>
      <c r="U577" s="344"/>
      <c r="V577" s="344"/>
      <c r="W577" s="344"/>
      <c r="X577" s="344"/>
      <c r="Y577" s="344"/>
      <c r="Z577" s="344"/>
      <c r="AA577" s="344"/>
      <c r="AB577" s="344"/>
      <c r="AC577" s="344"/>
      <c r="AD577" s="344"/>
      <c r="AE577" s="344"/>
      <c r="AF577" s="344"/>
    </row>
    <row r="578" spans="1:32" ht="14" x14ac:dyDescent="0.2">
      <c r="A578" s="344"/>
      <c r="B578" s="344"/>
      <c r="C578" s="344"/>
      <c r="D578" s="344"/>
      <c r="E578" s="344"/>
      <c r="F578" s="344"/>
      <c r="G578" s="344"/>
      <c r="H578" s="344"/>
      <c r="I578" s="344"/>
      <c r="J578" s="344"/>
      <c r="K578" s="344"/>
      <c r="L578" s="344"/>
      <c r="M578" s="345"/>
      <c r="N578" s="345"/>
      <c r="O578" s="345"/>
      <c r="P578" s="345"/>
      <c r="Q578" s="344"/>
      <c r="R578" s="344"/>
      <c r="S578" s="344"/>
      <c r="T578" s="344"/>
      <c r="U578" s="344"/>
      <c r="V578" s="344"/>
      <c r="W578" s="344"/>
      <c r="X578" s="344"/>
      <c r="Y578" s="344"/>
      <c r="Z578" s="344"/>
      <c r="AA578" s="344"/>
      <c r="AB578" s="344"/>
      <c r="AC578" s="344"/>
      <c r="AD578" s="344"/>
      <c r="AE578" s="344"/>
      <c r="AF578" s="344"/>
    </row>
    <row r="579" spans="1:32" ht="14" x14ac:dyDescent="0.2">
      <c r="A579" s="344"/>
      <c r="B579" s="344"/>
      <c r="C579" s="344"/>
      <c r="D579" s="344"/>
      <c r="E579" s="344"/>
      <c r="F579" s="344"/>
      <c r="G579" s="344"/>
      <c r="H579" s="344"/>
      <c r="I579" s="344"/>
      <c r="J579" s="344"/>
      <c r="K579" s="344"/>
      <c r="L579" s="344"/>
      <c r="M579" s="345"/>
      <c r="N579" s="345"/>
      <c r="O579" s="345"/>
      <c r="P579" s="345"/>
      <c r="Q579" s="344"/>
      <c r="R579" s="344"/>
      <c r="S579" s="344"/>
      <c r="T579" s="344"/>
      <c r="U579" s="344"/>
      <c r="V579" s="344"/>
      <c r="W579" s="344"/>
      <c r="X579" s="344"/>
      <c r="Y579" s="344"/>
      <c r="Z579" s="344"/>
      <c r="AA579" s="344"/>
      <c r="AB579" s="344"/>
      <c r="AC579" s="344"/>
      <c r="AD579" s="344"/>
      <c r="AE579" s="344"/>
      <c r="AF579" s="344"/>
    </row>
    <row r="580" spans="1:32" ht="14" x14ac:dyDescent="0.2">
      <c r="A580" s="344"/>
      <c r="B580" s="344"/>
      <c r="C580" s="344"/>
      <c r="D580" s="344"/>
      <c r="E580" s="344"/>
      <c r="F580" s="344"/>
      <c r="G580" s="344"/>
      <c r="H580" s="344"/>
      <c r="I580" s="344"/>
      <c r="J580" s="344"/>
      <c r="K580" s="344"/>
      <c r="L580" s="344"/>
      <c r="M580" s="345"/>
      <c r="N580" s="345"/>
      <c r="O580" s="345"/>
      <c r="P580" s="345"/>
      <c r="Q580" s="344"/>
      <c r="R580" s="344"/>
      <c r="S580" s="344"/>
      <c r="T580" s="344"/>
      <c r="U580" s="344"/>
      <c r="V580" s="344"/>
      <c r="W580" s="344"/>
      <c r="X580" s="344"/>
      <c r="Y580" s="344"/>
      <c r="Z580" s="344"/>
      <c r="AA580" s="344"/>
      <c r="AB580" s="344"/>
      <c r="AC580" s="344"/>
      <c r="AD580" s="344"/>
      <c r="AE580" s="344"/>
      <c r="AF580" s="344"/>
    </row>
    <row r="581" spans="1:32" ht="14" x14ac:dyDescent="0.2">
      <c r="A581" s="344"/>
      <c r="B581" s="344"/>
      <c r="C581" s="344"/>
      <c r="D581" s="344"/>
      <c r="E581" s="344"/>
      <c r="F581" s="344"/>
      <c r="G581" s="344"/>
      <c r="H581" s="344"/>
      <c r="I581" s="344"/>
      <c r="J581" s="344"/>
      <c r="K581" s="344"/>
      <c r="L581" s="344"/>
      <c r="M581" s="345"/>
      <c r="N581" s="345"/>
      <c r="O581" s="345"/>
      <c r="P581" s="345"/>
      <c r="Q581" s="344"/>
      <c r="R581" s="344"/>
      <c r="S581" s="344"/>
      <c r="T581" s="344"/>
      <c r="U581" s="344"/>
      <c r="V581" s="344"/>
      <c r="W581" s="344"/>
      <c r="X581" s="344"/>
      <c r="Y581" s="344"/>
      <c r="Z581" s="344"/>
      <c r="AA581" s="344"/>
      <c r="AB581" s="344"/>
      <c r="AC581" s="344"/>
      <c r="AD581" s="344"/>
      <c r="AE581" s="344"/>
      <c r="AF581" s="344"/>
    </row>
    <row r="582" spans="1:32" ht="14" x14ac:dyDescent="0.2">
      <c r="A582" s="344"/>
      <c r="B582" s="344"/>
      <c r="C582" s="344"/>
      <c r="D582" s="344"/>
      <c r="E582" s="344"/>
      <c r="F582" s="344"/>
      <c r="G582" s="344"/>
      <c r="H582" s="344"/>
      <c r="I582" s="344"/>
      <c r="J582" s="344"/>
      <c r="K582" s="344"/>
      <c r="L582" s="344"/>
      <c r="M582" s="345"/>
      <c r="N582" s="345"/>
      <c r="O582" s="345"/>
      <c r="P582" s="345"/>
      <c r="Q582" s="344"/>
      <c r="R582" s="344"/>
      <c r="S582" s="344"/>
      <c r="T582" s="344"/>
      <c r="U582" s="344"/>
      <c r="V582" s="344"/>
      <c r="W582" s="344"/>
      <c r="X582" s="344"/>
      <c r="Y582" s="344"/>
      <c r="Z582" s="344"/>
      <c r="AA582" s="344"/>
      <c r="AB582" s="344"/>
      <c r="AC582" s="344"/>
      <c r="AD582" s="344"/>
      <c r="AE582" s="344"/>
      <c r="AF582" s="344"/>
    </row>
    <row r="583" spans="1:32" ht="14" x14ac:dyDescent="0.2">
      <c r="A583" s="344"/>
      <c r="B583" s="344"/>
      <c r="C583" s="344"/>
      <c r="D583" s="344"/>
      <c r="E583" s="344"/>
      <c r="F583" s="344"/>
      <c r="G583" s="344"/>
      <c r="H583" s="344"/>
      <c r="I583" s="344"/>
      <c r="J583" s="344"/>
      <c r="K583" s="344"/>
      <c r="L583" s="344"/>
      <c r="M583" s="345"/>
      <c r="N583" s="345"/>
      <c r="O583" s="345"/>
      <c r="P583" s="345"/>
      <c r="Q583" s="344"/>
      <c r="R583" s="344"/>
      <c r="S583" s="344"/>
      <c r="T583" s="344"/>
      <c r="U583" s="344"/>
      <c r="V583" s="344"/>
      <c r="W583" s="344"/>
      <c r="X583" s="344"/>
      <c r="Y583" s="344"/>
      <c r="Z583" s="344"/>
      <c r="AA583" s="344"/>
      <c r="AB583" s="344"/>
      <c r="AC583" s="344"/>
      <c r="AD583" s="344"/>
      <c r="AE583" s="344"/>
      <c r="AF583" s="344"/>
    </row>
    <row r="584" spans="1:32" ht="14" x14ac:dyDescent="0.2">
      <c r="A584" s="344"/>
      <c r="B584" s="344"/>
      <c r="C584" s="344"/>
      <c r="D584" s="344"/>
      <c r="E584" s="344"/>
      <c r="F584" s="344"/>
      <c r="G584" s="344"/>
      <c r="H584" s="344"/>
      <c r="I584" s="344"/>
      <c r="J584" s="344"/>
      <c r="K584" s="344"/>
      <c r="L584" s="344"/>
      <c r="M584" s="345"/>
      <c r="N584" s="345"/>
      <c r="O584" s="345"/>
      <c r="P584" s="345"/>
      <c r="Q584" s="344"/>
      <c r="R584" s="344"/>
      <c r="S584" s="344"/>
      <c r="T584" s="344"/>
      <c r="U584" s="344"/>
      <c r="V584" s="344"/>
      <c r="W584" s="344"/>
      <c r="X584" s="344"/>
      <c r="Y584" s="344"/>
      <c r="Z584" s="344"/>
      <c r="AA584" s="344"/>
      <c r="AB584" s="344"/>
      <c r="AC584" s="344"/>
      <c r="AD584" s="344"/>
      <c r="AE584" s="344"/>
      <c r="AF584" s="344"/>
    </row>
    <row r="585" spans="1:32" ht="14" x14ac:dyDescent="0.2">
      <c r="A585" s="344"/>
      <c r="B585" s="344"/>
      <c r="C585" s="344"/>
      <c r="D585" s="344"/>
      <c r="E585" s="344"/>
      <c r="F585" s="344"/>
      <c r="G585" s="344"/>
      <c r="H585" s="344"/>
      <c r="I585" s="344"/>
      <c r="J585" s="344"/>
      <c r="K585" s="344"/>
      <c r="L585" s="344"/>
      <c r="M585" s="345"/>
      <c r="N585" s="345"/>
      <c r="O585" s="345"/>
      <c r="P585" s="345"/>
      <c r="Q585" s="344"/>
      <c r="R585" s="344"/>
      <c r="S585" s="344"/>
      <c r="T585" s="344"/>
      <c r="U585" s="344"/>
      <c r="V585" s="344"/>
      <c r="W585" s="344"/>
      <c r="X585" s="344"/>
      <c r="Y585" s="344"/>
      <c r="Z585" s="344"/>
      <c r="AA585" s="344"/>
      <c r="AB585" s="344"/>
      <c r="AC585" s="344"/>
      <c r="AD585" s="344"/>
      <c r="AE585" s="344"/>
      <c r="AF585" s="344"/>
    </row>
    <row r="586" spans="1:32" ht="14" x14ac:dyDescent="0.2">
      <c r="A586" s="344"/>
      <c r="B586" s="344"/>
      <c r="C586" s="344"/>
      <c r="D586" s="344"/>
      <c r="E586" s="344"/>
      <c r="F586" s="344"/>
      <c r="G586" s="344"/>
      <c r="H586" s="344"/>
      <c r="I586" s="344"/>
      <c r="J586" s="344"/>
      <c r="K586" s="344"/>
      <c r="L586" s="344"/>
      <c r="M586" s="345"/>
      <c r="N586" s="345"/>
      <c r="O586" s="345"/>
      <c r="P586" s="345"/>
      <c r="Q586" s="344"/>
      <c r="R586" s="344"/>
      <c r="S586" s="344"/>
      <c r="T586" s="344"/>
      <c r="U586" s="344"/>
      <c r="V586" s="344"/>
      <c r="W586" s="344"/>
      <c r="X586" s="344"/>
      <c r="Y586" s="344"/>
      <c r="Z586" s="344"/>
      <c r="AA586" s="344"/>
      <c r="AB586" s="344"/>
      <c r="AC586" s="344"/>
      <c r="AD586" s="344"/>
      <c r="AE586" s="344"/>
      <c r="AF586" s="344"/>
    </row>
    <row r="587" spans="1:32" ht="14" x14ac:dyDescent="0.2">
      <c r="A587" s="344"/>
      <c r="B587" s="344"/>
      <c r="C587" s="344"/>
      <c r="D587" s="344"/>
      <c r="E587" s="344"/>
      <c r="F587" s="344"/>
      <c r="G587" s="344"/>
      <c r="H587" s="344"/>
      <c r="I587" s="344"/>
      <c r="J587" s="344"/>
      <c r="K587" s="344"/>
      <c r="L587" s="344"/>
      <c r="M587" s="345"/>
      <c r="N587" s="345"/>
      <c r="O587" s="345"/>
      <c r="P587" s="345"/>
      <c r="Q587" s="344"/>
      <c r="R587" s="344"/>
      <c r="S587" s="344"/>
      <c r="T587" s="344"/>
      <c r="U587" s="344"/>
      <c r="V587" s="344"/>
      <c r="W587" s="344"/>
      <c r="X587" s="344"/>
      <c r="Y587" s="344"/>
      <c r="Z587" s="344"/>
      <c r="AA587" s="344"/>
      <c r="AB587" s="344"/>
      <c r="AC587" s="344"/>
      <c r="AD587" s="344"/>
      <c r="AE587" s="344"/>
      <c r="AF587" s="344"/>
    </row>
    <row r="588" spans="1:32" ht="14" x14ac:dyDescent="0.2">
      <c r="A588" s="344"/>
      <c r="B588" s="344"/>
      <c r="C588" s="344"/>
      <c r="D588" s="344"/>
      <c r="E588" s="344"/>
      <c r="F588" s="344"/>
      <c r="G588" s="344"/>
      <c r="H588" s="344"/>
      <c r="I588" s="344"/>
      <c r="J588" s="344"/>
      <c r="K588" s="344"/>
      <c r="L588" s="344"/>
      <c r="M588" s="345"/>
      <c r="N588" s="345"/>
      <c r="O588" s="345"/>
      <c r="P588" s="345"/>
      <c r="Q588" s="344"/>
      <c r="R588" s="344"/>
      <c r="S588" s="344"/>
      <c r="T588" s="344"/>
      <c r="U588" s="344"/>
      <c r="V588" s="344"/>
      <c r="W588" s="344"/>
      <c r="X588" s="344"/>
      <c r="Y588" s="344"/>
      <c r="Z588" s="344"/>
      <c r="AA588" s="344"/>
      <c r="AB588" s="344"/>
      <c r="AC588" s="344"/>
      <c r="AD588" s="344"/>
      <c r="AE588" s="344"/>
      <c r="AF588" s="344"/>
    </row>
    <row r="589" spans="1:32" ht="14" x14ac:dyDescent="0.2">
      <c r="A589" s="344"/>
      <c r="B589" s="344"/>
      <c r="C589" s="344"/>
      <c r="D589" s="344"/>
      <c r="E589" s="344"/>
      <c r="F589" s="344"/>
      <c r="G589" s="344"/>
      <c r="H589" s="344"/>
      <c r="I589" s="344"/>
      <c r="J589" s="344"/>
      <c r="K589" s="344"/>
      <c r="L589" s="344"/>
      <c r="M589" s="345"/>
      <c r="N589" s="345"/>
      <c r="O589" s="345"/>
      <c r="P589" s="345"/>
      <c r="Q589" s="344"/>
      <c r="R589" s="344"/>
      <c r="S589" s="344"/>
      <c r="T589" s="344"/>
      <c r="U589" s="344"/>
      <c r="V589" s="344"/>
      <c r="W589" s="344"/>
      <c r="X589" s="344"/>
      <c r="Y589" s="344"/>
      <c r="Z589" s="344"/>
      <c r="AA589" s="344"/>
      <c r="AB589" s="344"/>
      <c r="AC589" s="344"/>
      <c r="AD589" s="344"/>
      <c r="AE589" s="344"/>
      <c r="AF589" s="344"/>
    </row>
    <row r="590" spans="1:32" ht="14" x14ac:dyDescent="0.2">
      <c r="A590" s="344"/>
      <c r="B590" s="344"/>
      <c r="C590" s="344"/>
      <c r="D590" s="344"/>
      <c r="E590" s="344"/>
      <c r="F590" s="344"/>
      <c r="G590" s="344"/>
      <c r="H590" s="344"/>
      <c r="I590" s="344"/>
      <c r="J590" s="344"/>
      <c r="K590" s="344"/>
      <c r="L590" s="344"/>
      <c r="M590" s="345"/>
      <c r="N590" s="345"/>
      <c r="O590" s="345"/>
      <c r="P590" s="345"/>
      <c r="Q590" s="344"/>
      <c r="R590" s="344"/>
      <c r="S590" s="344"/>
      <c r="T590" s="344"/>
      <c r="U590" s="344"/>
      <c r="V590" s="344"/>
      <c r="W590" s="344"/>
      <c r="X590" s="344"/>
      <c r="Y590" s="344"/>
      <c r="Z590" s="344"/>
      <c r="AA590" s="344"/>
      <c r="AB590" s="344"/>
      <c r="AC590" s="344"/>
      <c r="AD590" s="344"/>
      <c r="AE590" s="344"/>
      <c r="AF590" s="344"/>
    </row>
    <row r="591" spans="1:32" ht="14" x14ac:dyDescent="0.2">
      <c r="A591" s="344"/>
      <c r="B591" s="344"/>
      <c r="C591" s="344"/>
      <c r="D591" s="344"/>
      <c r="E591" s="344"/>
      <c r="F591" s="344"/>
      <c r="G591" s="344"/>
      <c r="H591" s="344"/>
      <c r="I591" s="344"/>
      <c r="J591" s="344"/>
      <c r="K591" s="344"/>
      <c r="L591" s="344"/>
      <c r="M591" s="345"/>
      <c r="N591" s="345"/>
      <c r="O591" s="345"/>
      <c r="P591" s="345"/>
      <c r="Q591" s="344"/>
      <c r="R591" s="344"/>
      <c r="S591" s="344"/>
      <c r="T591" s="344"/>
      <c r="U591" s="344"/>
      <c r="V591" s="344"/>
      <c r="W591" s="344"/>
      <c r="X591" s="344"/>
      <c r="Y591" s="344"/>
      <c r="Z591" s="344"/>
      <c r="AA591" s="344"/>
      <c r="AB591" s="344"/>
      <c r="AC591" s="344"/>
      <c r="AD591" s="344"/>
      <c r="AE591" s="344"/>
      <c r="AF591" s="344"/>
    </row>
    <row r="592" spans="1:32" ht="14" x14ac:dyDescent="0.2">
      <c r="A592" s="344"/>
      <c r="B592" s="344"/>
      <c r="C592" s="344"/>
      <c r="D592" s="344"/>
      <c r="E592" s="344"/>
      <c r="F592" s="344"/>
      <c r="G592" s="344"/>
      <c r="H592" s="344"/>
      <c r="I592" s="344"/>
      <c r="J592" s="344"/>
      <c r="K592" s="344"/>
      <c r="L592" s="344"/>
      <c r="M592" s="345"/>
      <c r="N592" s="345"/>
      <c r="O592" s="345"/>
      <c r="P592" s="345"/>
      <c r="Q592" s="344"/>
      <c r="R592" s="344"/>
      <c r="S592" s="344"/>
      <c r="T592" s="344"/>
      <c r="U592" s="344"/>
      <c r="V592" s="344"/>
      <c r="W592" s="344"/>
      <c r="X592" s="344"/>
      <c r="Y592" s="344"/>
      <c r="Z592" s="344"/>
      <c r="AA592" s="344"/>
      <c r="AB592" s="344"/>
      <c r="AC592" s="344"/>
      <c r="AD592" s="344"/>
      <c r="AE592" s="344"/>
      <c r="AF592" s="344"/>
    </row>
    <row r="593" spans="1:32" ht="14" x14ac:dyDescent="0.2">
      <c r="A593" s="344"/>
      <c r="B593" s="344"/>
      <c r="C593" s="344"/>
      <c r="D593" s="344"/>
      <c r="E593" s="344"/>
      <c r="F593" s="344"/>
      <c r="G593" s="344"/>
      <c r="H593" s="344"/>
      <c r="I593" s="344"/>
      <c r="J593" s="344"/>
      <c r="K593" s="344"/>
      <c r="L593" s="344"/>
      <c r="M593" s="345"/>
      <c r="N593" s="345"/>
      <c r="O593" s="345"/>
      <c r="P593" s="345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  <c r="AB593" s="344"/>
      <c r="AC593" s="344"/>
      <c r="AD593" s="344"/>
      <c r="AE593" s="344"/>
      <c r="AF593" s="344"/>
    </row>
    <row r="594" spans="1:32" ht="14" x14ac:dyDescent="0.2">
      <c r="A594" s="344"/>
      <c r="B594" s="344"/>
      <c r="C594" s="344"/>
      <c r="D594" s="344"/>
      <c r="E594" s="344"/>
      <c r="F594" s="344"/>
      <c r="G594" s="344"/>
      <c r="H594" s="344"/>
      <c r="I594" s="344"/>
      <c r="J594" s="344"/>
      <c r="K594" s="344"/>
      <c r="L594" s="344"/>
      <c r="M594" s="345"/>
      <c r="N594" s="345"/>
      <c r="O594" s="345"/>
      <c r="P594" s="345"/>
      <c r="Q594" s="344"/>
      <c r="R594" s="344"/>
      <c r="S594" s="344"/>
      <c r="T594" s="344"/>
      <c r="U594" s="344"/>
      <c r="V594" s="344"/>
      <c r="W594" s="344"/>
      <c r="X594" s="344"/>
      <c r="Y594" s="344"/>
      <c r="Z594" s="344"/>
      <c r="AA594" s="344"/>
      <c r="AB594" s="344"/>
      <c r="AC594" s="344"/>
      <c r="AD594" s="344"/>
      <c r="AE594" s="344"/>
      <c r="AF594" s="344"/>
    </row>
    <row r="595" spans="1:32" ht="14" x14ac:dyDescent="0.2">
      <c r="A595" s="344"/>
      <c r="B595" s="344"/>
      <c r="C595" s="344"/>
      <c r="D595" s="344"/>
      <c r="E595" s="344"/>
      <c r="F595" s="344"/>
      <c r="G595" s="344"/>
      <c r="H595" s="344"/>
      <c r="I595" s="344"/>
      <c r="J595" s="344"/>
      <c r="K595" s="344"/>
      <c r="L595" s="344"/>
      <c r="M595" s="345"/>
      <c r="N595" s="345"/>
      <c r="O595" s="345"/>
      <c r="P595" s="345"/>
      <c r="Q595" s="344"/>
      <c r="R595" s="344"/>
      <c r="S595" s="344"/>
      <c r="T595" s="344"/>
      <c r="U595" s="344"/>
      <c r="V595" s="344"/>
      <c r="W595" s="344"/>
      <c r="X595" s="344"/>
      <c r="Y595" s="344"/>
      <c r="Z595" s="344"/>
      <c r="AA595" s="344"/>
      <c r="AB595" s="344"/>
      <c r="AC595" s="344"/>
      <c r="AD595" s="344"/>
      <c r="AE595" s="344"/>
      <c r="AF595" s="344"/>
    </row>
    <row r="596" spans="1:32" ht="14" x14ac:dyDescent="0.2">
      <c r="A596" s="344"/>
      <c r="B596" s="344"/>
      <c r="C596" s="344"/>
      <c r="D596" s="344"/>
      <c r="E596" s="344"/>
      <c r="F596" s="344"/>
      <c r="G596" s="344"/>
      <c r="H596" s="344"/>
      <c r="I596" s="344"/>
      <c r="J596" s="344"/>
      <c r="K596" s="344"/>
      <c r="L596" s="344"/>
      <c r="M596" s="345"/>
      <c r="N596" s="345"/>
      <c r="O596" s="345"/>
      <c r="P596" s="345"/>
      <c r="Q596" s="344"/>
      <c r="R596" s="344"/>
      <c r="S596" s="344"/>
      <c r="T596" s="344"/>
      <c r="U596" s="344"/>
      <c r="V596" s="344"/>
      <c r="W596" s="344"/>
      <c r="X596" s="344"/>
      <c r="Y596" s="344"/>
      <c r="Z596" s="344"/>
      <c r="AA596" s="344"/>
      <c r="AB596" s="344"/>
      <c r="AC596" s="344"/>
      <c r="AD596" s="344"/>
      <c r="AE596" s="344"/>
      <c r="AF596" s="344"/>
    </row>
    <row r="597" spans="1:32" ht="14" x14ac:dyDescent="0.2">
      <c r="A597" s="344"/>
      <c r="B597" s="344"/>
      <c r="C597" s="344"/>
      <c r="D597" s="344"/>
      <c r="E597" s="344"/>
      <c r="F597" s="344"/>
      <c r="G597" s="344"/>
      <c r="H597" s="344"/>
      <c r="I597" s="344"/>
      <c r="J597" s="344"/>
      <c r="K597" s="344"/>
      <c r="L597" s="344"/>
      <c r="M597" s="345"/>
      <c r="N597" s="345"/>
      <c r="O597" s="345"/>
      <c r="P597" s="345"/>
      <c r="Q597" s="344"/>
      <c r="R597" s="344"/>
      <c r="S597" s="344"/>
      <c r="T597" s="344"/>
      <c r="U597" s="344"/>
      <c r="V597" s="344"/>
      <c r="W597" s="344"/>
      <c r="X597" s="344"/>
      <c r="Y597" s="344"/>
      <c r="Z597" s="344"/>
      <c r="AA597" s="344"/>
      <c r="AB597" s="344"/>
      <c r="AC597" s="344"/>
      <c r="AD597" s="344"/>
      <c r="AE597" s="344"/>
      <c r="AF597" s="344"/>
    </row>
    <row r="598" spans="1:32" ht="14" x14ac:dyDescent="0.2">
      <c r="A598" s="344"/>
      <c r="B598" s="344"/>
      <c r="C598" s="344"/>
      <c r="D598" s="344"/>
      <c r="E598" s="344"/>
      <c r="F598" s="344"/>
      <c r="G598" s="344"/>
      <c r="H598" s="344"/>
      <c r="I598" s="344"/>
      <c r="J598" s="344"/>
      <c r="K598" s="344"/>
      <c r="L598" s="344"/>
      <c r="M598" s="345"/>
      <c r="N598" s="345"/>
      <c r="O598" s="345"/>
      <c r="P598" s="345"/>
      <c r="Q598" s="344"/>
      <c r="R598" s="344"/>
      <c r="S598" s="344"/>
      <c r="T598" s="344"/>
      <c r="U598" s="344"/>
      <c r="V598" s="344"/>
      <c r="W598" s="344"/>
      <c r="X598" s="344"/>
      <c r="Y598" s="344"/>
      <c r="Z598" s="344"/>
      <c r="AA598" s="344"/>
      <c r="AB598" s="344"/>
      <c r="AC598" s="344"/>
      <c r="AD598" s="344"/>
      <c r="AE598" s="344"/>
      <c r="AF598" s="344"/>
    </row>
    <row r="599" spans="1:32" ht="14" x14ac:dyDescent="0.2">
      <c r="A599" s="344"/>
      <c r="B599" s="344"/>
      <c r="C599" s="344"/>
      <c r="D599" s="344"/>
      <c r="E599" s="344"/>
      <c r="F599" s="344"/>
      <c r="G599" s="344"/>
      <c r="H599" s="344"/>
      <c r="I599" s="344"/>
      <c r="J599" s="344"/>
      <c r="K599" s="344"/>
      <c r="L599" s="344"/>
      <c r="M599" s="345"/>
      <c r="N599" s="345"/>
      <c r="O599" s="345"/>
      <c r="P599" s="345"/>
      <c r="Q599" s="344"/>
      <c r="R599" s="344"/>
      <c r="S599" s="344"/>
      <c r="T599" s="344"/>
      <c r="U599" s="344"/>
      <c r="V599" s="344"/>
      <c r="W599" s="344"/>
      <c r="X599" s="344"/>
      <c r="Y599" s="344"/>
      <c r="Z599" s="344"/>
      <c r="AA599" s="344"/>
      <c r="AB599" s="344"/>
      <c r="AC599" s="344"/>
      <c r="AD599" s="344"/>
      <c r="AE599" s="344"/>
      <c r="AF599" s="344"/>
    </row>
    <row r="600" spans="1:32" ht="14" x14ac:dyDescent="0.2">
      <c r="A600" s="344"/>
      <c r="B600" s="344"/>
      <c r="C600" s="344"/>
      <c r="D600" s="344"/>
      <c r="E600" s="344"/>
      <c r="F600" s="344"/>
      <c r="G600" s="344"/>
      <c r="H600" s="344"/>
      <c r="I600" s="344"/>
      <c r="J600" s="344"/>
      <c r="K600" s="344"/>
      <c r="L600" s="344"/>
      <c r="M600" s="345"/>
      <c r="N600" s="345"/>
      <c r="O600" s="345"/>
      <c r="P600" s="345"/>
      <c r="Q600" s="344"/>
      <c r="R600" s="344"/>
      <c r="S600" s="344"/>
      <c r="T600" s="344"/>
      <c r="U600" s="344"/>
      <c r="V600" s="344"/>
      <c r="W600" s="344"/>
      <c r="X600" s="344"/>
      <c r="Y600" s="344"/>
      <c r="Z600" s="344"/>
      <c r="AA600" s="344"/>
      <c r="AB600" s="344"/>
      <c r="AC600" s="344"/>
      <c r="AD600" s="344"/>
      <c r="AE600" s="344"/>
      <c r="AF600" s="344"/>
    </row>
    <row r="601" spans="1:32" ht="14" x14ac:dyDescent="0.2">
      <c r="A601" s="344"/>
      <c r="B601" s="344"/>
      <c r="C601" s="344"/>
      <c r="D601" s="344"/>
      <c r="E601" s="344"/>
      <c r="F601" s="344"/>
      <c r="G601" s="344"/>
      <c r="H601" s="344"/>
      <c r="I601" s="344"/>
      <c r="J601" s="344"/>
      <c r="K601" s="344"/>
      <c r="L601" s="344"/>
      <c r="M601" s="345"/>
      <c r="N601" s="345"/>
      <c r="O601" s="345"/>
      <c r="P601" s="345"/>
      <c r="Q601" s="344"/>
      <c r="R601" s="344"/>
      <c r="S601" s="344"/>
      <c r="T601" s="344"/>
      <c r="U601" s="344"/>
      <c r="V601" s="344"/>
      <c r="W601" s="344"/>
      <c r="X601" s="344"/>
      <c r="Y601" s="344"/>
      <c r="Z601" s="344"/>
      <c r="AA601" s="344"/>
      <c r="AB601" s="344"/>
      <c r="AC601" s="344"/>
      <c r="AD601" s="344"/>
      <c r="AE601" s="344"/>
      <c r="AF601" s="344"/>
    </row>
    <row r="602" spans="1:32" ht="14" x14ac:dyDescent="0.2">
      <c r="A602" s="344"/>
      <c r="B602" s="344"/>
      <c r="C602" s="344"/>
      <c r="D602" s="344"/>
      <c r="E602" s="344"/>
      <c r="F602" s="344"/>
      <c r="G602" s="344"/>
      <c r="H602" s="344"/>
      <c r="I602" s="344"/>
      <c r="J602" s="344"/>
      <c r="K602" s="344"/>
      <c r="L602" s="344"/>
      <c r="M602" s="345"/>
      <c r="N602" s="345"/>
      <c r="O602" s="345"/>
      <c r="P602" s="345"/>
      <c r="Q602" s="344"/>
      <c r="R602" s="344"/>
      <c r="S602" s="344"/>
      <c r="T602" s="344"/>
      <c r="U602" s="344"/>
      <c r="V602" s="344"/>
      <c r="W602" s="344"/>
      <c r="X602" s="344"/>
      <c r="Y602" s="344"/>
      <c r="Z602" s="344"/>
      <c r="AA602" s="344"/>
      <c r="AB602" s="344"/>
      <c r="AC602" s="344"/>
      <c r="AD602" s="344"/>
      <c r="AE602" s="344"/>
      <c r="AF602" s="344"/>
    </row>
    <row r="603" spans="1:32" ht="14" x14ac:dyDescent="0.2">
      <c r="A603" s="344"/>
      <c r="B603" s="344"/>
      <c r="C603" s="344"/>
      <c r="D603" s="344"/>
      <c r="E603" s="344"/>
      <c r="F603" s="344"/>
      <c r="G603" s="344"/>
      <c r="H603" s="344"/>
      <c r="I603" s="344"/>
      <c r="J603" s="344"/>
      <c r="K603" s="344"/>
      <c r="L603" s="344"/>
      <c r="M603" s="345"/>
      <c r="N603" s="345"/>
      <c r="O603" s="345"/>
      <c r="P603" s="345"/>
      <c r="Q603" s="344"/>
      <c r="R603" s="344"/>
      <c r="S603" s="344"/>
      <c r="T603" s="344"/>
      <c r="U603" s="344"/>
      <c r="V603" s="344"/>
      <c r="W603" s="344"/>
      <c r="X603" s="344"/>
      <c r="Y603" s="344"/>
      <c r="Z603" s="344"/>
      <c r="AA603" s="344"/>
      <c r="AB603" s="344"/>
      <c r="AC603" s="344"/>
      <c r="AD603" s="344"/>
      <c r="AE603" s="344"/>
      <c r="AF603" s="344"/>
    </row>
    <row r="604" spans="1:32" ht="14" x14ac:dyDescent="0.2">
      <c r="A604" s="344"/>
      <c r="B604" s="344"/>
      <c r="C604" s="344"/>
      <c r="D604" s="344"/>
      <c r="E604" s="344"/>
      <c r="F604" s="344"/>
      <c r="G604" s="344"/>
      <c r="H604" s="344"/>
      <c r="I604" s="344"/>
      <c r="J604" s="344"/>
      <c r="K604" s="344"/>
      <c r="L604" s="344"/>
      <c r="M604" s="345"/>
      <c r="N604" s="345"/>
      <c r="O604" s="345"/>
      <c r="P604" s="345"/>
      <c r="Q604" s="344"/>
      <c r="R604" s="344"/>
      <c r="S604" s="344"/>
      <c r="T604" s="344"/>
      <c r="U604" s="344"/>
      <c r="V604" s="344"/>
      <c r="W604" s="344"/>
      <c r="X604" s="344"/>
      <c r="Y604" s="344"/>
      <c r="Z604" s="344"/>
      <c r="AA604" s="344"/>
      <c r="AB604" s="344"/>
      <c r="AC604" s="344"/>
      <c r="AD604" s="344"/>
      <c r="AE604" s="344"/>
      <c r="AF604" s="344"/>
    </row>
    <row r="605" spans="1:32" ht="14" x14ac:dyDescent="0.2">
      <c r="A605" s="344"/>
      <c r="B605" s="344"/>
      <c r="C605" s="344"/>
      <c r="D605" s="344"/>
      <c r="E605" s="344"/>
      <c r="F605" s="344"/>
      <c r="G605" s="344"/>
      <c r="H605" s="344"/>
      <c r="I605" s="344"/>
      <c r="J605" s="344"/>
      <c r="K605" s="344"/>
      <c r="L605" s="344"/>
      <c r="M605" s="345"/>
      <c r="N605" s="345"/>
      <c r="O605" s="345"/>
      <c r="P605" s="345"/>
      <c r="Q605" s="344"/>
      <c r="R605" s="344"/>
      <c r="S605" s="344"/>
      <c r="T605" s="344"/>
      <c r="U605" s="344"/>
      <c r="V605" s="344"/>
      <c r="W605" s="344"/>
      <c r="X605" s="344"/>
      <c r="Y605" s="344"/>
      <c r="Z605" s="344"/>
      <c r="AA605" s="344"/>
      <c r="AB605" s="344"/>
      <c r="AC605" s="344"/>
      <c r="AD605" s="344"/>
      <c r="AE605" s="344"/>
      <c r="AF605" s="344"/>
    </row>
    <row r="606" spans="1:32" ht="14" x14ac:dyDescent="0.2">
      <c r="A606" s="344"/>
      <c r="B606" s="344"/>
      <c r="C606" s="344"/>
      <c r="D606" s="344"/>
      <c r="E606" s="344"/>
      <c r="F606" s="344"/>
      <c r="G606" s="344"/>
      <c r="H606" s="344"/>
      <c r="I606" s="344"/>
      <c r="J606" s="344"/>
      <c r="K606" s="344"/>
      <c r="L606" s="344"/>
      <c r="M606" s="345"/>
      <c r="N606" s="345"/>
      <c r="O606" s="345"/>
      <c r="P606" s="345"/>
      <c r="Q606" s="344"/>
      <c r="R606" s="344"/>
      <c r="S606" s="344"/>
      <c r="T606" s="344"/>
      <c r="U606" s="344"/>
      <c r="V606" s="344"/>
      <c r="W606" s="344"/>
      <c r="X606" s="344"/>
      <c r="Y606" s="344"/>
      <c r="Z606" s="344"/>
      <c r="AA606" s="344"/>
      <c r="AB606" s="344"/>
      <c r="AC606" s="344"/>
      <c r="AD606" s="344"/>
      <c r="AE606" s="344"/>
      <c r="AF606" s="344"/>
    </row>
    <row r="607" spans="1:32" ht="14" x14ac:dyDescent="0.2">
      <c r="A607" s="344"/>
      <c r="B607" s="344"/>
      <c r="C607" s="344"/>
      <c r="D607" s="344"/>
      <c r="E607" s="344"/>
      <c r="F607" s="344"/>
      <c r="G607" s="344"/>
      <c r="H607" s="344"/>
      <c r="I607" s="344"/>
      <c r="J607" s="344"/>
      <c r="K607" s="344"/>
      <c r="L607" s="344"/>
      <c r="M607" s="345"/>
      <c r="N607" s="345"/>
      <c r="O607" s="345"/>
      <c r="P607" s="345"/>
      <c r="Q607" s="344"/>
      <c r="R607" s="344"/>
      <c r="S607" s="344"/>
      <c r="T607" s="344"/>
      <c r="U607" s="344"/>
      <c r="V607" s="344"/>
      <c r="W607" s="344"/>
      <c r="X607" s="344"/>
      <c r="Y607" s="344"/>
      <c r="Z607" s="344"/>
      <c r="AA607" s="344"/>
      <c r="AB607" s="344"/>
      <c r="AC607" s="344"/>
      <c r="AD607" s="344"/>
      <c r="AE607" s="344"/>
      <c r="AF607" s="344"/>
    </row>
    <row r="608" spans="1:32" ht="14" x14ac:dyDescent="0.2">
      <c r="A608" s="344"/>
      <c r="B608" s="344"/>
      <c r="C608" s="344"/>
      <c r="D608" s="344"/>
      <c r="E608" s="344"/>
      <c r="F608" s="344"/>
      <c r="G608" s="344"/>
      <c r="H608" s="344"/>
      <c r="I608" s="344"/>
      <c r="J608" s="344"/>
      <c r="K608" s="344"/>
      <c r="L608" s="344"/>
      <c r="M608" s="345"/>
      <c r="N608" s="345"/>
      <c r="O608" s="345"/>
      <c r="P608" s="345"/>
      <c r="Q608" s="344"/>
      <c r="R608" s="344"/>
      <c r="S608" s="344"/>
      <c r="T608" s="344"/>
      <c r="U608" s="344"/>
      <c r="V608" s="344"/>
      <c r="W608" s="344"/>
      <c r="X608" s="344"/>
      <c r="Y608" s="344"/>
      <c r="Z608" s="344"/>
      <c r="AA608" s="344"/>
      <c r="AB608" s="344"/>
      <c r="AC608" s="344"/>
      <c r="AD608" s="344"/>
      <c r="AE608" s="344"/>
      <c r="AF608" s="344"/>
    </row>
    <row r="609" spans="1:32" ht="14" x14ac:dyDescent="0.2">
      <c r="A609" s="344"/>
      <c r="B609" s="344"/>
      <c r="C609" s="344"/>
      <c r="D609" s="344"/>
      <c r="E609" s="344"/>
      <c r="F609" s="344"/>
      <c r="G609" s="344"/>
      <c r="H609" s="344"/>
      <c r="I609" s="344"/>
      <c r="J609" s="344"/>
      <c r="K609" s="344"/>
      <c r="L609" s="344"/>
      <c r="M609" s="345"/>
      <c r="N609" s="345"/>
      <c r="O609" s="345"/>
      <c r="P609" s="345"/>
      <c r="Q609" s="344"/>
      <c r="R609" s="344"/>
      <c r="S609" s="344"/>
      <c r="T609" s="344"/>
      <c r="U609" s="344"/>
      <c r="V609" s="344"/>
      <c r="W609" s="344"/>
      <c r="X609" s="344"/>
      <c r="Y609" s="344"/>
      <c r="Z609" s="344"/>
      <c r="AA609" s="344"/>
      <c r="AB609" s="344"/>
      <c r="AC609" s="344"/>
      <c r="AD609" s="344"/>
      <c r="AE609" s="344"/>
      <c r="AF609" s="344"/>
    </row>
    <row r="610" spans="1:32" ht="14" x14ac:dyDescent="0.2">
      <c r="A610" s="344"/>
      <c r="B610" s="344"/>
      <c r="C610" s="344"/>
      <c r="D610" s="344"/>
      <c r="E610" s="344"/>
      <c r="F610" s="344"/>
      <c r="G610" s="344"/>
      <c r="H610" s="344"/>
      <c r="I610" s="344"/>
      <c r="J610" s="344"/>
      <c r="K610" s="344"/>
      <c r="L610" s="344"/>
      <c r="M610" s="345"/>
      <c r="N610" s="345"/>
      <c r="O610" s="345"/>
      <c r="P610" s="345"/>
      <c r="Q610" s="344"/>
      <c r="R610" s="344"/>
      <c r="S610" s="344"/>
      <c r="T610" s="344"/>
      <c r="U610" s="344"/>
      <c r="V610" s="344"/>
      <c r="W610" s="344"/>
      <c r="X610" s="344"/>
      <c r="Y610" s="344"/>
      <c r="Z610" s="344"/>
      <c r="AA610" s="344"/>
      <c r="AB610" s="344"/>
      <c r="AC610" s="344"/>
      <c r="AD610" s="344"/>
      <c r="AE610" s="344"/>
      <c r="AF610" s="344"/>
    </row>
    <row r="611" spans="1:32" ht="14" x14ac:dyDescent="0.2">
      <c r="A611" s="344"/>
      <c r="B611" s="344"/>
      <c r="C611" s="344"/>
      <c r="D611" s="344"/>
      <c r="E611" s="344"/>
      <c r="F611" s="344"/>
      <c r="G611" s="344"/>
      <c r="H611" s="344"/>
      <c r="I611" s="344"/>
      <c r="J611" s="344"/>
      <c r="K611" s="344"/>
      <c r="L611" s="344"/>
      <c r="M611" s="345"/>
      <c r="N611" s="345"/>
      <c r="O611" s="345"/>
      <c r="P611" s="345"/>
      <c r="Q611" s="344"/>
      <c r="R611" s="344"/>
      <c r="S611" s="344"/>
      <c r="T611" s="344"/>
      <c r="U611" s="344"/>
      <c r="V611" s="344"/>
      <c r="W611" s="344"/>
      <c r="X611" s="344"/>
      <c r="Y611" s="344"/>
      <c r="Z611" s="344"/>
      <c r="AA611" s="344"/>
      <c r="AB611" s="344"/>
      <c r="AC611" s="344"/>
      <c r="AD611" s="344"/>
      <c r="AE611" s="344"/>
      <c r="AF611" s="344"/>
    </row>
    <row r="612" spans="1:32" ht="14" x14ac:dyDescent="0.2">
      <c r="A612" s="344"/>
      <c r="B612" s="344"/>
      <c r="C612" s="344"/>
      <c r="D612" s="344"/>
      <c r="E612" s="344"/>
      <c r="F612" s="344"/>
      <c r="G612" s="344"/>
      <c r="H612" s="344"/>
      <c r="I612" s="344"/>
      <c r="J612" s="344"/>
      <c r="K612" s="344"/>
      <c r="L612" s="344"/>
      <c r="M612" s="345"/>
      <c r="N612" s="345"/>
      <c r="O612" s="345"/>
      <c r="P612" s="345"/>
      <c r="Q612" s="344"/>
      <c r="R612" s="344"/>
      <c r="S612" s="344"/>
      <c r="T612" s="344"/>
      <c r="U612" s="344"/>
      <c r="V612" s="344"/>
      <c r="W612" s="344"/>
      <c r="X612" s="344"/>
      <c r="Y612" s="344"/>
      <c r="Z612" s="344"/>
      <c r="AA612" s="344"/>
      <c r="AB612" s="344"/>
      <c r="AC612" s="344"/>
      <c r="AD612" s="344"/>
      <c r="AE612" s="344"/>
      <c r="AF612" s="344"/>
    </row>
    <row r="613" spans="1:32" ht="14" x14ac:dyDescent="0.2">
      <c r="A613" s="344"/>
      <c r="B613" s="344"/>
      <c r="C613" s="344"/>
      <c r="D613" s="344"/>
      <c r="E613" s="344"/>
      <c r="F613" s="344"/>
      <c r="G613" s="344"/>
      <c r="H613" s="344"/>
      <c r="I613" s="344"/>
      <c r="J613" s="344"/>
      <c r="K613" s="344"/>
      <c r="L613" s="344"/>
      <c r="M613" s="345"/>
      <c r="N613" s="345"/>
      <c r="O613" s="345"/>
      <c r="P613" s="345"/>
      <c r="Q613" s="344"/>
      <c r="R613" s="344"/>
      <c r="S613" s="344"/>
      <c r="T613" s="344"/>
      <c r="U613" s="344"/>
      <c r="V613" s="344"/>
      <c r="W613" s="344"/>
      <c r="X613" s="344"/>
      <c r="Y613" s="344"/>
      <c r="Z613" s="344"/>
      <c r="AA613" s="344"/>
      <c r="AB613" s="344"/>
      <c r="AC613" s="344"/>
      <c r="AD613" s="344"/>
      <c r="AE613" s="344"/>
      <c r="AF613" s="344"/>
    </row>
    <row r="614" spans="1:32" ht="14" x14ac:dyDescent="0.2">
      <c r="A614" s="344"/>
      <c r="B614" s="344"/>
      <c r="C614" s="344"/>
      <c r="D614" s="344"/>
      <c r="E614" s="344"/>
      <c r="F614" s="344"/>
      <c r="G614" s="344"/>
      <c r="H614" s="344"/>
      <c r="I614" s="344"/>
      <c r="J614" s="344"/>
      <c r="K614" s="344"/>
      <c r="L614" s="344"/>
      <c r="M614" s="345"/>
      <c r="N614" s="345"/>
      <c r="O614" s="345"/>
      <c r="P614" s="345"/>
      <c r="Q614" s="344"/>
      <c r="R614" s="344"/>
      <c r="S614" s="344"/>
      <c r="T614" s="344"/>
      <c r="U614" s="344"/>
      <c r="V614" s="344"/>
      <c r="W614" s="344"/>
      <c r="X614" s="344"/>
      <c r="Y614" s="344"/>
      <c r="Z614" s="344"/>
      <c r="AA614" s="344"/>
      <c r="AB614" s="344"/>
      <c r="AC614" s="344"/>
      <c r="AD614" s="344"/>
      <c r="AE614" s="344"/>
      <c r="AF614" s="344"/>
    </row>
    <row r="615" spans="1:32" ht="14" x14ac:dyDescent="0.2">
      <c r="A615" s="344"/>
      <c r="B615" s="344"/>
      <c r="C615" s="344"/>
      <c r="D615" s="344"/>
      <c r="E615" s="344"/>
      <c r="F615" s="344"/>
      <c r="G615" s="344"/>
      <c r="H615" s="344"/>
      <c r="I615" s="344"/>
      <c r="J615" s="344"/>
      <c r="K615" s="344"/>
      <c r="L615" s="344"/>
      <c r="M615" s="345"/>
      <c r="N615" s="345"/>
      <c r="O615" s="345"/>
      <c r="P615" s="345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  <c r="AB615" s="344"/>
      <c r="AC615" s="344"/>
      <c r="AD615" s="344"/>
      <c r="AE615" s="344"/>
      <c r="AF615" s="344"/>
    </row>
    <row r="616" spans="1:32" ht="14" x14ac:dyDescent="0.2">
      <c r="A616" s="344"/>
      <c r="B616" s="344"/>
      <c r="C616" s="344"/>
      <c r="D616" s="344"/>
      <c r="E616" s="344"/>
      <c r="F616" s="344"/>
      <c r="G616" s="344"/>
      <c r="H616" s="344"/>
      <c r="I616" s="344"/>
      <c r="J616" s="344"/>
      <c r="K616" s="344"/>
      <c r="L616" s="344"/>
      <c r="M616" s="345"/>
      <c r="N616" s="345"/>
      <c r="O616" s="345"/>
      <c r="P616" s="345"/>
      <c r="Q616" s="344"/>
      <c r="R616" s="344"/>
      <c r="S616" s="344"/>
      <c r="T616" s="344"/>
      <c r="U616" s="344"/>
      <c r="V616" s="344"/>
      <c r="W616" s="344"/>
      <c r="X616" s="344"/>
      <c r="Y616" s="344"/>
      <c r="Z616" s="344"/>
      <c r="AA616" s="344"/>
      <c r="AB616" s="344"/>
      <c r="AC616" s="344"/>
      <c r="AD616" s="344"/>
      <c r="AE616" s="344"/>
      <c r="AF616" s="344"/>
    </row>
    <row r="617" spans="1:32" ht="14" x14ac:dyDescent="0.2">
      <c r="A617" s="344"/>
      <c r="B617" s="344"/>
      <c r="C617" s="344"/>
      <c r="D617" s="344"/>
      <c r="E617" s="344"/>
      <c r="F617" s="344"/>
      <c r="G617" s="344"/>
      <c r="H617" s="344"/>
      <c r="I617" s="344"/>
      <c r="J617" s="344"/>
      <c r="K617" s="344"/>
      <c r="L617" s="344"/>
      <c r="M617" s="345"/>
      <c r="N617" s="345"/>
      <c r="O617" s="345"/>
      <c r="P617" s="345"/>
      <c r="Q617" s="344"/>
      <c r="R617" s="344"/>
      <c r="S617" s="344"/>
      <c r="T617" s="344"/>
      <c r="U617" s="344"/>
      <c r="V617" s="344"/>
      <c r="W617" s="344"/>
      <c r="X617" s="344"/>
      <c r="Y617" s="344"/>
      <c r="Z617" s="344"/>
      <c r="AA617" s="344"/>
      <c r="AB617" s="344"/>
      <c r="AC617" s="344"/>
      <c r="AD617" s="344"/>
      <c r="AE617" s="344"/>
      <c r="AF617" s="344"/>
    </row>
    <row r="618" spans="1:32" ht="14" x14ac:dyDescent="0.2">
      <c r="A618" s="344"/>
      <c r="B618" s="344"/>
      <c r="C618" s="344"/>
      <c r="D618" s="344"/>
      <c r="E618" s="344"/>
      <c r="F618" s="344"/>
      <c r="G618" s="344"/>
      <c r="H618" s="344"/>
      <c r="I618" s="344"/>
      <c r="J618" s="344"/>
      <c r="K618" s="344"/>
      <c r="L618" s="344"/>
      <c r="M618" s="345"/>
      <c r="N618" s="345"/>
      <c r="O618" s="345"/>
      <c r="P618" s="345"/>
      <c r="Q618" s="344"/>
      <c r="R618" s="344"/>
      <c r="S618" s="344"/>
      <c r="T618" s="344"/>
      <c r="U618" s="344"/>
      <c r="V618" s="344"/>
      <c r="W618" s="344"/>
      <c r="X618" s="344"/>
      <c r="Y618" s="344"/>
      <c r="Z618" s="344"/>
      <c r="AA618" s="344"/>
      <c r="AB618" s="344"/>
      <c r="AC618" s="344"/>
      <c r="AD618" s="344"/>
      <c r="AE618" s="344"/>
      <c r="AF618" s="344"/>
    </row>
    <row r="619" spans="1:32" ht="14" x14ac:dyDescent="0.2">
      <c r="A619" s="344"/>
      <c r="B619" s="344"/>
      <c r="C619" s="344"/>
      <c r="D619" s="344"/>
      <c r="E619" s="344"/>
      <c r="F619" s="344"/>
      <c r="G619" s="344"/>
      <c r="H619" s="344"/>
      <c r="I619" s="344"/>
      <c r="J619" s="344"/>
      <c r="K619" s="344"/>
      <c r="L619" s="344"/>
      <c r="M619" s="345"/>
      <c r="N619" s="345"/>
      <c r="O619" s="345"/>
      <c r="P619" s="345"/>
      <c r="Q619" s="344"/>
      <c r="R619" s="344"/>
      <c r="S619" s="344"/>
      <c r="T619" s="344"/>
      <c r="U619" s="344"/>
      <c r="V619" s="344"/>
      <c r="W619" s="344"/>
      <c r="X619" s="344"/>
      <c r="Y619" s="344"/>
      <c r="Z619" s="344"/>
      <c r="AA619" s="344"/>
      <c r="AB619" s="344"/>
      <c r="AC619" s="344"/>
      <c r="AD619" s="344"/>
      <c r="AE619" s="344"/>
      <c r="AF619" s="344"/>
    </row>
    <row r="620" spans="1:32" ht="14" x14ac:dyDescent="0.2">
      <c r="A620" s="344"/>
      <c r="B620" s="344"/>
      <c r="C620" s="344"/>
      <c r="D620" s="344"/>
      <c r="E620" s="344"/>
      <c r="F620" s="344"/>
      <c r="G620" s="344"/>
      <c r="H620" s="344"/>
      <c r="I620" s="344"/>
      <c r="J620" s="344"/>
      <c r="K620" s="344"/>
      <c r="L620" s="344"/>
      <c r="M620" s="345"/>
      <c r="N620" s="345"/>
      <c r="O620" s="345"/>
      <c r="P620" s="345"/>
      <c r="Q620" s="344"/>
      <c r="R620" s="344"/>
      <c r="S620" s="344"/>
      <c r="T620" s="344"/>
      <c r="U620" s="344"/>
      <c r="V620" s="344"/>
      <c r="W620" s="344"/>
      <c r="X620" s="344"/>
      <c r="Y620" s="344"/>
      <c r="Z620" s="344"/>
      <c r="AA620" s="344"/>
      <c r="AB620" s="344"/>
      <c r="AC620" s="344"/>
      <c r="AD620" s="344"/>
      <c r="AE620" s="344"/>
      <c r="AF620" s="344"/>
    </row>
    <row r="621" spans="1:32" ht="14" x14ac:dyDescent="0.2">
      <c r="A621" s="344"/>
      <c r="B621" s="344"/>
      <c r="C621" s="344"/>
      <c r="D621" s="344"/>
      <c r="E621" s="344"/>
      <c r="F621" s="344"/>
      <c r="G621" s="344"/>
      <c r="H621" s="344"/>
      <c r="I621" s="344"/>
      <c r="J621" s="344"/>
      <c r="K621" s="344"/>
      <c r="L621" s="344"/>
      <c r="M621" s="345"/>
      <c r="N621" s="345"/>
      <c r="O621" s="345"/>
      <c r="P621" s="345"/>
      <c r="Q621" s="344"/>
      <c r="R621" s="344"/>
      <c r="S621" s="344"/>
      <c r="T621" s="344"/>
      <c r="U621" s="344"/>
      <c r="V621" s="344"/>
      <c r="W621" s="344"/>
      <c r="X621" s="344"/>
      <c r="Y621" s="344"/>
      <c r="Z621" s="344"/>
      <c r="AA621" s="344"/>
      <c r="AB621" s="344"/>
      <c r="AC621" s="344"/>
      <c r="AD621" s="344"/>
      <c r="AE621" s="344"/>
      <c r="AF621" s="344"/>
    </row>
    <row r="622" spans="1:32" ht="14" x14ac:dyDescent="0.2">
      <c r="A622" s="344"/>
      <c r="B622" s="344"/>
      <c r="C622" s="344"/>
      <c r="D622" s="344"/>
      <c r="E622" s="344"/>
      <c r="F622" s="344"/>
      <c r="G622" s="344"/>
      <c r="H622" s="344"/>
      <c r="I622" s="344"/>
      <c r="J622" s="344"/>
      <c r="K622" s="344"/>
      <c r="L622" s="344"/>
      <c r="M622" s="345"/>
      <c r="N622" s="345"/>
      <c r="O622" s="345"/>
      <c r="P622" s="345"/>
      <c r="Q622" s="344"/>
      <c r="R622" s="344"/>
      <c r="S622" s="344"/>
      <c r="T622" s="344"/>
      <c r="U622" s="344"/>
      <c r="V622" s="344"/>
      <c r="W622" s="344"/>
      <c r="X622" s="344"/>
      <c r="Y622" s="344"/>
      <c r="Z622" s="344"/>
      <c r="AA622" s="344"/>
      <c r="AB622" s="344"/>
      <c r="AC622" s="344"/>
      <c r="AD622" s="344"/>
      <c r="AE622" s="344"/>
      <c r="AF622" s="344"/>
    </row>
    <row r="623" spans="1:32" ht="14" x14ac:dyDescent="0.2">
      <c r="A623" s="344"/>
      <c r="B623" s="344"/>
      <c r="C623" s="344"/>
      <c r="D623" s="344"/>
      <c r="E623" s="344"/>
      <c r="F623" s="344"/>
      <c r="G623" s="344"/>
      <c r="H623" s="344"/>
      <c r="I623" s="344"/>
      <c r="J623" s="344"/>
      <c r="K623" s="344"/>
      <c r="L623" s="344"/>
      <c r="M623" s="345"/>
      <c r="N623" s="345"/>
      <c r="O623" s="345"/>
      <c r="P623" s="345"/>
      <c r="Q623" s="344"/>
      <c r="R623" s="344"/>
      <c r="S623" s="344"/>
      <c r="T623" s="344"/>
      <c r="U623" s="344"/>
      <c r="V623" s="344"/>
      <c r="W623" s="344"/>
      <c r="X623" s="344"/>
      <c r="Y623" s="344"/>
      <c r="Z623" s="344"/>
      <c r="AA623" s="344"/>
      <c r="AB623" s="344"/>
      <c r="AC623" s="344"/>
      <c r="AD623" s="344"/>
      <c r="AE623" s="344"/>
      <c r="AF623" s="344"/>
    </row>
    <row r="624" spans="1:32" ht="14" x14ac:dyDescent="0.2">
      <c r="A624" s="344"/>
      <c r="B624" s="344"/>
      <c r="C624" s="344"/>
      <c r="D624" s="344"/>
      <c r="E624" s="344"/>
      <c r="F624" s="344"/>
      <c r="G624" s="344"/>
      <c r="H624" s="344"/>
      <c r="I624" s="344"/>
      <c r="J624" s="344"/>
      <c r="K624" s="344"/>
      <c r="L624" s="344"/>
      <c r="M624" s="345"/>
      <c r="N624" s="345"/>
      <c r="O624" s="345"/>
      <c r="P624" s="345"/>
      <c r="Q624" s="344"/>
      <c r="R624" s="344"/>
      <c r="S624" s="344"/>
      <c r="T624" s="344"/>
      <c r="U624" s="344"/>
      <c r="V624" s="344"/>
      <c r="W624" s="344"/>
      <c r="X624" s="344"/>
      <c r="Y624" s="344"/>
      <c r="Z624" s="344"/>
      <c r="AA624" s="344"/>
      <c r="AB624" s="344"/>
      <c r="AC624" s="344"/>
      <c r="AD624" s="344"/>
      <c r="AE624" s="344"/>
      <c r="AF624" s="344"/>
    </row>
    <row r="625" spans="1:32" ht="14" x14ac:dyDescent="0.2">
      <c r="A625" s="344"/>
      <c r="B625" s="344"/>
      <c r="C625" s="344"/>
      <c r="D625" s="344"/>
      <c r="E625" s="344"/>
      <c r="F625" s="344"/>
      <c r="G625" s="344"/>
      <c r="H625" s="344"/>
      <c r="I625" s="344"/>
      <c r="J625" s="344"/>
      <c r="K625" s="344"/>
      <c r="L625" s="344"/>
      <c r="M625" s="345"/>
      <c r="N625" s="345"/>
      <c r="O625" s="345"/>
      <c r="P625" s="345"/>
      <c r="Q625" s="344"/>
      <c r="R625" s="344"/>
      <c r="S625" s="344"/>
      <c r="T625" s="344"/>
      <c r="U625" s="344"/>
      <c r="V625" s="344"/>
      <c r="W625" s="344"/>
      <c r="X625" s="344"/>
      <c r="Y625" s="344"/>
      <c r="Z625" s="344"/>
      <c r="AA625" s="344"/>
      <c r="AB625" s="344"/>
      <c r="AC625" s="344"/>
      <c r="AD625" s="344"/>
      <c r="AE625" s="344"/>
      <c r="AF625" s="344"/>
    </row>
    <row r="626" spans="1:32" ht="14" x14ac:dyDescent="0.2">
      <c r="A626" s="344"/>
      <c r="B626" s="344"/>
      <c r="C626" s="344"/>
      <c r="D626" s="344"/>
      <c r="E626" s="344"/>
      <c r="F626" s="344"/>
      <c r="G626" s="344"/>
      <c r="H626" s="344"/>
      <c r="I626" s="344"/>
      <c r="J626" s="344"/>
      <c r="K626" s="344"/>
      <c r="L626" s="344"/>
      <c r="M626" s="345"/>
      <c r="N626" s="345"/>
      <c r="O626" s="345"/>
      <c r="P626" s="345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  <c r="AB626" s="344"/>
      <c r="AC626" s="344"/>
      <c r="AD626" s="344"/>
      <c r="AE626" s="344"/>
      <c r="AF626" s="344"/>
    </row>
    <row r="627" spans="1:32" ht="14" x14ac:dyDescent="0.2">
      <c r="A627" s="344"/>
      <c r="B627" s="344"/>
      <c r="C627" s="344"/>
      <c r="D627" s="344"/>
      <c r="E627" s="344"/>
      <c r="F627" s="344"/>
      <c r="G627" s="344"/>
      <c r="H627" s="344"/>
      <c r="I627" s="344"/>
      <c r="J627" s="344"/>
      <c r="K627" s="344"/>
      <c r="L627" s="344"/>
      <c r="M627" s="345"/>
      <c r="N627" s="345"/>
      <c r="O627" s="345"/>
      <c r="P627" s="345"/>
      <c r="Q627" s="344"/>
      <c r="R627" s="344"/>
      <c r="S627" s="344"/>
      <c r="T627" s="344"/>
      <c r="U627" s="344"/>
      <c r="V627" s="344"/>
      <c r="W627" s="344"/>
      <c r="X627" s="344"/>
      <c r="Y627" s="344"/>
      <c r="Z627" s="344"/>
      <c r="AA627" s="344"/>
      <c r="AB627" s="344"/>
      <c r="AC627" s="344"/>
      <c r="AD627" s="344"/>
      <c r="AE627" s="344"/>
      <c r="AF627" s="344"/>
    </row>
    <row r="628" spans="1:32" ht="14" x14ac:dyDescent="0.2">
      <c r="A628" s="344"/>
      <c r="B628" s="344"/>
      <c r="C628" s="344"/>
      <c r="D628" s="344"/>
      <c r="E628" s="344"/>
      <c r="F628" s="344"/>
      <c r="G628" s="344"/>
      <c r="H628" s="344"/>
      <c r="I628" s="344"/>
      <c r="J628" s="344"/>
      <c r="K628" s="344"/>
      <c r="L628" s="344"/>
      <c r="M628" s="345"/>
      <c r="N628" s="345"/>
      <c r="O628" s="345"/>
      <c r="P628" s="345"/>
      <c r="Q628" s="344"/>
      <c r="R628" s="344"/>
      <c r="S628" s="344"/>
      <c r="T628" s="344"/>
      <c r="U628" s="344"/>
      <c r="V628" s="344"/>
      <c r="W628" s="344"/>
      <c r="X628" s="344"/>
      <c r="Y628" s="344"/>
      <c r="Z628" s="344"/>
      <c r="AA628" s="344"/>
      <c r="AB628" s="344"/>
      <c r="AC628" s="344"/>
      <c r="AD628" s="344"/>
      <c r="AE628" s="344"/>
      <c r="AF628" s="344"/>
    </row>
    <row r="629" spans="1:32" ht="14" x14ac:dyDescent="0.2">
      <c r="A629" s="344"/>
      <c r="B629" s="344"/>
      <c r="C629" s="344"/>
      <c r="D629" s="344"/>
      <c r="E629" s="344"/>
      <c r="F629" s="344"/>
      <c r="G629" s="344"/>
      <c r="H629" s="344"/>
      <c r="I629" s="344"/>
      <c r="J629" s="344"/>
      <c r="K629" s="344"/>
      <c r="L629" s="344"/>
      <c r="M629" s="345"/>
      <c r="N629" s="345"/>
      <c r="O629" s="345"/>
      <c r="P629" s="345"/>
      <c r="Q629" s="344"/>
      <c r="R629" s="344"/>
      <c r="S629" s="344"/>
      <c r="T629" s="344"/>
      <c r="U629" s="344"/>
      <c r="V629" s="344"/>
      <c r="W629" s="344"/>
      <c r="X629" s="344"/>
      <c r="Y629" s="344"/>
      <c r="Z629" s="344"/>
      <c r="AA629" s="344"/>
      <c r="AB629" s="344"/>
      <c r="AC629" s="344"/>
      <c r="AD629" s="344"/>
      <c r="AE629" s="344"/>
      <c r="AF629" s="344"/>
    </row>
    <row r="630" spans="1:32" ht="14" x14ac:dyDescent="0.2">
      <c r="A630" s="344"/>
      <c r="B630" s="344"/>
      <c r="C630" s="344"/>
      <c r="D630" s="344"/>
      <c r="E630" s="344"/>
      <c r="F630" s="344"/>
      <c r="G630" s="344"/>
      <c r="H630" s="344"/>
      <c r="I630" s="344"/>
      <c r="J630" s="344"/>
      <c r="K630" s="344"/>
      <c r="L630" s="344"/>
      <c r="M630" s="345"/>
      <c r="N630" s="345"/>
      <c r="O630" s="345"/>
      <c r="P630" s="345"/>
      <c r="Q630" s="344"/>
      <c r="R630" s="344"/>
      <c r="S630" s="344"/>
      <c r="T630" s="344"/>
      <c r="U630" s="344"/>
      <c r="V630" s="344"/>
      <c r="W630" s="344"/>
      <c r="X630" s="344"/>
      <c r="Y630" s="344"/>
      <c r="Z630" s="344"/>
      <c r="AA630" s="344"/>
      <c r="AB630" s="344"/>
      <c r="AC630" s="344"/>
      <c r="AD630" s="344"/>
      <c r="AE630" s="344"/>
      <c r="AF630" s="344"/>
    </row>
    <row r="631" spans="1:32" ht="14" x14ac:dyDescent="0.2">
      <c r="A631" s="344"/>
      <c r="B631" s="344"/>
      <c r="C631" s="344"/>
      <c r="D631" s="344"/>
      <c r="E631" s="344"/>
      <c r="F631" s="344"/>
      <c r="G631" s="344"/>
      <c r="H631" s="344"/>
      <c r="I631" s="344"/>
      <c r="J631" s="344"/>
      <c r="K631" s="344"/>
      <c r="L631" s="344"/>
      <c r="M631" s="345"/>
      <c r="N631" s="345"/>
      <c r="O631" s="345"/>
      <c r="P631" s="345"/>
      <c r="Q631" s="344"/>
      <c r="R631" s="344"/>
      <c r="S631" s="344"/>
      <c r="T631" s="344"/>
      <c r="U631" s="344"/>
      <c r="V631" s="344"/>
      <c r="W631" s="344"/>
      <c r="X631" s="344"/>
      <c r="Y631" s="344"/>
      <c r="Z631" s="344"/>
      <c r="AA631" s="344"/>
      <c r="AB631" s="344"/>
      <c r="AC631" s="344"/>
      <c r="AD631" s="344"/>
      <c r="AE631" s="344"/>
      <c r="AF631" s="344"/>
    </row>
    <row r="632" spans="1:32" ht="14" x14ac:dyDescent="0.2">
      <c r="A632" s="344"/>
      <c r="B632" s="344"/>
      <c r="C632" s="344"/>
      <c r="D632" s="344"/>
      <c r="E632" s="344"/>
      <c r="F632" s="344"/>
      <c r="G632" s="344"/>
      <c r="H632" s="344"/>
      <c r="I632" s="344"/>
      <c r="J632" s="344"/>
      <c r="K632" s="344"/>
      <c r="L632" s="344"/>
      <c r="M632" s="345"/>
      <c r="N632" s="345"/>
      <c r="O632" s="345"/>
      <c r="P632" s="345"/>
      <c r="Q632" s="344"/>
      <c r="R632" s="344"/>
      <c r="S632" s="344"/>
      <c r="T632" s="344"/>
      <c r="U632" s="344"/>
      <c r="V632" s="344"/>
      <c r="W632" s="344"/>
      <c r="X632" s="344"/>
      <c r="Y632" s="344"/>
      <c r="Z632" s="344"/>
      <c r="AA632" s="344"/>
      <c r="AB632" s="344"/>
      <c r="AC632" s="344"/>
      <c r="AD632" s="344"/>
      <c r="AE632" s="344"/>
      <c r="AF632" s="344"/>
    </row>
    <row r="633" spans="1:32" ht="14" x14ac:dyDescent="0.2">
      <c r="A633" s="344"/>
      <c r="B633" s="344"/>
      <c r="C633" s="344"/>
      <c r="D633" s="344"/>
      <c r="E633" s="344"/>
      <c r="F633" s="344"/>
      <c r="G633" s="344"/>
      <c r="H633" s="344"/>
      <c r="I633" s="344"/>
      <c r="J633" s="344"/>
      <c r="K633" s="344"/>
      <c r="L633" s="344"/>
      <c r="M633" s="345"/>
      <c r="N633" s="345"/>
      <c r="O633" s="345"/>
      <c r="P633" s="345"/>
      <c r="Q633" s="344"/>
      <c r="R633" s="344"/>
      <c r="S633" s="344"/>
      <c r="T633" s="344"/>
      <c r="U633" s="344"/>
      <c r="V633" s="344"/>
      <c r="W633" s="344"/>
      <c r="X633" s="344"/>
      <c r="Y633" s="344"/>
      <c r="Z633" s="344"/>
      <c r="AA633" s="344"/>
      <c r="AB633" s="344"/>
      <c r="AC633" s="344"/>
      <c r="AD633" s="344"/>
      <c r="AE633" s="344"/>
      <c r="AF633" s="344"/>
    </row>
    <row r="634" spans="1:32" ht="14" x14ac:dyDescent="0.2">
      <c r="A634" s="344"/>
      <c r="B634" s="344"/>
      <c r="C634" s="344"/>
      <c r="D634" s="344"/>
      <c r="E634" s="344"/>
      <c r="F634" s="344"/>
      <c r="G634" s="344"/>
      <c r="H634" s="344"/>
      <c r="I634" s="344"/>
      <c r="J634" s="344"/>
      <c r="K634" s="344"/>
      <c r="L634" s="344"/>
      <c r="M634" s="345"/>
      <c r="N634" s="345"/>
      <c r="O634" s="345"/>
      <c r="P634" s="345"/>
      <c r="Q634" s="344"/>
      <c r="R634" s="344"/>
      <c r="S634" s="344"/>
      <c r="T634" s="344"/>
      <c r="U634" s="344"/>
      <c r="V634" s="344"/>
      <c r="W634" s="344"/>
      <c r="X634" s="344"/>
      <c r="Y634" s="344"/>
      <c r="Z634" s="344"/>
      <c r="AA634" s="344"/>
      <c r="AB634" s="344"/>
      <c r="AC634" s="344"/>
      <c r="AD634" s="344"/>
      <c r="AE634" s="344"/>
      <c r="AF634" s="344"/>
    </row>
    <row r="635" spans="1:32" ht="14" x14ac:dyDescent="0.2">
      <c r="A635" s="344"/>
      <c r="B635" s="344"/>
      <c r="C635" s="344"/>
      <c r="D635" s="344"/>
      <c r="E635" s="344"/>
      <c r="F635" s="344"/>
      <c r="G635" s="344"/>
      <c r="H635" s="344"/>
      <c r="I635" s="344"/>
      <c r="J635" s="344"/>
      <c r="K635" s="344"/>
      <c r="L635" s="344"/>
      <c r="M635" s="345"/>
      <c r="N635" s="345"/>
      <c r="O635" s="345"/>
      <c r="P635" s="345"/>
      <c r="Q635" s="344"/>
      <c r="R635" s="344"/>
      <c r="S635" s="344"/>
      <c r="T635" s="344"/>
      <c r="U635" s="344"/>
      <c r="V635" s="344"/>
      <c r="W635" s="344"/>
      <c r="X635" s="344"/>
      <c r="Y635" s="344"/>
      <c r="Z635" s="344"/>
      <c r="AA635" s="344"/>
      <c r="AB635" s="344"/>
      <c r="AC635" s="344"/>
      <c r="AD635" s="344"/>
      <c r="AE635" s="344"/>
      <c r="AF635" s="344"/>
    </row>
    <row r="636" spans="1:32" ht="14" x14ac:dyDescent="0.2">
      <c r="A636" s="344"/>
      <c r="B636" s="344"/>
      <c r="C636" s="344"/>
      <c r="D636" s="344"/>
      <c r="E636" s="344"/>
      <c r="F636" s="344"/>
      <c r="G636" s="344"/>
      <c r="H636" s="344"/>
      <c r="I636" s="344"/>
      <c r="J636" s="344"/>
      <c r="K636" s="344"/>
      <c r="L636" s="344"/>
      <c r="M636" s="345"/>
      <c r="N636" s="345"/>
      <c r="O636" s="345"/>
      <c r="P636" s="345"/>
      <c r="Q636" s="344"/>
      <c r="R636" s="344"/>
      <c r="S636" s="344"/>
      <c r="T636" s="344"/>
      <c r="U636" s="344"/>
      <c r="V636" s="344"/>
      <c r="W636" s="344"/>
      <c r="X636" s="344"/>
      <c r="Y636" s="344"/>
      <c r="Z636" s="344"/>
      <c r="AA636" s="344"/>
      <c r="AB636" s="344"/>
      <c r="AC636" s="344"/>
      <c r="AD636" s="344"/>
      <c r="AE636" s="344"/>
      <c r="AF636" s="344"/>
    </row>
    <row r="637" spans="1:32" ht="14" x14ac:dyDescent="0.2">
      <c r="A637" s="344"/>
      <c r="B637" s="344"/>
      <c r="C637" s="344"/>
      <c r="D637" s="344"/>
      <c r="E637" s="344"/>
      <c r="F637" s="344"/>
      <c r="G637" s="344"/>
      <c r="H637" s="344"/>
      <c r="I637" s="344"/>
      <c r="J637" s="344"/>
      <c r="K637" s="344"/>
      <c r="L637" s="344"/>
      <c r="M637" s="345"/>
      <c r="N637" s="345"/>
      <c r="O637" s="345"/>
      <c r="P637" s="345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  <c r="AB637" s="344"/>
      <c r="AC637" s="344"/>
      <c r="AD637" s="344"/>
      <c r="AE637" s="344"/>
      <c r="AF637" s="344"/>
    </row>
    <row r="638" spans="1:32" ht="14" x14ac:dyDescent="0.2">
      <c r="A638" s="344"/>
      <c r="B638" s="344"/>
      <c r="C638" s="344"/>
      <c r="D638" s="344"/>
      <c r="E638" s="344"/>
      <c r="F638" s="344"/>
      <c r="G638" s="344"/>
      <c r="H638" s="344"/>
      <c r="I638" s="344"/>
      <c r="J638" s="344"/>
      <c r="K638" s="344"/>
      <c r="L638" s="344"/>
      <c r="M638" s="345"/>
      <c r="N638" s="345"/>
      <c r="O638" s="345"/>
      <c r="P638" s="345"/>
      <c r="Q638" s="344"/>
      <c r="R638" s="344"/>
      <c r="S638" s="344"/>
      <c r="T638" s="344"/>
      <c r="U638" s="344"/>
      <c r="V638" s="344"/>
      <c r="W638" s="344"/>
      <c r="X638" s="344"/>
      <c r="Y638" s="344"/>
      <c r="Z638" s="344"/>
      <c r="AA638" s="344"/>
      <c r="AB638" s="344"/>
      <c r="AC638" s="344"/>
      <c r="AD638" s="344"/>
      <c r="AE638" s="344"/>
      <c r="AF638" s="344"/>
    </row>
    <row r="639" spans="1:32" ht="14" x14ac:dyDescent="0.2">
      <c r="A639" s="344"/>
      <c r="B639" s="344"/>
      <c r="C639" s="344"/>
      <c r="D639" s="344"/>
      <c r="E639" s="344"/>
      <c r="F639" s="344"/>
      <c r="G639" s="344"/>
      <c r="H639" s="344"/>
      <c r="I639" s="344"/>
      <c r="J639" s="344"/>
      <c r="K639" s="344"/>
      <c r="L639" s="344"/>
      <c r="M639" s="345"/>
      <c r="N639" s="345"/>
      <c r="O639" s="345"/>
      <c r="P639" s="345"/>
      <c r="Q639" s="344"/>
      <c r="R639" s="344"/>
      <c r="S639" s="344"/>
      <c r="T639" s="344"/>
      <c r="U639" s="344"/>
      <c r="V639" s="344"/>
      <c r="W639" s="344"/>
      <c r="X639" s="344"/>
      <c r="Y639" s="344"/>
      <c r="Z639" s="344"/>
      <c r="AA639" s="344"/>
      <c r="AB639" s="344"/>
      <c r="AC639" s="344"/>
      <c r="AD639" s="344"/>
      <c r="AE639" s="344"/>
      <c r="AF639" s="344"/>
    </row>
    <row r="640" spans="1:32" ht="14" x14ac:dyDescent="0.2">
      <c r="A640" s="344"/>
      <c r="B640" s="344"/>
      <c r="C640" s="344"/>
      <c r="D640" s="344"/>
      <c r="E640" s="344"/>
      <c r="F640" s="344"/>
      <c r="G640" s="344"/>
      <c r="H640" s="344"/>
      <c r="I640" s="344"/>
      <c r="J640" s="344"/>
      <c r="K640" s="344"/>
      <c r="L640" s="344"/>
      <c r="M640" s="345"/>
      <c r="N640" s="345"/>
      <c r="O640" s="345"/>
      <c r="P640" s="345"/>
      <c r="Q640" s="344"/>
      <c r="R640" s="344"/>
      <c r="S640" s="344"/>
      <c r="T640" s="344"/>
      <c r="U640" s="344"/>
      <c r="V640" s="344"/>
      <c r="W640" s="344"/>
      <c r="X640" s="344"/>
      <c r="Y640" s="344"/>
      <c r="Z640" s="344"/>
      <c r="AA640" s="344"/>
      <c r="AB640" s="344"/>
      <c r="AC640" s="344"/>
      <c r="AD640" s="344"/>
      <c r="AE640" s="344"/>
      <c r="AF640" s="344"/>
    </row>
    <row r="641" spans="1:32" ht="14" x14ac:dyDescent="0.2">
      <c r="A641" s="344"/>
      <c r="B641" s="344"/>
      <c r="C641" s="344"/>
      <c r="D641" s="344"/>
      <c r="E641" s="344"/>
      <c r="F641" s="344"/>
      <c r="G641" s="344"/>
      <c r="H641" s="344"/>
      <c r="I641" s="344"/>
      <c r="J641" s="344"/>
      <c r="K641" s="344"/>
      <c r="L641" s="344"/>
      <c r="M641" s="345"/>
      <c r="N641" s="345"/>
      <c r="O641" s="345"/>
      <c r="P641" s="345"/>
      <c r="Q641" s="344"/>
      <c r="R641" s="344"/>
      <c r="S641" s="344"/>
      <c r="T641" s="344"/>
      <c r="U641" s="344"/>
      <c r="V641" s="344"/>
      <c r="W641" s="344"/>
      <c r="X641" s="344"/>
      <c r="Y641" s="344"/>
      <c r="Z641" s="344"/>
      <c r="AA641" s="344"/>
      <c r="AB641" s="344"/>
      <c r="AC641" s="344"/>
      <c r="AD641" s="344"/>
      <c r="AE641" s="344"/>
      <c r="AF641" s="344"/>
    </row>
    <row r="642" spans="1:32" ht="14" x14ac:dyDescent="0.2">
      <c r="A642" s="344"/>
      <c r="B642" s="344"/>
      <c r="C642" s="344"/>
      <c r="D642" s="344"/>
      <c r="E642" s="344"/>
      <c r="F642" s="344"/>
      <c r="G642" s="344"/>
      <c r="H642" s="344"/>
      <c r="I642" s="344"/>
      <c r="J642" s="344"/>
      <c r="K642" s="344"/>
      <c r="L642" s="344"/>
      <c r="M642" s="345"/>
      <c r="N642" s="345"/>
      <c r="O642" s="345"/>
      <c r="P642" s="345"/>
      <c r="Q642" s="344"/>
      <c r="R642" s="344"/>
      <c r="S642" s="344"/>
      <c r="T642" s="344"/>
      <c r="U642" s="344"/>
      <c r="V642" s="344"/>
      <c r="W642" s="344"/>
      <c r="X642" s="344"/>
      <c r="Y642" s="344"/>
      <c r="Z642" s="344"/>
      <c r="AA642" s="344"/>
      <c r="AB642" s="344"/>
      <c r="AC642" s="344"/>
      <c r="AD642" s="344"/>
      <c r="AE642" s="344"/>
      <c r="AF642" s="344"/>
    </row>
    <row r="643" spans="1:32" ht="14" x14ac:dyDescent="0.2">
      <c r="A643" s="344"/>
      <c r="B643" s="344"/>
      <c r="C643" s="344"/>
      <c r="D643" s="344"/>
      <c r="E643" s="344"/>
      <c r="F643" s="344"/>
      <c r="G643" s="344"/>
      <c r="H643" s="344"/>
      <c r="I643" s="344"/>
      <c r="J643" s="344"/>
      <c r="K643" s="344"/>
      <c r="L643" s="344"/>
      <c r="M643" s="345"/>
      <c r="N643" s="345"/>
      <c r="O643" s="345"/>
      <c r="P643" s="345"/>
      <c r="Q643" s="344"/>
      <c r="R643" s="344"/>
      <c r="S643" s="344"/>
      <c r="T643" s="344"/>
      <c r="U643" s="344"/>
      <c r="V643" s="344"/>
      <c r="W643" s="344"/>
      <c r="X643" s="344"/>
      <c r="Y643" s="344"/>
      <c r="Z643" s="344"/>
      <c r="AA643" s="344"/>
      <c r="AB643" s="344"/>
      <c r="AC643" s="344"/>
      <c r="AD643" s="344"/>
      <c r="AE643" s="344"/>
      <c r="AF643" s="344"/>
    </row>
    <row r="644" spans="1:32" ht="14" x14ac:dyDescent="0.2">
      <c r="A644" s="344"/>
      <c r="B644" s="344"/>
      <c r="C644" s="344"/>
      <c r="D644" s="344"/>
      <c r="E644" s="344"/>
      <c r="F644" s="344"/>
      <c r="G644" s="344"/>
      <c r="H644" s="344"/>
      <c r="I644" s="344"/>
      <c r="J644" s="344"/>
      <c r="K644" s="344"/>
      <c r="L644" s="344"/>
      <c r="M644" s="345"/>
      <c r="N644" s="345"/>
      <c r="O644" s="345"/>
      <c r="P644" s="345"/>
      <c r="Q644" s="344"/>
      <c r="R644" s="344"/>
      <c r="S644" s="344"/>
      <c r="T644" s="344"/>
      <c r="U644" s="344"/>
      <c r="V644" s="344"/>
      <c r="W644" s="344"/>
      <c r="X644" s="344"/>
      <c r="Y644" s="344"/>
      <c r="Z644" s="344"/>
      <c r="AA644" s="344"/>
      <c r="AB644" s="344"/>
      <c r="AC644" s="344"/>
      <c r="AD644" s="344"/>
      <c r="AE644" s="344"/>
      <c r="AF644" s="344"/>
    </row>
    <row r="645" spans="1:32" ht="14" x14ac:dyDescent="0.2">
      <c r="A645" s="344"/>
      <c r="B645" s="344"/>
      <c r="C645" s="344"/>
      <c r="D645" s="344"/>
      <c r="E645" s="344"/>
      <c r="F645" s="344"/>
      <c r="G645" s="344"/>
      <c r="H645" s="344"/>
      <c r="I645" s="344"/>
      <c r="J645" s="344"/>
      <c r="K645" s="344"/>
      <c r="L645" s="344"/>
      <c r="M645" s="345"/>
      <c r="N645" s="345"/>
      <c r="O645" s="345"/>
      <c r="P645" s="345"/>
      <c r="Q645" s="344"/>
      <c r="R645" s="344"/>
      <c r="S645" s="344"/>
      <c r="T645" s="344"/>
      <c r="U645" s="344"/>
      <c r="V645" s="344"/>
      <c r="W645" s="344"/>
      <c r="X645" s="344"/>
      <c r="Y645" s="344"/>
      <c r="Z645" s="344"/>
      <c r="AA645" s="344"/>
      <c r="AB645" s="344"/>
      <c r="AC645" s="344"/>
      <c r="AD645" s="344"/>
      <c r="AE645" s="344"/>
      <c r="AF645" s="344"/>
    </row>
    <row r="646" spans="1:32" ht="14" x14ac:dyDescent="0.2">
      <c r="A646" s="344"/>
      <c r="B646" s="344"/>
      <c r="C646" s="344"/>
      <c r="D646" s="344"/>
      <c r="E646" s="344"/>
      <c r="F646" s="344"/>
      <c r="G646" s="344"/>
      <c r="H646" s="344"/>
      <c r="I646" s="344"/>
      <c r="J646" s="344"/>
      <c r="K646" s="344"/>
      <c r="L646" s="344"/>
      <c r="M646" s="345"/>
      <c r="N646" s="345"/>
      <c r="O646" s="345"/>
      <c r="P646" s="345"/>
      <c r="Q646" s="344"/>
      <c r="R646" s="344"/>
      <c r="S646" s="344"/>
      <c r="T646" s="344"/>
      <c r="U646" s="344"/>
      <c r="V646" s="344"/>
      <c r="W646" s="344"/>
      <c r="X646" s="344"/>
      <c r="Y646" s="344"/>
      <c r="Z646" s="344"/>
      <c r="AA646" s="344"/>
      <c r="AB646" s="344"/>
      <c r="AC646" s="344"/>
      <c r="AD646" s="344"/>
      <c r="AE646" s="344"/>
      <c r="AF646" s="344"/>
    </row>
    <row r="647" spans="1:32" ht="14" x14ac:dyDescent="0.2">
      <c r="A647" s="344"/>
      <c r="B647" s="344"/>
      <c r="C647" s="344"/>
      <c r="D647" s="344"/>
      <c r="E647" s="344"/>
      <c r="F647" s="344"/>
      <c r="G647" s="344"/>
      <c r="H647" s="344"/>
      <c r="I647" s="344"/>
      <c r="J647" s="344"/>
      <c r="K647" s="344"/>
      <c r="L647" s="344"/>
      <c r="M647" s="345"/>
      <c r="N647" s="345"/>
      <c r="O647" s="345"/>
      <c r="P647" s="345"/>
      <c r="Q647" s="344"/>
      <c r="R647" s="344"/>
      <c r="S647" s="344"/>
      <c r="T647" s="344"/>
      <c r="U647" s="344"/>
      <c r="V647" s="344"/>
      <c r="W647" s="344"/>
      <c r="X647" s="344"/>
      <c r="Y647" s="344"/>
      <c r="Z647" s="344"/>
      <c r="AA647" s="344"/>
      <c r="AB647" s="344"/>
      <c r="AC647" s="344"/>
      <c r="AD647" s="344"/>
      <c r="AE647" s="344"/>
      <c r="AF647" s="344"/>
    </row>
    <row r="648" spans="1:32" ht="14" x14ac:dyDescent="0.2">
      <c r="A648" s="344"/>
      <c r="B648" s="344"/>
      <c r="C648" s="344"/>
      <c r="D648" s="344"/>
      <c r="E648" s="344"/>
      <c r="F648" s="344"/>
      <c r="G648" s="344"/>
      <c r="H648" s="344"/>
      <c r="I648" s="344"/>
      <c r="J648" s="344"/>
      <c r="K648" s="344"/>
      <c r="L648" s="344"/>
      <c r="M648" s="345"/>
      <c r="N648" s="345"/>
      <c r="O648" s="345"/>
      <c r="P648" s="345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  <c r="AB648" s="344"/>
      <c r="AC648" s="344"/>
      <c r="AD648" s="344"/>
      <c r="AE648" s="344"/>
      <c r="AF648" s="344"/>
    </row>
    <row r="649" spans="1:32" ht="14" x14ac:dyDescent="0.2">
      <c r="A649" s="344"/>
      <c r="B649" s="344"/>
      <c r="C649" s="344"/>
      <c r="D649" s="344"/>
      <c r="E649" s="344"/>
      <c r="F649" s="344"/>
      <c r="G649" s="344"/>
      <c r="H649" s="344"/>
      <c r="I649" s="344"/>
      <c r="J649" s="344"/>
      <c r="K649" s="344"/>
      <c r="L649" s="344"/>
      <c r="M649" s="345"/>
      <c r="N649" s="345"/>
      <c r="O649" s="345"/>
      <c r="P649" s="345"/>
      <c r="Q649" s="344"/>
      <c r="R649" s="344"/>
      <c r="S649" s="344"/>
      <c r="T649" s="344"/>
      <c r="U649" s="344"/>
      <c r="V649" s="344"/>
      <c r="W649" s="344"/>
      <c r="X649" s="344"/>
      <c r="Y649" s="344"/>
      <c r="Z649" s="344"/>
      <c r="AA649" s="344"/>
      <c r="AB649" s="344"/>
      <c r="AC649" s="344"/>
      <c r="AD649" s="344"/>
      <c r="AE649" s="344"/>
      <c r="AF649" s="344"/>
    </row>
    <row r="650" spans="1:32" ht="14" x14ac:dyDescent="0.2">
      <c r="A650" s="344"/>
      <c r="B650" s="344"/>
      <c r="C650" s="344"/>
      <c r="D650" s="344"/>
      <c r="E650" s="344"/>
      <c r="F650" s="344"/>
      <c r="G650" s="344"/>
      <c r="H650" s="344"/>
      <c r="I650" s="344"/>
      <c r="J650" s="344"/>
      <c r="K650" s="344"/>
      <c r="L650" s="344"/>
      <c r="M650" s="345"/>
      <c r="N650" s="345"/>
      <c r="O650" s="345"/>
      <c r="P650" s="345"/>
      <c r="Q650" s="344"/>
      <c r="R650" s="344"/>
      <c r="S650" s="344"/>
      <c r="T650" s="344"/>
      <c r="U650" s="344"/>
      <c r="V650" s="344"/>
      <c r="W650" s="344"/>
      <c r="X650" s="344"/>
      <c r="Y650" s="344"/>
      <c r="Z650" s="344"/>
      <c r="AA650" s="344"/>
      <c r="AB650" s="344"/>
      <c r="AC650" s="344"/>
      <c r="AD650" s="344"/>
      <c r="AE650" s="344"/>
      <c r="AF650" s="344"/>
    </row>
    <row r="651" spans="1:32" ht="14" x14ac:dyDescent="0.2">
      <c r="A651" s="344"/>
      <c r="B651" s="344"/>
      <c r="C651" s="344"/>
      <c r="D651" s="344"/>
      <c r="E651" s="344"/>
      <c r="F651" s="344"/>
      <c r="G651" s="344"/>
      <c r="H651" s="344"/>
      <c r="I651" s="344"/>
      <c r="J651" s="344"/>
      <c r="K651" s="344"/>
      <c r="L651" s="344"/>
      <c r="M651" s="345"/>
      <c r="N651" s="345"/>
      <c r="O651" s="345"/>
      <c r="P651" s="345"/>
      <c r="Q651" s="344"/>
      <c r="R651" s="344"/>
      <c r="S651" s="344"/>
      <c r="T651" s="344"/>
      <c r="U651" s="344"/>
      <c r="V651" s="344"/>
      <c r="W651" s="344"/>
      <c r="X651" s="344"/>
      <c r="Y651" s="344"/>
      <c r="Z651" s="344"/>
      <c r="AA651" s="344"/>
      <c r="AB651" s="344"/>
      <c r="AC651" s="344"/>
      <c r="AD651" s="344"/>
      <c r="AE651" s="344"/>
      <c r="AF651" s="344"/>
    </row>
    <row r="652" spans="1:32" ht="14" x14ac:dyDescent="0.2">
      <c r="A652" s="344"/>
      <c r="B652" s="344"/>
      <c r="C652" s="344"/>
      <c r="D652" s="344"/>
      <c r="E652" s="344"/>
      <c r="F652" s="344"/>
      <c r="G652" s="344"/>
      <c r="H652" s="344"/>
      <c r="I652" s="344"/>
      <c r="J652" s="344"/>
      <c r="K652" s="344"/>
      <c r="L652" s="344"/>
      <c r="M652" s="345"/>
      <c r="N652" s="345"/>
      <c r="O652" s="345"/>
      <c r="P652" s="345"/>
      <c r="Q652" s="344"/>
      <c r="R652" s="344"/>
      <c r="S652" s="344"/>
      <c r="T652" s="344"/>
      <c r="U652" s="344"/>
      <c r="V652" s="344"/>
      <c r="W652" s="344"/>
      <c r="X652" s="344"/>
      <c r="Y652" s="344"/>
      <c r="Z652" s="344"/>
      <c r="AA652" s="344"/>
      <c r="AB652" s="344"/>
      <c r="AC652" s="344"/>
      <c r="AD652" s="344"/>
      <c r="AE652" s="344"/>
      <c r="AF652" s="344"/>
    </row>
    <row r="653" spans="1:32" ht="14" x14ac:dyDescent="0.2">
      <c r="A653" s="344"/>
      <c r="B653" s="344"/>
      <c r="C653" s="344"/>
      <c r="D653" s="344"/>
      <c r="E653" s="344"/>
      <c r="F653" s="344"/>
      <c r="G653" s="344"/>
      <c r="H653" s="344"/>
      <c r="I653" s="344"/>
      <c r="J653" s="344"/>
      <c r="K653" s="344"/>
      <c r="L653" s="344"/>
      <c r="M653" s="345"/>
      <c r="N653" s="345"/>
      <c r="O653" s="345"/>
      <c r="P653" s="345"/>
      <c r="Q653" s="344"/>
      <c r="R653" s="344"/>
      <c r="S653" s="344"/>
      <c r="T653" s="344"/>
      <c r="U653" s="344"/>
      <c r="V653" s="344"/>
      <c r="W653" s="344"/>
      <c r="X653" s="344"/>
      <c r="Y653" s="344"/>
      <c r="Z653" s="344"/>
      <c r="AA653" s="344"/>
      <c r="AB653" s="344"/>
      <c r="AC653" s="344"/>
      <c r="AD653" s="344"/>
      <c r="AE653" s="344"/>
      <c r="AF653" s="344"/>
    </row>
    <row r="654" spans="1:32" ht="14" x14ac:dyDescent="0.2">
      <c r="A654" s="344"/>
      <c r="B654" s="344"/>
      <c r="C654" s="344"/>
      <c r="D654" s="344"/>
      <c r="E654" s="344"/>
      <c r="F654" s="344"/>
      <c r="G654" s="344"/>
      <c r="H654" s="344"/>
      <c r="I654" s="344"/>
      <c r="J654" s="344"/>
      <c r="K654" s="344"/>
      <c r="L654" s="344"/>
      <c r="M654" s="345"/>
      <c r="N654" s="345"/>
      <c r="O654" s="345"/>
      <c r="P654" s="345"/>
      <c r="Q654" s="344"/>
      <c r="R654" s="344"/>
      <c r="S654" s="344"/>
      <c r="T654" s="344"/>
      <c r="U654" s="344"/>
      <c r="V654" s="344"/>
      <c r="W654" s="344"/>
      <c r="X654" s="344"/>
      <c r="Y654" s="344"/>
      <c r="Z654" s="344"/>
      <c r="AA654" s="344"/>
      <c r="AB654" s="344"/>
      <c r="AC654" s="344"/>
      <c r="AD654" s="344"/>
      <c r="AE654" s="344"/>
      <c r="AF654" s="344"/>
    </row>
    <row r="655" spans="1:32" ht="14" x14ac:dyDescent="0.2">
      <c r="A655" s="344"/>
      <c r="B655" s="344"/>
      <c r="C655" s="344"/>
      <c r="D655" s="344"/>
      <c r="E655" s="344"/>
      <c r="F655" s="344"/>
      <c r="G655" s="344"/>
      <c r="H655" s="344"/>
      <c r="I655" s="344"/>
      <c r="J655" s="344"/>
      <c r="K655" s="344"/>
      <c r="L655" s="344"/>
      <c r="M655" s="345"/>
      <c r="N655" s="345"/>
      <c r="O655" s="345"/>
      <c r="P655" s="345"/>
      <c r="Q655" s="344"/>
      <c r="R655" s="344"/>
      <c r="S655" s="344"/>
      <c r="T655" s="344"/>
      <c r="U655" s="344"/>
      <c r="V655" s="344"/>
      <c r="W655" s="344"/>
      <c r="X655" s="344"/>
      <c r="Y655" s="344"/>
      <c r="Z655" s="344"/>
      <c r="AA655" s="344"/>
      <c r="AB655" s="344"/>
      <c r="AC655" s="344"/>
      <c r="AD655" s="344"/>
      <c r="AE655" s="344"/>
      <c r="AF655" s="344"/>
    </row>
    <row r="656" spans="1:32" ht="14" x14ac:dyDescent="0.2">
      <c r="A656" s="344"/>
      <c r="B656" s="344"/>
      <c r="C656" s="344"/>
      <c r="D656" s="344"/>
      <c r="E656" s="344"/>
      <c r="F656" s="344"/>
      <c r="G656" s="344"/>
      <c r="H656" s="344"/>
      <c r="I656" s="344"/>
      <c r="J656" s="344"/>
      <c r="K656" s="344"/>
      <c r="L656" s="344"/>
      <c r="M656" s="345"/>
      <c r="N656" s="345"/>
      <c r="O656" s="345"/>
      <c r="P656" s="345"/>
      <c r="Q656" s="344"/>
      <c r="R656" s="344"/>
      <c r="S656" s="344"/>
      <c r="T656" s="344"/>
      <c r="U656" s="344"/>
      <c r="V656" s="344"/>
      <c r="W656" s="344"/>
      <c r="X656" s="344"/>
      <c r="Y656" s="344"/>
      <c r="Z656" s="344"/>
      <c r="AA656" s="344"/>
      <c r="AB656" s="344"/>
      <c r="AC656" s="344"/>
      <c r="AD656" s="344"/>
      <c r="AE656" s="344"/>
      <c r="AF656" s="344"/>
    </row>
    <row r="657" spans="1:32" ht="14" x14ac:dyDescent="0.2">
      <c r="A657" s="344"/>
      <c r="B657" s="344"/>
      <c r="C657" s="344"/>
      <c r="D657" s="344"/>
      <c r="E657" s="344"/>
      <c r="F657" s="344"/>
      <c r="G657" s="344"/>
      <c r="H657" s="344"/>
      <c r="I657" s="344"/>
      <c r="J657" s="344"/>
      <c r="K657" s="344"/>
      <c r="L657" s="344"/>
      <c r="M657" s="345"/>
      <c r="N657" s="345"/>
      <c r="O657" s="345"/>
      <c r="P657" s="345"/>
      <c r="Q657" s="344"/>
      <c r="R657" s="344"/>
      <c r="S657" s="344"/>
      <c r="T657" s="344"/>
      <c r="U657" s="344"/>
      <c r="V657" s="344"/>
      <c r="W657" s="344"/>
      <c r="X657" s="344"/>
      <c r="Y657" s="344"/>
      <c r="Z657" s="344"/>
      <c r="AA657" s="344"/>
      <c r="AB657" s="344"/>
      <c r="AC657" s="344"/>
      <c r="AD657" s="344"/>
      <c r="AE657" s="344"/>
      <c r="AF657" s="344"/>
    </row>
    <row r="658" spans="1:32" ht="14" x14ac:dyDescent="0.2">
      <c r="A658" s="344"/>
      <c r="B658" s="344"/>
      <c r="C658" s="344"/>
      <c r="D658" s="344"/>
      <c r="E658" s="344"/>
      <c r="F658" s="344"/>
      <c r="G658" s="344"/>
      <c r="H658" s="344"/>
      <c r="I658" s="344"/>
      <c r="J658" s="344"/>
      <c r="K658" s="344"/>
      <c r="L658" s="344"/>
      <c r="M658" s="345"/>
      <c r="N658" s="345"/>
      <c r="O658" s="345"/>
      <c r="P658" s="345"/>
      <c r="Q658" s="344"/>
      <c r="R658" s="344"/>
      <c r="S658" s="344"/>
      <c r="T658" s="344"/>
      <c r="U658" s="344"/>
      <c r="V658" s="344"/>
      <c r="W658" s="344"/>
      <c r="X658" s="344"/>
      <c r="Y658" s="344"/>
      <c r="Z658" s="344"/>
      <c r="AA658" s="344"/>
      <c r="AB658" s="344"/>
      <c r="AC658" s="344"/>
      <c r="AD658" s="344"/>
      <c r="AE658" s="344"/>
      <c r="AF658" s="344"/>
    </row>
    <row r="659" spans="1:32" ht="14" x14ac:dyDescent="0.2">
      <c r="A659" s="344"/>
      <c r="B659" s="344"/>
      <c r="C659" s="344"/>
      <c r="D659" s="344"/>
      <c r="E659" s="344"/>
      <c r="F659" s="344"/>
      <c r="G659" s="344"/>
      <c r="H659" s="344"/>
      <c r="I659" s="344"/>
      <c r="J659" s="344"/>
      <c r="K659" s="344"/>
      <c r="L659" s="344"/>
      <c r="M659" s="345"/>
      <c r="N659" s="345"/>
      <c r="O659" s="345"/>
      <c r="P659" s="345"/>
      <c r="Q659" s="344"/>
      <c r="R659" s="344"/>
      <c r="S659" s="344"/>
      <c r="T659" s="344"/>
      <c r="U659" s="344"/>
      <c r="V659" s="344"/>
      <c r="W659" s="344"/>
      <c r="X659" s="344"/>
      <c r="Y659" s="344"/>
      <c r="Z659" s="344"/>
      <c r="AA659" s="344"/>
      <c r="AB659" s="344"/>
      <c r="AC659" s="344"/>
      <c r="AD659" s="344"/>
      <c r="AE659" s="344"/>
      <c r="AF659" s="344"/>
    </row>
    <row r="660" spans="1:32" ht="14" x14ac:dyDescent="0.2">
      <c r="A660" s="344"/>
      <c r="B660" s="344"/>
      <c r="C660" s="344"/>
      <c r="D660" s="344"/>
      <c r="E660" s="344"/>
      <c r="F660" s="344"/>
      <c r="G660" s="344"/>
      <c r="H660" s="344"/>
      <c r="I660" s="344"/>
      <c r="J660" s="344"/>
      <c r="K660" s="344"/>
      <c r="L660" s="344"/>
      <c r="M660" s="345"/>
      <c r="N660" s="345"/>
      <c r="O660" s="345"/>
      <c r="P660" s="345"/>
      <c r="Q660" s="344"/>
      <c r="R660" s="344"/>
      <c r="S660" s="344"/>
      <c r="T660" s="344"/>
      <c r="U660" s="344"/>
      <c r="V660" s="344"/>
      <c r="W660" s="344"/>
      <c r="X660" s="344"/>
      <c r="Y660" s="344"/>
      <c r="Z660" s="344"/>
      <c r="AA660" s="344"/>
      <c r="AB660" s="344"/>
      <c r="AC660" s="344"/>
      <c r="AD660" s="344"/>
      <c r="AE660" s="344"/>
      <c r="AF660" s="344"/>
    </row>
    <row r="661" spans="1:32" ht="14" x14ac:dyDescent="0.2">
      <c r="A661" s="344"/>
      <c r="B661" s="344"/>
      <c r="C661" s="344"/>
      <c r="D661" s="344"/>
      <c r="E661" s="344"/>
      <c r="F661" s="344"/>
      <c r="G661" s="344"/>
      <c r="H661" s="344"/>
      <c r="I661" s="344"/>
      <c r="J661" s="344"/>
      <c r="K661" s="344"/>
      <c r="L661" s="344"/>
      <c r="M661" s="345"/>
      <c r="N661" s="345"/>
      <c r="O661" s="345"/>
      <c r="P661" s="345"/>
      <c r="Q661" s="344"/>
      <c r="R661" s="344"/>
      <c r="S661" s="344"/>
      <c r="T661" s="344"/>
      <c r="U661" s="344"/>
      <c r="V661" s="344"/>
      <c r="W661" s="344"/>
      <c r="X661" s="344"/>
      <c r="Y661" s="344"/>
      <c r="Z661" s="344"/>
      <c r="AA661" s="344"/>
      <c r="AB661" s="344"/>
      <c r="AC661" s="344"/>
      <c r="AD661" s="344"/>
      <c r="AE661" s="344"/>
      <c r="AF661" s="344"/>
    </row>
    <row r="662" spans="1:32" ht="14" x14ac:dyDescent="0.2">
      <c r="A662" s="344"/>
      <c r="B662" s="344"/>
      <c r="C662" s="344"/>
      <c r="D662" s="344"/>
      <c r="E662" s="344"/>
      <c r="F662" s="344"/>
      <c r="G662" s="344"/>
      <c r="H662" s="344"/>
      <c r="I662" s="344"/>
      <c r="J662" s="344"/>
      <c r="K662" s="344"/>
      <c r="L662" s="344"/>
      <c r="M662" s="345"/>
      <c r="N662" s="345"/>
      <c r="O662" s="345"/>
      <c r="P662" s="345"/>
      <c r="Q662" s="344"/>
      <c r="R662" s="344"/>
      <c r="S662" s="344"/>
      <c r="T662" s="344"/>
      <c r="U662" s="344"/>
      <c r="V662" s="344"/>
      <c r="W662" s="344"/>
      <c r="X662" s="344"/>
      <c r="Y662" s="344"/>
      <c r="Z662" s="344"/>
      <c r="AA662" s="344"/>
      <c r="AB662" s="344"/>
      <c r="AC662" s="344"/>
      <c r="AD662" s="344"/>
      <c r="AE662" s="344"/>
      <c r="AF662" s="344"/>
    </row>
    <row r="663" spans="1:32" ht="14" x14ac:dyDescent="0.2">
      <c r="A663" s="344"/>
      <c r="B663" s="344"/>
      <c r="C663" s="344"/>
      <c r="D663" s="344"/>
      <c r="E663" s="344"/>
      <c r="F663" s="344"/>
      <c r="G663" s="344"/>
      <c r="H663" s="344"/>
      <c r="I663" s="344"/>
      <c r="J663" s="344"/>
      <c r="K663" s="344"/>
      <c r="L663" s="344"/>
      <c r="M663" s="345"/>
      <c r="N663" s="345"/>
      <c r="O663" s="345"/>
      <c r="P663" s="345"/>
      <c r="Q663" s="344"/>
      <c r="R663" s="344"/>
      <c r="S663" s="344"/>
      <c r="T663" s="344"/>
      <c r="U663" s="344"/>
      <c r="V663" s="344"/>
      <c r="W663" s="344"/>
      <c r="X663" s="344"/>
      <c r="Y663" s="344"/>
      <c r="Z663" s="344"/>
      <c r="AA663" s="344"/>
      <c r="AB663" s="344"/>
      <c r="AC663" s="344"/>
      <c r="AD663" s="344"/>
      <c r="AE663" s="344"/>
      <c r="AF663" s="344"/>
    </row>
    <row r="664" spans="1:32" ht="14" x14ac:dyDescent="0.2">
      <c r="A664" s="344"/>
      <c r="B664" s="344"/>
      <c r="C664" s="344"/>
      <c r="D664" s="344"/>
      <c r="E664" s="344"/>
      <c r="F664" s="344"/>
      <c r="G664" s="344"/>
      <c r="H664" s="344"/>
      <c r="I664" s="344"/>
      <c r="J664" s="344"/>
      <c r="K664" s="344"/>
      <c r="L664" s="344"/>
      <c r="M664" s="345"/>
      <c r="N664" s="345"/>
      <c r="O664" s="345"/>
      <c r="P664" s="345"/>
      <c r="Q664" s="344"/>
      <c r="R664" s="344"/>
      <c r="S664" s="344"/>
      <c r="T664" s="344"/>
      <c r="U664" s="344"/>
      <c r="V664" s="344"/>
      <c r="W664" s="344"/>
      <c r="X664" s="344"/>
      <c r="Y664" s="344"/>
      <c r="Z664" s="344"/>
      <c r="AA664" s="344"/>
      <c r="AB664" s="344"/>
      <c r="AC664" s="344"/>
      <c r="AD664" s="344"/>
      <c r="AE664" s="344"/>
      <c r="AF664" s="344"/>
    </row>
    <row r="665" spans="1:32" ht="14" x14ac:dyDescent="0.2">
      <c r="A665" s="344"/>
      <c r="B665" s="344"/>
      <c r="C665" s="344"/>
      <c r="D665" s="344"/>
      <c r="E665" s="344"/>
      <c r="F665" s="344"/>
      <c r="G665" s="344"/>
      <c r="H665" s="344"/>
      <c r="I665" s="344"/>
      <c r="J665" s="344"/>
      <c r="K665" s="344"/>
      <c r="L665" s="344"/>
      <c r="M665" s="345"/>
      <c r="N665" s="345"/>
      <c r="O665" s="345"/>
      <c r="P665" s="345"/>
      <c r="Q665" s="344"/>
      <c r="R665" s="344"/>
      <c r="S665" s="344"/>
      <c r="T665" s="344"/>
      <c r="U665" s="344"/>
      <c r="V665" s="344"/>
      <c r="W665" s="344"/>
      <c r="X665" s="344"/>
      <c r="Y665" s="344"/>
      <c r="Z665" s="344"/>
      <c r="AA665" s="344"/>
      <c r="AB665" s="344"/>
      <c r="AC665" s="344"/>
      <c r="AD665" s="344"/>
      <c r="AE665" s="344"/>
      <c r="AF665" s="344"/>
    </row>
    <row r="666" spans="1:32" ht="14" x14ac:dyDescent="0.2">
      <c r="A666" s="344"/>
      <c r="B666" s="344"/>
      <c r="C666" s="344"/>
      <c r="D666" s="344"/>
      <c r="E666" s="344"/>
      <c r="F666" s="344"/>
      <c r="G666" s="344"/>
      <c r="H666" s="344"/>
      <c r="I666" s="344"/>
      <c r="J666" s="344"/>
      <c r="K666" s="344"/>
      <c r="L666" s="344"/>
      <c r="M666" s="345"/>
      <c r="N666" s="345"/>
      <c r="O666" s="345"/>
      <c r="P666" s="345"/>
      <c r="Q666" s="344"/>
      <c r="R666" s="344"/>
      <c r="S666" s="344"/>
      <c r="T666" s="344"/>
      <c r="U666" s="344"/>
      <c r="V666" s="344"/>
      <c r="W666" s="344"/>
      <c r="X666" s="344"/>
      <c r="Y666" s="344"/>
      <c r="Z666" s="344"/>
      <c r="AA666" s="344"/>
      <c r="AB666" s="344"/>
      <c r="AC666" s="344"/>
      <c r="AD666" s="344"/>
      <c r="AE666" s="344"/>
      <c r="AF666" s="344"/>
    </row>
    <row r="667" spans="1:32" ht="14" x14ac:dyDescent="0.2">
      <c r="A667" s="344"/>
      <c r="B667" s="344"/>
      <c r="C667" s="344"/>
      <c r="D667" s="344"/>
      <c r="E667" s="344"/>
      <c r="F667" s="344"/>
      <c r="G667" s="344"/>
      <c r="H667" s="344"/>
      <c r="I667" s="344"/>
      <c r="J667" s="344"/>
      <c r="K667" s="344"/>
      <c r="L667" s="344"/>
      <c r="M667" s="345"/>
      <c r="N667" s="345"/>
      <c r="O667" s="345"/>
      <c r="P667" s="345"/>
      <c r="Q667" s="344"/>
      <c r="R667" s="344"/>
      <c r="S667" s="344"/>
      <c r="T667" s="344"/>
      <c r="U667" s="344"/>
      <c r="V667" s="344"/>
      <c r="W667" s="344"/>
      <c r="X667" s="344"/>
      <c r="Y667" s="344"/>
      <c r="Z667" s="344"/>
      <c r="AA667" s="344"/>
      <c r="AB667" s="344"/>
      <c r="AC667" s="344"/>
      <c r="AD667" s="344"/>
      <c r="AE667" s="344"/>
      <c r="AF667" s="344"/>
    </row>
    <row r="668" spans="1:32" ht="14" x14ac:dyDescent="0.2">
      <c r="A668" s="344"/>
      <c r="B668" s="344"/>
      <c r="C668" s="344"/>
      <c r="D668" s="344"/>
      <c r="E668" s="344"/>
      <c r="F668" s="344"/>
      <c r="G668" s="344"/>
      <c r="H668" s="344"/>
      <c r="I668" s="344"/>
      <c r="J668" s="344"/>
      <c r="K668" s="344"/>
      <c r="L668" s="344"/>
      <c r="M668" s="345"/>
      <c r="N668" s="345"/>
      <c r="O668" s="345"/>
      <c r="P668" s="345"/>
      <c r="Q668" s="344"/>
      <c r="R668" s="344"/>
      <c r="S668" s="344"/>
      <c r="T668" s="344"/>
      <c r="U668" s="344"/>
      <c r="V668" s="344"/>
      <c r="W668" s="344"/>
      <c r="X668" s="344"/>
      <c r="Y668" s="344"/>
      <c r="Z668" s="344"/>
      <c r="AA668" s="344"/>
      <c r="AB668" s="344"/>
      <c r="AC668" s="344"/>
      <c r="AD668" s="344"/>
      <c r="AE668" s="344"/>
      <c r="AF668" s="344"/>
    </row>
    <row r="669" spans="1:32" ht="14" x14ac:dyDescent="0.2">
      <c r="A669" s="344"/>
      <c r="B669" s="344"/>
      <c r="C669" s="344"/>
      <c r="D669" s="344"/>
      <c r="E669" s="344"/>
      <c r="F669" s="344"/>
      <c r="G669" s="344"/>
      <c r="H669" s="344"/>
      <c r="I669" s="344"/>
      <c r="J669" s="344"/>
      <c r="K669" s="344"/>
      <c r="L669" s="344"/>
      <c r="M669" s="345"/>
      <c r="N669" s="345"/>
      <c r="O669" s="345"/>
      <c r="P669" s="345"/>
      <c r="Q669" s="344"/>
      <c r="R669" s="344"/>
      <c r="S669" s="344"/>
      <c r="T669" s="344"/>
      <c r="U669" s="344"/>
      <c r="V669" s="344"/>
      <c r="W669" s="344"/>
      <c r="X669" s="344"/>
      <c r="Y669" s="344"/>
      <c r="Z669" s="344"/>
      <c r="AA669" s="344"/>
      <c r="AB669" s="344"/>
      <c r="AC669" s="344"/>
      <c r="AD669" s="344"/>
      <c r="AE669" s="344"/>
      <c r="AF669" s="344"/>
    </row>
    <row r="670" spans="1:32" ht="14" x14ac:dyDescent="0.2">
      <c r="A670" s="344"/>
      <c r="B670" s="344"/>
      <c r="C670" s="344"/>
      <c r="D670" s="344"/>
      <c r="E670" s="344"/>
      <c r="F670" s="344"/>
      <c r="G670" s="344"/>
      <c r="H670" s="344"/>
      <c r="I670" s="344"/>
      <c r="J670" s="344"/>
      <c r="K670" s="344"/>
      <c r="L670" s="344"/>
      <c r="M670" s="345"/>
      <c r="N670" s="345"/>
      <c r="O670" s="345"/>
      <c r="P670" s="345"/>
      <c r="Q670" s="344"/>
      <c r="R670" s="344"/>
      <c r="S670" s="344"/>
      <c r="T670" s="344"/>
      <c r="U670" s="344"/>
      <c r="V670" s="344"/>
      <c r="W670" s="344"/>
      <c r="X670" s="344"/>
      <c r="Y670" s="344"/>
      <c r="Z670" s="344"/>
      <c r="AA670" s="344"/>
      <c r="AB670" s="344"/>
      <c r="AC670" s="344"/>
      <c r="AD670" s="344"/>
      <c r="AE670" s="344"/>
      <c r="AF670" s="344"/>
    </row>
    <row r="671" spans="1:32" ht="14" x14ac:dyDescent="0.2">
      <c r="A671" s="344"/>
      <c r="B671" s="344"/>
      <c r="C671" s="344"/>
      <c r="D671" s="344"/>
      <c r="E671" s="344"/>
      <c r="F671" s="344"/>
      <c r="G671" s="344"/>
      <c r="H671" s="344"/>
      <c r="I671" s="344"/>
      <c r="J671" s="344"/>
      <c r="K671" s="344"/>
      <c r="L671" s="344"/>
      <c r="M671" s="345"/>
      <c r="N671" s="345"/>
      <c r="O671" s="345"/>
      <c r="P671" s="345"/>
      <c r="Q671" s="344"/>
      <c r="R671" s="344"/>
      <c r="S671" s="344"/>
      <c r="T671" s="344"/>
      <c r="U671" s="344"/>
      <c r="V671" s="344"/>
      <c r="W671" s="344"/>
      <c r="X671" s="344"/>
      <c r="Y671" s="344"/>
      <c r="Z671" s="344"/>
      <c r="AA671" s="344"/>
      <c r="AB671" s="344"/>
      <c r="AC671" s="344"/>
      <c r="AD671" s="344"/>
      <c r="AE671" s="344"/>
      <c r="AF671" s="344"/>
    </row>
    <row r="672" spans="1:32" ht="14" x14ac:dyDescent="0.2">
      <c r="A672" s="344"/>
      <c r="B672" s="344"/>
      <c r="C672" s="344"/>
      <c r="D672" s="344"/>
      <c r="E672" s="344"/>
      <c r="F672" s="344"/>
      <c r="G672" s="344"/>
      <c r="H672" s="344"/>
      <c r="I672" s="344"/>
      <c r="J672" s="344"/>
      <c r="K672" s="344"/>
      <c r="L672" s="344"/>
      <c r="M672" s="345"/>
      <c r="N672" s="345"/>
      <c r="O672" s="345"/>
      <c r="P672" s="345"/>
      <c r="Q672" s="344"/>
      <c r="R672" s="344"/>
      <c r="S672" s="344"/>
      <c r="T672" s="344"/>
      <c r="U672" s="344"/>
      <c r="V672" s="344"/>
      <c r="W672" s="344"/>
      <c r="X672" s="344"/>
      <c r="Y672" s="344"/>
      <c r="Z672" s="344"/>
      <c r="AA672" s="344"/>
      <c r="AB672" s="344"/>
      <c r="AC672" s="344"/>
      <c r="AD672" s="344"/>
      <c r="AE672" s="344"/>
      <c r="AF672" s="344"/>
    </row>
    <row r="673" spans="1:32" ht="14" x14ac:dyDescent="0.2">
      <c r="A673" s="344"/>
      <c r="B673" s="344"/>
      <c r="C673" s="344"/>
      <c r="D673" s="344"/>
      <c r="E673" s="344"/>
      <c r="F673" s="344"/>
      <c r="G673" s="344"/>
      <c r="H673" s="344"/>
      <c r="I673" s="344"/>
      <c r="J673" s="344"/>
      <c r="K673" s="344"/>
      <c r="L673" s="344"/>
      <c r="M673" s="345"/>
      <c r="N673" s="345"/>
      <c r="O673" s="345"/>
      <c r="P673" s="345"/>
      <c r="Q673" s="344"/>
      <c r="R673" s="344"/>
      <c r="S673" s="344"/>
      <c r="T673" s="344"/>
      <c r="U673" s="344"/>
      <c r="V673" s="344"/>
      <c r="W673" s="344"/>
      <c r="X673" s="344"/>
      <c r="Y673" s="344"/>
      <c r="Z673" s="344"/>
      <c r="AA673" s="344"/>
      <c r="AB673" s="344"/>
      <c r="AC673" s="344"/>
      <c r="AD673" s="344"/>
      <c r="AE673" s="344"/>
      <c r="AF673" s="344"/>
    </row>
    <row r="674" spans="1:32" ht="14" x14ac:dyDescent="0.2">
      <c r="A674" s="344"/>
      <c r="B674" s="344"/>
      <c r="C674" s="344"/>
      <c r="D674" s="344"/>
      <c r="E674" s="344"/>
      <c r="F674" s="344"/>
      <c r="G674" s="344"/>
      <c r="H674" s="344"/>
      <c r="I674" s="344"/>
      <c r="J674" s="344"/>
      <c r="K674" s="344"/>
      <c r="L674" s="344"/>
      <c r="M674" s="345"/>
      <c r="N674" s="345"/>
      <c r="O674" s="345"/>
      <c r="P674" s="345"/>
      <c r="Q674" s="344"/>
      <c r="R674" s="344"/>
      <c r="S674" s="344"/>
      <c r="T674" s="344"/>
      <c r="U674" s="344"/>
      <c r="V674" s="344"/>
      <c r="W674" s="344"/>
      <c r="X674" s="344"/>
      <c r="Y674" s="344"/>
      <c r="Z674" s="344"/>
      <c r="AA674" s="344"/>
      <c r="AB674" s="344"/>
      <c r="AC674" s="344"/>
      <c r="AD674" s="344"/>
      <c r="AE674" s="344"/>
      <c r="AF674" s="344"/>
    </row>
    <row r="675" spans="1:32" ht="14" x14ac:dyDescent="0.2">
      <c r="A675" s="344"/>
      <c r="B675" s="344"/>
      <c r="C675" s="344"/>
      <c r="D675" s="344"/>
      <c r="E675" s="344"/>
      <c r="F675" s="344"/>
      <c r="G675" s="344"/>
      <c r="H675" s="344"/>
      <c r="I675" s="344"/>
      <c r="J675" s="344"/>
      <c r="K675" s="344"/>
      <c r="L675" s="344"/>
      <c r="M675" s="345"/>
      <c r="N675" s="345"/>
      <c r="O675" s="345"/>
      <c r="P675" s="345"/>
      <c r="Q675" s="344"/>
      <c r="R675" s="344"/>
      <c r="S675" s="344"/>
      <c r="T675" s="344"/>
      <c r="U675" s="344"/>
      <c r="V675" s="344"/>
      <c r="W675" s="344"/>
      <c r="X675" s="344"/>
      <c r="Y675" s="344"/>
      <c r="Z675" s="344"/>
      <c r="AA675" s="344"/>
      <c r="AB675" s="344"/>
      <c r="AC675" s="344"/>
      <c r="AD675" s="344"/>
      <c r="AE675" s="344"/>
      <c r="AF675" s="344"/>
    </row>
    <row r="676" spans="1:32" ht="14" x14ac:dyDescent="0.2">
      <c r="A676" s="344"/>
      <c r="B676" s="344"/>
      <c r="C676" s="344"/>
      <c r="D676" s="344"/>
      <c r="E676" s="344"/>
      <c r="F676" s="344"/>
      <c r="G676" s="344"/>
      <c r="H676" s="344"/>
      <c r="I676" s="344"/>
      <c r="J676" s="344"/>
      <c r="K676" s="344"/>
      <c r="L676" s="344"/>
      <c r="M676" s="345"/>
      <c r="N676" s="345"/>
      <c r="O676" s="345"/>
      <c r="P676" s="345"/>
      <c r="Q676" s="344"/>
      <c r="R676" s="344"/>
      <c r="S676" s="344"/>
      <c r="T676" s="344"/>
      <c r="U676" s="344"/>
      <c r="V676" s="344"/>
      <c r="W676" s="344"/>
      <c r="X676" s="344"/>
      <c r="Y676" s="344"/>
      <c r="Z676" s="344"/>
      <c r="AA676" s="344"/>
      <c r="AB676" s="344"/>
      <c r="AC676" s="344"/>
      <c r="AD676" s="344"/>
      <c r="AE676" s="344"/>
      <c r="AF676" s="344"/>
    </row>
    <row r="677" spans="1:32" ht="14" x14ac:dyDescent="0.2">
      <c r="A677" s="344"/>
      <c r="B677" s="344"/>
      <c r="C677" s="344"/>
      <c r="D677" s="344"/>
      <c r="E677" s="344"/>
      <c r="F677" s="344"/>
      <c r="G677" s="344"/>
      <c r="H677" s="344"/>
      <c r="I677" s="344"/>
      <c r="J677" s="344"/>
      <c r="K677" s="344"/>
      <c r="L677" s="344"/>
      <c r="M677" s="345"/>
      <c r="N677" s="345"/>
      <c r="O677" s="345"/>
      <c r="P677" s="345"/>
      <c r="Q677" s="344"/>
      <c r="R677" s="344"/>
      <c r="S677" s="344"/>
      <c r="T677" s="344"/>
      <c r="U677" s="344"/>
      <c r="V677" s="344"/>
      <c r="W677" s="344"/>
      <c r="X677" s="344"/>
      <c r="Y677" s="344"/>
      <c r="Z677" s="344"/>
      <c r="AA677" s="344"/>
      <c r="AB677" s="344"/>
      <c r="AC677" s="344"/>
      <c r="AD677" s="344"/>
      <c r="AE677" s="344"/>
      <c r="AF677" s="344"/>
    </row>
    <row r="678" spans="1:32" ht="14" x14ac:dyDescent="0.2">
      <c r="A678" s="344"/>
      <c r="B678" s="344"/>
      <c r="C678" s="344"/>
      <c r="D678" s="344"/>
      <c r="E678" s="344"/>
      <c r="F678" s="344"/>
      <c r="G678" s="344"/>
      <c r="H678" s="344"/>
      <c r="I678" s="344"/>
      <c r="J678" s="344"/>
      <c r="K678" s="344"/>
      <c r="L678" s="344"/>
      <c r="M678" s="345"/>
      <c r="N678" s="345"/>
      <c r="O678" s="345"/>
      <c r="P678" s="345"/>
      <c r="Q678" s="344"/>
      <c r="R678" s="344"/>
      <c r="S678" s="344"/>
      <c r="T678" s="344"/>
      <c r="U678" s="344"/>
      <c r="V678" s="344"/>
      <c r="W678" s="344"/>
      <c r="X678" s="344"/>
      <c r="Y678" s="344"/>
      <c r="Z678" s="344"/>
      <c r="AA678" s="344"/>
      <c r="AB678" s="344"/>
      <c r="AC678" s="344"/>
      <c r="AD678" s="344"/>
      <c r="AE678" s="344"/>
      <c r="AF678" s="344"/>
    </row>
    <row r="679" spans="1:32" ht="14" x14ac:dyDescent="0.2">
      <c r="A679" s="344"/>
      <c r="B679" s="344"/>
      <c r="C679" s="344"/>
      <c r="D679" s="344"/>
      <c r="E679" s="344"/>
      <c r="F679" s="344"/>
      <c r="G679" s="344"/>
      <c r="H679" s="344"/>
      <c r="I679" s="344"/>
      <c r="J679" s="344"/>
      <c r="K679" s="344"/>
      <c r="L679" s="344"/>
      <c r="M679" s="345"/>
      <c r="N679" s="345"/>
      <c r="O679" s="345"/>
      <c r="P679" s="345"/>
      <c r="Q679" s="344"/>
      <c r="R679" s="344"/>
      <c r="S679" s="344"/>
      <c r="T679" s="344"/>
      <c r="U679" s="344"/>
      <c r="V679" s="344"/>
      <c r="W679" s="344"/>
      <c r="X679" s="344"/>
      <c r="Y679" s="344"/>
      <c r="Z679" s="344"/>
      <c r="AA679" s="344"/>
      <c r="AB679" s="344"/>
      <c r="AC679" s="344"/>
      <c r="AD679" s="344"/>
      <c r="AE679" s="344"/>
      <c r="AF679" s="344"/>
    </row>
    <row r="680" spans="1:32" ht="14" x14ac:dyDescent="0.2">
      <c r="A680" s="344"/>
      <c r="B680" s="344"/>
      <c r="C680" s="344"/>
      <c r="D680" s="344"/>
      <c r="E680" s="344"/>
      <c r="F680" s="344"/>
      <c r="G680" s="344"/>
      <c r="H680" s="344"/>
      <c r="I680" s="344"/>
      <c r="J680" s="344"/>
      <c r="K680" s="344"/>
      <c r="L680" s="344"/>
      <c r="M680" s="345"/>
      <c r="N680" s="345"/>
      <c r="O680" s="345"/>
      <c r="P680" s="345"/>
      <c r="Q680" s="344"/>
      <c r="R680" s="344"/>
      <c r="S680" s="344"/>
      <c r="T680" s="344"/>
      <c r="U680" s="344"/>
      <c r="V680" s="344"/>
      <c r="W680" s="344"/>
      <c r="X680" s="344"/>
      <c r="Y680" s="344"/>
      <c r="Z680" s="344"/>
      <c r="AA680" s="344"/>
      <c r="AB680" s="344"/>
      <c r="AC680" s="344"/>
      <c r="AD680" s="344"/>
      <c r="AE680" s="344"/>
      <c r="AF680" s="344"/>
    </row>
    <row r="681" spans="1:32" ht="14" x14ac:dyDescent="0.2">
      <c r="A681" s="344"/>
      <c r="B681" s="344"/>
      <c r="C681" s="344"/>
      <c r="D681" s="344"/>
      <c r="E681" s="344"/>
      <c r="F681" s="344"/>
      <c r="G681" s="344"/>
      <c r="H681" s="344"/>
      <c r="I681" s="344"/>
      <c r="J681" s="344"/>
      <c r="K681" s="344"/>
      <c r="L681" s="344"/>
      <c r="M681" s="345"/>
      <c r="N681" s="345"/>
      <c r="O681" s="345"/>
      <c r="P681" s="345"/>
      <c r="Q681" s="344"/>
      <c r="R681" s="344"/>
      <c r="S681" s="344"/>
      <c r="T681" s="344"/>
      <c r="U681" s="344"/>
      <c r="V681" s="344"/>
      <c r="W681" s="344"/>
      <c r="X681" s="344"/>
      <c r="Y681" s="344"/>
      <c r="Z681" s="344"/>
      <c r="AA681" s="344"/>
      <c r="AB681" s="344"/>
      <c r="AC681" s="344"/>
      <c r="AD681" s="344"/>
      <c r="AE681" s="344"/>
      <c r="AF681" s="344"/>
    </row>
    <row r="682" spans="1:32" ht="14" x14ac:dyDescent="0.2">
      <c r="A682" s="344"/>
      <c r="B682" s="344"/>
      <c r="C682" s="344"/>
      <c r="D682" s="344"/>
      <c r="E682" s="344"/>
      <c r="F682" s="344"/>
      <c r="G682" s="344"/>
      <c r="H682" s="344"/>
      <c r="I682" s="344"/>
      <c r="J682" s="344"/>
      <c r="K682" s="344"/>
      <c r="L682" s="344"/>
      <c r="M682" s="345"/>
      <c r="N682" s="345"/>
      <c r="O682" s="345"/>
      <c r="P682" s="345"/>
      <c r="Q682" s="344"/>
      <c r="R682" s="344"/>
      <c r="S682" s="344"/>
      <c r="T682" s="344"/>
      <c r="U682" s="344"/>
      <c r="V682" s="344"/>
      <c r="W682" s="344"/>
      <c r="X682" s="344"/>
      <c r="Y682" s="344"/>
      <c r="Z682" s="344"/>
      <c r="AA682" s="344"/>
      <c r="AB682" s="344"/>
      <c r="AC682" s="344"/>
      <c r="AD682" s="344"/>
      <c r="AE682" s="344"/>
      <c r="AF682" s="344"/>
    </row>
    <row r="683" spans="1:32" ht="14" x14ac:dyDescent="0.2">
      <c r="A683" s="344"/>
      <c r="B683" s="344"/>
      <c r="C683" s="344"/>
      <c r="D683" s="344"/>
      <c r="E683" s="344"/>
      <c r="F683" s="344"/>
      <c r="G683" s="344"/>
      <c r="H683" s="344"/>
      <c r="I683" s="344"/>
      <c r="J683" s="344"/>
      <c r="K683" s="344"/>
      <c r="L683" s="344"/>
      <c r="M683" s="345"/>
      <c r="N683" s="345"/>
      <c r="O683" s="345"/>
      <c r="P683" s="345"/>
      <c r="Q683" s="344"/>
      <c r="R683" s="344"/>
      <c r="S683" s="344"/>
      <c r="T683" s="344"/>
      <c r="U683" s="344"/>
      <c r="V683" s="344"/>
      <c r="W683" s="344"/>
      <c r="X683" s="344"/>
      <c r="Y683" s="344"/>
      <c r="Z683" s="344"/>
      <c r="AA683" s="344"/>
      <c r="AB683" s="344"/>
      <c r="AC683" s="344"/>
      <c r="AD683" s="344"/>
      <c r="AE683" s="344"/>
      <c r="AF683" s="344"/>
    </row>
    <row r="684" spans="1:32" ht="14" x14ac:dyDescent="0.2">
      <c r="A684" s="344"/>
      <c r="B684" s="344"/>
      <c r="C684" s="344"/>
      <c r="D684" s="344"/>
      <c r="E684" s="344"/>
      <c r="F684" s="344"/>
      <c r="G684" s="344"/>
      <c r="H684" s="344"/>
      <c r="I684" s="344"/>
      <c r="J684" s="344"/>
      <c r="K684" s="344"/>
      <c r="L684" s="344"/>
      <c r="M684" s="345"/>
      <c r="N684" s="345"/>
      <c r="O684" s="345"/>
      <c r="P684" s="345"/>
      <c r="Q684" s="344"/>
      <c r="R684" s="344"/>
      <c r="S684" s="344"/>
      <c r="T684" s="344"/>
      <c r="U684" s="344"/>
      <c r="V684" s="344"/>
      <c r="W684" s="344"/>
      <c r="X684" s="344"/>
      <c r="Y684" s="344"/>
      <c r="Z684" s="344"/>
      <c r="AA684" s="344"/>
      <c r="AB684" s="344"/>
      <c r="AC684" s="344"/>
      <c r="AD684" s="344"/>
      <c r="AE684" s="344"/>
      <c r="AF684" s="344"/>
    </row>
    <row r="685" spans="1:32" ht="14" x14ac:dyDescent="0.2">
      <c r="A685" s="344"/>
      <c r="B685" s="344"/>
      <c r="C685" s="344"/>
      <c r="D685" s="344"/>
      <c r="E685" s="344"/>
      <c r="F685" s="344"/>
      <c r="G685" s="344"/>
      <c r="H685" s="344"/>
      <c r="I685" s="344"/>
      <c r="J685" s="344"/>
      <c r="K685" s="344"/>
      <c r="L685" s="344"/>
      <c r="M685" s="345"/>
      <c r="N685" s="345"/>
      <c r="O685" s="345"/>
      <c r="P685" s="345"/>
      <c r="Q685" s="344"/>
      <c r="R685" s="344"/>
      <c r="S685" s="344"/>
      <c r="T685" s="344"/>
      <c r="U685" s="344"/>
      <c r="V685" s="344"/>
      <c r="W685" s="344"/>
      <c r="X685" s="344"/>
      <c r="Y685" s="344"/>
      <c r="Z685" s="344"/>
      <c r="AA685" s="344"/>
      <c r="AB685" s="344"/>
      <c r="AC685" s="344"/>
      <c r="AD685" s="344"/>
      <c r="AE685" s="344"/>
      <c r="AF685" s="344"/>
    </row>
    <row r="686" spans="1:32" ht="14" x14ac:dyDescent="0.2">
      <c r="A686" s="344"/>
      <c r="B686" s="344"/>
      <c r="C686" s="344"/>
      <c r="D686" s="344"/>
      <c r="E686" s="344"/>
      <c r="F686" s="344"/>
      <c r="G686" s="344"/>
      <c r="H686" s="344"/>
      <c r="I686" s="344"/>
      <c r="J686" s="344"/>
      <c r="K686" s="344"/>
      <c r="L686" s="344"/>
      <c r="M686" s="345"/>
      <c r="N686" s="345"/>
      <c r="O686" s="345"/>
      <c r="P686" s="345"/>
      <c r="Q686" s="344"/>
      <c r="R686" s="344"/>
      <c r="S686" s="344"/>
      <c r="T686" s="344"/>
      <c r="U686" s="344"/>
      <c r="V686" s="344"/>
      <c r="W686" s="344"/>
      <c r="X686" s="344"/>
      <c r="Y686" s="344"/>
      <c r="Z686" s="344"/>
      <c r="AA686" s="344"/>
      <c r="AB686" s="344"/>
      <c r="AC686" s="344"/>
      <c r="AD686" s="344"/>
      <c r="AE686" s="344"/>
      <c r="AF686" s="344"/>
    </row>
    <row r="687" spans="1:32" ht="14" x14ac:dyDescent="0.2">
      <c r="A687" s="344"/>
      <c r="B687" s="344"/>
      <c r="C687" s="344"/>
      <c r="D687" s="344"/>
      <c r="E687" s="344"/>
      <c r="F687" s="344"/>
      <c r="G687" s="344"/>
      <c r="H687" s="344"/>
      <c r="I687" s="344"/>
      <c r="J687" s="344"/>
      <c r="K687" s="344"/>
      <c r="L687" s="344"/>
      <c r="M687" s="345"/>
      <c r="N687" s="345"/>
      <c r="O687" s="345"/>
      <c r="P687" s="345"/>
      <c r="Q687" s="344"/>
      <c r="R687" s="344"/>
      <c r="S687" s="344"/>
      <c r="T687" s="344"/>
      <c r="U687" s="344"/>
      <c r="V687" s="344"/>
      <c r="W687" s="344"/>
      <c r="X687" s="344"/>
      <c r="Y687" s="344"/>
      <c r="Z687" s="344"/>
      <c r="AA687" s="344"/>
      <c r="AB687" s="344"/>
      <c r="AC687" s="344"/>
      <c r="AD687" s="344"/>
      <c r="AE687" s="344"/>
      <c r="AF687" s="344"/>
    </row>
    <row r="688" spans="1:32" ht="14" x14ac:dyDescent="0.2">
      <c r="A688" s="344"/>
      <c r="B688" s="344"/>
      <c r="C688" s="344"/>
      <c r="D688" s="344"/>
      <c r="E688" s="344"/>
      <c r="F688" s="344"/>
      <c r="G688" s="344"/>
      <c r="H688" s="344"/>
      <c r="I688" s="344"/>
      <c r="J688" s="344"/>
      <c r="K688" s="344"/>
      <c r="L688" s="344"/>
      <c r="M688" s="345"/>
      <c r="N688" s="345"/>
      <c r="O688" s="345"/>
      <c r="P688" s="345"/>
      <c r="Q688" s="344"/>
      <c r="R688" s="344"/>
      <c r="S688" s="344"/>
      <c r="T688" s="344"/>
      <c r="U688" s="344"/>
      <c r="V688" s="344"/>
      <c r="W688" s="344"/>
      <c r="X688" s="344"/>
      <c r="Y688" s="344"/>
      <c r="Z688" s="344"/>
      <c r="AA688" s="344"/>
      <c r="AB688" s="344"/>
      <c r="AC688" s="344"/>
      <c r="AD688" s="344"/>
      <c r="AE688" s="344"/>
      <c r="AF688" s="344"/>
    </row>
    <row r="689" spans="1:32" ht="14" x14ac:dyDescent="0.2">
      <c r="A689" s="344"/>
      <c r="B689" s="344"/>
      <c r="C689" s="344"/>
      <c r="D689" s="344"/>
      <c r="E689" s="344"/>
      <c r="F689" s="344"/>
      <c r="G689" s="344"/>
      <c r="H689" s="344"/>
      <c r="I689" s="344"/>
      <c r="J689" s="344"/>
      <c r="K689" s="344"/>
      <c r="L689" s="344"/>
      <c r="M689" s="345"/>
      <c r="N689" s="345"/>
      <c r="O689" s="345"/>
      <c r="P689" s="345"/>
      <c r="Q689" s="344"/>
      <c r="R689" s="344"/>
      <c r="S689" s="344"/>
      <c r="T689" s="344"/>
      <c r="U689" s="344"/>
      <c r="V689" s="344"/>
      <c r="W689" s="344"/>
      <c r="X689" s="344"/>
      <c r="Y689" s="344"/>
      <c r="Z689" s="344"/>
      <c r="AA689" s="344"/>
      <c r="AB689" s="344"/>
      <c r="AC689" s="344"/>
      <c r="AD689" s="344"/>
      <c r="AE689" s="344"/>
      <c r="AF689" s="344"/>
    </row>
    <row r="690" spans="1:32" ht="14" x14ac:dyDescent="0.2">
      <c r="A690" s="344"/>
      <c r="B690" s="344"/>
      <c r="C690" s="344"/>
      <c r="D690" s="344"/>
      <c r="E690" s="344"/>
      <c r="F690" s="344"/>
      <c r="G690" s="344"/>
      <c r="H690" s="344"/>
      <c r="I690" s="344"/>
      <c r="J690" s="344"/>
      <c r="K690" s="344"/>
      <c r="L690" s="344"/>
      <c r="M690" s="345"/>
      <c r="N690" s="345"/>
      <c r="O690" s="345"/>
      <c r="P690" s="345"/>
      <c r="Q690" s="344"/>
      <c r="R690" s="344"/>
      <c r="S690" s="344"/>
      <c r="T690" s="344"/>
      <c r="U690" s="344"/>
      <c r="V690" s="344"/>
      <c r="W690" s="344"/>
      <c r="X690" s="344"/>
      <c r="Y690" s="344"/>
      <c r="Z690" s="344"/>
      <c r="AA690" s="344"/>
      <c r="AB690" s="344"/>
      <c r="AC690" s="344"/>
      <c r="AD690" s="344"/>
      <c r="AE690" s="344"/>
      <c r="AF690" s="344"/>
    </row>
    <row r="691" spans="1:32" ht="14" x14ac:dyDescent="0.2">
      <c r="A691" s="344"/>
      <c r="B691" s="344"/>
      <c r="C691" s="344"/>
      <c r="D691" s="344"/>
      <c r="E691" s="344"/>
      <c r="F691" s="344"/>
      <c r="G691" s="344"/>
      <c r="H691" s="344"/>
      <c r="I691" s="344"/>
      <c r="J691" s="344"/>
      <c r="K691" s="344"/>
      <c r="L691" s="344"/>
      <c r="M691" s="345"/>
      <c r="N691" s="345"/>
      <c r="O691" s="345"/>
      <c r="P691" s="345"/>
      <c r="Q691" s="344"/>
      <c r="R691" s="344"/>
      <c r="S691" s="344"/>
      <c r="T691" s="344"/>
      <c r="U691" s="344"/>
      <c r="V691" s="344"/>
      <c r="W691" s="344"/>
      <c r="X691" s="344"/>
      <c r="Y691" s="344"/>
      <c r="Z691" s="344"/>
      <c r="AA691" s="344"/>
      <c r="AB691" s="344"/>
      <c r="AC691" s="344"/>
      <c r="AD691" s="344"/>
      <c r="AE691" s="344"/>
      <c r="AF691" s="344"/>
    </row>
    <row r="692" spans="1:32" ht="14" x14ac:dyDescent="0.2">
      <c r="A692" s="344"/>
      <c r="B692" s="344"/>
      <c r="C692" s="344"/>
      <c r="D692" s="344"/>
      <c r="E692" s="344"/>
      <c r="F692" s="344"/>
      <c r="G692" s="344"/>
      <c r="H692" s="344"/>
      <c r="I692" s="344"/>
      <c r="J692" s="344"/>
      <c r="K692" s="344"/>
      <c r="L692" s="344"/>
      <c r="M692" s="345"/>
      <c r="N692" s="345"/>
      <c r="O692" s="345"/>
      <c r="P692" s="345"/>
      <c r="Q692" s="344"/>
      <c r="R692" s="344"/>
      <c r="S692" s="344"/>
      <c r="T692" s="344"/>
      <c r="U692" s="344"/>
      <c r="V692" s="344"/>
      <c r="W692" s="344"/>
      <c r="X692" s="344"/>
      <c r="Y692" s="344"/>
      <c r="Z692" s="344"/>
      <c r="AA692" s="344"/>
      <c r="AB692" s="344"/>
      <c r="AC692" s="344"/>
      <c r="AD692" s="344"/>
      <c r="AE692" s="344"/>
      <c r="AF692" s="344"/>
    </row>
    <row r="693" spans="1:32" ht="14" x14ac:dyDescent="0.2">
      <c r="A693" s="344"/>
      <c r="B693" s="344"/>
      <c r="C693" s="344"/>
      <c r="D693" s="344"/>
      <c r="E693" s="344"/>
      <c r="F693" s="344"/>
      <c r="G693" s="344"/>
      <c r="H693" s="344"/>
      <c r="I693" s="344"/>
      <c r="J693" s="344"/>
      <c r="K693" s="344"/>
      <c r="L693" s="344"/>
      <c r="M693" s="345"/>
      <c r="N693" s="345"/>
      <c r="O693" s="345"/>
      <c r="P693" s="345"/>
      <c r="Q693" s="344"/>
      <c r="R693" s="344"/>
      <c r="S693" s="344"/>
      <c r="T693" s="344"/>
      <c r="U693" s="344"/>
      <c r="V693" s="344"/>
      <c r="W693" s="344"/>
      <c r="X693" s="344"/>
      <c r="Y693" s="344"/>
      <c r="Z693" s="344"/>
      <c r="AA693" s="344"/>
      <c r="AB693" s="344"/>
      <c r="AC693" s="344"/>
      <c r="AD693" s="344"/>
      <c r="AE693" s="344"/>
      <c r="AF693" s="344"/>
    </row>
    <row r="694" spans="1:32" ht="14" x14ac:dyDescent="0.2">
      <c r="A694" s="344"/>
      <c r="B694" s="344"/>
      <c r="C694" s="344"/>
      <c r="D694" s="344"/>
      <c r="E694" s="344"/>
      <c r="F694" s="344"/>
      <c r="G694" s="344"/>
      <c r="H694" s="344"/>
      <c r="I694" s="344"/>
      <c r="J694" s="344"/>
      <c r="K694" s="344"/>
      <c r="L694" s="344"/>
      <c r="M694" s="345"/>
      <c r="N694" s="345"/>
      <c r="O694" s="345"/>
      <c r="P694" s="345"/>
      <c r="Q694" s="344"/>
      <c r="R694" s="344"/>
      <c r="S694" s="344"/>
      <c r="T694" s="344"/>
      <c r="U694" s="344"/>
      <c r="V694" s="344"/>
      <c r="W694" s="344"/>
      <c r="X694" s="344"/>
      <c r="Y694" s="344"/>
      <c r="Z694" s="344"/>
      <c r="AA694" s="344"/>
      <c r="AB694" s="344"/>
      <c r="AC694" s="344"/>
      <c r="AD694" s="344"/>
      <c r="AE694" s="344"/>
      <c r="AF694" s="344"/>
    </row>
    <row r="695" spans="1:32" ht="14" x14ac:dyDescent="0.2">
      <c r="A695" s="344"/>
      <c r="B695" s="344"/>
      <c r="C695" s="344"/>
      <c r="D695" s="344"/>
      <c r="E695" s="344"/>
      <c r="F695" s="344"/>
      <c r="G695" s="344"/>
      <c r="H695" s="344"/>
      <c r="I695" s="344"/>
      <c r="J695" s="344"/>
      <c r="K695" s="344"/>
      <c r="L695" s="344"/>
      <c r="M695" s="345"/>
      <c r="N695" s="345"/>
      <c r="O695" s="345"/>
      <c r="P695" s="345"/>
      <c r="Q695" s="344"/>
      <c r="R695" s="344"/>
      <c r="S695" s="344"/>
      <c r="T695" s="344"/>
      <c r="U695" s="344"/>
      <c r="V695" s="344"/>
      <c r="W695" s="344"/>
      <c r="X695" s="344"/>
      <c r="Y695" s="344"/>
      <c r="Z695" s="344"/>
      <c r="AA695" s="344"/>
      <c r="AB695" s="344"/>
      <c r="AC695" s="344"/>
      <c r="AD695" s="344"/>
      <c r="AE695" s="344"/>
      <c r="AF695" s="344"/>
    </row>
    <row r="696" spans="1:32" ht="14" x14ac:dyDescent="0.2">
      <c r="A696" s="344"/>
      <c r="B696" s="344"/>
      <c r="C696" s="344"/>
      <c r="D696" s="344"/>
      <c r="E696" s="344"/>
      <c r="F696" s="344"/>
      <c r="G696" s="344"/>
      <c r="H696" s="344"/>
      <c r="I696" s="344"/>
      <c r="J696" s="344"/>
      <c r="K696" s="344"/>
      <c r="L696" s="344"/>
      <c r="M696" s="345"/>
      <c r="N696" s="345"/>
      <c r="O696" s="345"/>
      <c r="P696" s="345"/>
      <c r="Q696" s="344"/>
      <c r="R696" s="344"/>
      <c r="S696" s="344"/>
      <c r="T696" s="344"/>
      <c r="U696" s="344"/>
      <c r="V696" s="344"/>
      <c r="W696" s="344"/>
      <c r="X696" s="344"/>
      <c r="Y696" s="344"/>
      <c r="Z696" s="344"/>
      <c r="AA696" s="344"/>
      <c r="AB696" s="344"/>
      <c r="AC696" s="344"/>
      <c r="AD696" s="344"/>
      <c r="AE696" s="344"/>
      <c r="AF696" s="344"/>
    </row>
    <row r="697" spans="1:32" ht="14" x14ac:dyDescent="0.2">
      <c r="A697" s="344"/>
      <c r="B697" s="344"/>
      <c r="C697" s="344"/>
      <c r="D697" s="344"/>
      <c r="E697" s="344"/>
      <c r="F697" s="344"/>
      <c r="G697" s="344"/>
      <c r="H697" s="344"/>
      <c r="I697" s="344"/>
      <c r="J697" s="344"/>
      <c r="K697" s="344"/>
      <c r="L697" s="344"/>
      <c r="M697" s="345"/>
      <c r="N697" s="345"/>
      <c r="O697" s="345"/>
      <c r="P697" s="345"/>
      <c r="Q697" s="344"/>
      <c r="R697" s="344"/>
      <c r="S697" s="344"/>
      <c r="T697" s="344"/>
      <c r="U697" s="344"/>
      <c r="V697" s="344"/>
      <c r="W697" s="344"/>
      <c r="X697" s="344"/>
      <c r="Y697" s="344"/>
      <c r="Z697" s="344"/>
      <c r="AA697" s="344"/>
      <c r="AB697" s="344"/>
      <c r="AC697" s="344"/>
      <c r="AD697" s="344"/>
      <c r="AE697" s="344"/>
      <c r="AF697" s="344"/>
    </row>
    <row r="698" spans="1:32" ht="14" x14ac:dyDescent="0.2">
      <c r="A698" s="344"/>
      <c r="B698" s="344"/>
      <c r="C698" s="344"/>
      <c r="D698" s="344"/>
      <c r="E698" s="344"/>
      <c r="F698" s="344"/>
      <c r="G698" s="344"/>
      <c r="H698" s="344"/>
      <c r="I698" s="344"/>
      <c r="J698" s="344"/>
      <c r="K698" s="344"/>
      <c r="L698" s="344"/>
      <c r="M698" s="345"/>
      <c r="N698" s="345"/>
      <c r="O698" s="345"/>
      <c r="P698" s="345"/>
      <c r="Q698" s="344"/>
      <c r="R698" s="344"/>
      <c r="S698" s="344"/>
      <c r="T698" s="344"/>
      <c r="U698" s="344"/>
      <c r="V698" s="344"/>
      <c r="W698" s="344"/>
      <c r="X698" s="344"/>
      <c r="Y698" s="344"/>
      <c r="Z698" s="344"/>
      <c r="AA698" s="344"/>
      <c r="AB698" s="344"/>
      <c r="AC698" s="344"/>
      <c r="AD698" s="344"/>
      <c r="AE698" s="344"/>
      <c r="AF698" s="344"/>
    </row>
    <row r="699" spans="1:32" ht="14" x14ac:dyDescent="0.2">
      <c r="A699" s="344"/>
      <c r="B699" s="344"/>
      <c r="C699" s="344"/>
      <c r="D699" s="344"/>
      <c r="E699" s="344"/>
      <c r="F699" s="344"/>
      <c r="G699" s="344"/>
      <c r="H699" s="344"/>
      <c r="I699" s="344"/>
      <c r="J699" s="344"/>
      <c r="K699" s="344"/>
      <c r="L699" s="344"/>
      <c r="M699" s="345"/>
      <c r="N699" s="345"/>
      <c r="O699" s="345"/>
      <c r="P699" s="345"/>
      <c r="Q699" s="344"/>
      <c r="R699" s="344"/>
      <c r="S699" s="344"/>
      <c r="T699" s="344"/>
      <c r="U699" s="344"/>
      <c r="V699" s="344"/>
      <c r="W699" s="344"/>
      <c r="X699" s="344"/>
      <c r="Y699" s="344"/>
      <c r="Z699" s="344"/>
      <c r="AA699" s="344"/>
      <c r="AB699" s="344"/>
      <c r="AC699" s="344"/>
      <c r="AD699" s="344"/>
      <c r="AE699" s="344"/>
      <c r="AF699" s="344"/>
    </row>
    <row r="700" spans="1:32" ht="14" x14ac:dyDescent="0.2">
      <c r="A700" s="344"/>
      <c r="B700" s="344"/>
      <c r="C700" s="344"/>
      <c r="D700" s="344"/>
      <c r="E700" s="344"/>
      <c r="F700" s="344"/>
      <c r="G700" s="344"/>
      <c r="H700" s="344"/>
      <c r="I700" s="344"/>
      <c r="J700" s="344"/>
      <c r="K700" s="344"/>
      <c r="L700" s="344"/>
      <c r="M700" s="345"/>
      <c r="N700" s="345"/>
      <c r="O700" s="345"/>
      <c r="P700" s="345"/>
      <c r="Q700" s="344"/>
      <c r="R700" s="344"/>
      <c r="S700" s="344"/>
      <c r="T700" s="344"/>
      <c r="U700" s="344"/>
      <c r="V700" s="344"/>
      <c r="W700" s="344"/>
      <c r="X700" s="344"/>
      <c r="Y700" s="344"/>
      <c r="Z700" s="344"/>
      <c r="AA700" s="344"/>
      <c r="AB700" s="344"/>
      <c r="AC700" s="344"/>
      <c r="AD700" s="344"/>
      <c r="AE700" s="344"/>
      <c r="AF700" s="344"/>
    </row>
    <row r="701" spans="1:32" ht="14" x14ac:dyDescent="0.2">
      <c r="A701" s="344"/>
      <c r="B701" s="344"/>
      <c r="C701" s="344"/>
      <c r="D701" s="344"/>
      <c r="E701" s="344"/>
      <c r="F701" s="344"/>
      <c r="G701" s="344"/>
      <c r="H701" s="344"/>
      <c r="I701" s="344"/>
      <c r="J701" s="344"/>
      <c r="K701" s="344"/>
      <c r="L701" s="344"/>
      <c r="M701" s="345"/>
      <c r="N701" s="345"/>
      <c r="O701" s="345"/>
      <c r="P701" s="345"/>
      <c r="Q701" s="344"/>
      <c r="R701" s="344"/>
      <c r="S701" s="344"/>
      <c r="T701" s="344"/>
      <c r="U701" s="344"/>
      <c r="V701" s="344"/>
      <c r="W701" s="344"/>
      <c r="X701" s="344"/>
      <c r="Y701" s="344"/>
      <c r="Z701" s="344"/>
      <c r="AA701" s="344"/>
      <c r="AB701" s="344"/>
      <c r="AC701" s="344"/>
      <c r="AD701" s="344"/>
      <c r="AE701" s="344"/>
      <c r="AF701" s="344"/>
    </row>
    <row r="702" spans="1:32" ht="14" x14ac:dyDescent="0.2">
      <c r="A702" s="344"/>
      <c r="B702" s="344"/>
      <c r="C702" s="344"/>
      <c r="D702" s="344"/>
      <c r="E702" s="344"/>
      <c r="F702" s="344"/>
      <c r="G702" s="344"/>
      <c r="H702" s="344"/>
      <c r="I702" s="344"/>
      <c r="J702" s="344"/>
      <c r="K702" s="344"/>
      <c r="L702" s="344"/>
      <c r="M702" s="345"/>
      <c r="N702" s="345"/>
      <c r="O702" s="345"/>
      <c r="P702" s="345"/>
      <c r="Q702" s="344"/>
      <c r="R702" s="344"/>
      <c r="S702" s="344"/>
      <c r="T702" s="344"/>
      <c r="U702" s="344"/>
      <c r="V702" s="344"/>
      <c r="W702" s="344"/>
      <c r="X702" s="344"/>
      <c r="Y702" s="344"/>
      <c r="Z702" s="344"/>
      <c r="AA702" s="344"/>
      <c r="AB702" s="344"/>
      <c r="AC702" s="344"/>
      <c r="AD702" s="344"/>
      <c r="AE702" s="344"/>
      <c r="AF702" s="344"/>
    </row>
    <row r="703" spans="1:32" ht="14" x14ac:dyDescent="0.2">
      <c r="A703" s="344"/>
      <c r="B703" s="344"/>
      <c r="C703" s="344"/>
      <c r="D703" s="344"/>
      <c r="E703" s="344"/>
      <c r="F703" s="344"/>
      <c r="G703" s="344"/>
      <c r="H703" s="344"/>
      <c r="I703" s="344"/>
      <c r="J703" s="344"/>
      <c r="K703" s="344"/>
      <c r="L703" s="344"/>
      <c r="M703" s="345"/>
      <c r="N703" s="345"/>
      <c r="O703" s="345"/>
      <c r="P703" s="345"/>
      <c r="Q703" s="344"/>
      <c r="R703" s="344"/>
      <c r="S703" s="344"/>
      <c r="T703" s="344"/>
      <c r="U703" s="344"/>
      <c r="V703" s="344"/>
      <c r="W703" s="344"/>
      <c r="X703" s="344"/>
      <c r="Y703" s="344"/>
      <c r="Z703" s="344"/>
      <c r="AA703" s="344"/>
      <c r="AB703" s="344"/>
      <c r="AC703" s="344"/>
      <c r="AD703" s="344"/>
      <c r="AE703" s="344"/>
      <c r="AF703" s="344"/>
    </row>
    <row r="704" spans="1:32" ht="14" x14ac:dyDescent="0.2">
      <c r="A704" s="344"/>
      <c r="B704" s="344"/>
      <c r="C704" s="344"/>
      <c r="D704" s="344"/>
      <c r="E704" s="344"/>
      <c r="F704" s="344"/>
      <c r="G704" s="344"/>
      <c r="H704" s="344"/>
      <c r="I704" s="344"/>
      <c r="J704" s="344"/>
      <c r="K704" s="344"/>
      <c r="L704" s="344"/>
      <c r="M704" s="345"/>
      <c r="N704" s="345"/>
      <c r="O704" s="345"/>
      <c r="P704" s="345"/>
      <c r="Q704" s="344"/>
      <c r="R704" s="344"/>
      <c r="S704" s="344"/>
      <c r="T704" s="344"/>
      <c r="U704" s="344"/>
      <c r="V704" s="344"/>
      <c r="W704" s="344"/>
      <c r="X704" s="344"/>
      <c r="Y704" s="344"/>
      <c r="Z704" s="344"/>
      <c r="AA704" s="344"/>
      <c r="AB704" s="344"/>
      <c r="AC704" s="344"/>
      <c r="AD704" s="344"/>
      <c r="AE704" s="344"/>
      <c r="AF704" s="344"/>
    </row>
    <row r="705" spans="1:32" ht="14" x14ac:dyDescent="0.2">
      <c r="A705" s="344"/>
      <c r="B705" s="344"/>
      <c r="C705" s="344"/>
      <c r="D705" s="344"/>
      <c r="E705" s="344"/>
      <c r="F705" s="344"/>
      <c r="G705" s="344"/>
      <c r="H705" s="344"/>
      <c r="I705" s="344"/>
      <c r="J705" s="344"/>
      <c r="K705" s="344"/>
      <c r="L705" s="344"/>
      <c r="M705" s="345"/>
      <c r="N705" s="345"/>
      <c r="O705" s="345"/>
      <c r="P705" s="345"/>
      <c r="Q705" s="344"/>
      <c r="R705" s="344"/>
      <c r="S705" s="344"/>
      <c r="T705" s="344"/>
      <c r="U705" s="344"/>
      <c r="V705" s="344"/>
      <c r="W705" s="344"/>
      <c r="X705" s="344"/>
      <c r="Y705" s="344"/>
      <c r="Z705" s="344"/>
      <c r="AA705" s="344"/>
      <c r="AB705" s="344"/>
      <c r="AC705" s="344"/>
      <c r="AD705" s="344"/>
      <c r="AE705" s="344"/>
      <c r="AF705" s="344"/>
    </row>
    <row r="706" spans="1:32" ht="14" x14ac:dyDescent="0.2">
      <c r="A706" s="344"/>
      <c r="B706" s="344"/>
      <c r="C706" s="344"/>
      <c r="D706" s="344"/>
      <c r="E706" s="344"/>
      <c r="F706" s="344"/>
      <c r="G706" s="344"/>
      <c r="H706" s="344"/>
      <c r="I706" s="344"/>
      <c r="J706" s="344"/>
      <c r="K706" s="344"/>
      <c r="L706" s="344"/>
      <c r="M706" s="345"/>
      <c r="N706" s="345"/>
      <c r="O706" s="345"/>
      <c r="P706" s="345"/>
      <c r="Q706" s="344"/>
      <c r="R706" s="344"/>
      <c r="S706" s="344"/>
      <c r="T706" s="344"/>
      <c r="U706" s="344"/>
      <c r="V706" s="344"/>
      <c r="W706" s="344"/>
      <c r="X706" s="344"/>
      <c r="Y706" s="344"/>
      <c r="Z706" s="344"/>
      <c r="AA706" s="344"/>
      <c r="AB706" s="344"/>
      <c r="AC706" s="344"/>
      <c r="AD706" s="344"/>
      <c r="AE706" s="344"/>
      <c r="AF706" s="344"/>
    </row>
    <row r="707" spans="1:32" ht="14" x14ac:dyDescent="0.2">
      <c r="A707" s="344"/>
      <c r="B707" s="344"/>
      <c r="C707" s="344"/>
      <c r="D707" s="344"/>
      <c r="E707" s="344"/>
      <c r="F707" s="344"/>
      <c r="G707" s="344"/>
      <c r="H707" s="344"/>
      <c r="I707" s="344"/>
      <c r="J707" s="344"/>
      <c r="K707" s="344"/>
      <c r="L707" s="344"/>
      <c r="M707" s="345"/>
      <c r="N707" s="345"/>
      <c r="O707" s="345"/>
      <c r="P707" s="345"/>
      <c r="Q707" s="344"/>
      <c r="R707" s="344"/>
      <c r="S707" s="344"/>
      <c r="T707" s="344"/>
      <c r="U707" s="344"/>
      <c r="V707" s="344"/>
      <c r="W707" s="344"/>
      <c r="X707" s="344"/>
      <c r="Y707" s="344"/>
      <c r="Z707" s="344"/>
      <c r="AA707" s="344"/>
      <c r="AB707" s="344"/>
      <c r="AC707" s="344"/>
      <c r="AD707" s="344"/>
      <c r="AE707" s="344"/>
      <c r="AF707" s="344"/>
    </row>
    <row r="708" spans="1:32" ht="14" x14ac:dyDescent="0.2">
      <c r="A708" s="344"/>
      <c r="B708" s="344"/>
      <c r="C708" s="344"/>
      <c r="D708" s="344"/>
      <c r="E708" s="344"/>
      <c r="F708" s="344"/>
      <c r="G708" s="344"/>
      <c r="H708" s="344"/>
      <c r="I708" s="344"/>
      <c r="J708" s="344"/>
      <c r="K708" s="344"/>
      <c r="L708" s="344"/>
      <c r="M708" s="345"/>
      <c r="N708" s="345"/>
      <c r="O708" s="345"/>
      <c r="P708" s="345"/>
      <c r="Q708" s="344"/>
      <c r="R708" s="344"/>
      <c r="S708" s="344"/>
      <c r="T708" s="344"/>
      <c r="U708" s="344"/>
      <c r="V708" s="344"/>
      <c r="W708" s="344"/>
      <c r="X708" s="344"/>
      <c r="Y708" s="344"/>
      <c r="Z708" s="344"/>
      <c r="AA708" s="344"/>
      <c r="AB708" s="344"/>
      <c r="AC708" s="344"/>
      <c r="AD708" s="344"/>
      <c r="AE708" s="344"/>
      <c r="AF708" s="344"/>
    </row>
    <row r="709" spans="1:32" ht="14" x14ac:dyDescent="0.2">
      <c r="A709" s="344"/>
      <c r="B709" s="344"/>
      <c r="C709" s="344"/>
      <c r="D709" s="344"/>
      <c r="E709" s="344"/>
      <c r="F709" s="344"/>
      <c r="G709" s="344"/>
      <c r="H709" s="344"/>
      <c r="I709" s="344"/>
      <c r="J709" s="344"/>
      <c r="K709" s="344"/>
      <c r="L709" s="344"/>
      <c r="M709" s="345"/>
      <c r="N709" s="345"/>
      <c r="O709" s="345"/>
      <c r="P709" s="345"/>
      <c r="Q709" s="344"/>
      <c r="R709" s="344"/>
      <c r="S709" s="344"/>
      <c r="T709" s="344"/>
      <c r="U709" s="344"/>
      <c r="V709" s="344"/>
      <c r="W709" s="344"/>
      <c r="X709" s="344"/>
      <c r="Y709" s="344"/>
      <c r="Z709" s="344"/>
      <c r="AA709" s="344"/>
      <c r="AB709" s="344"/>
      <c r="AC709" s="344"/>
      <c r="AD709" s="344"/>
      <c r="AE709" s="344"/>
      <c r="AF709" s="344"/>
    </row>
    <row r="710" spans="1:32" ht="14" x14ac:dyDescent="0.2">
      <c r="A710" s="344"/>
      <c r="B710" s="344"/>
      <c r="C710" s="344"/>
      <c r="D710" s="344"/>
      <c r="E710" s="344"/>
      <c r="F710" s="344"/>
      <c r="G710" s="344"/>
      <c r="H710" s="344"/>
      <c r="I710" s="344"/>
      <c r="J710" s="344"/>
      <c r="K710" s="344"/>
      <c r="L710" s="344"/>
      <c r="M710" s="345"/>
      <c r="N710" s="345"/>
      <c r="O710" s="345"/>
      <c r="P710" s="345"/>
      <c r="Q710" s="344"/>
      <c r="R710" s="344"/>
      <c r="S710" s="344"/>
      <c r="T710" s="344"/>
      <c r="U710" s="344"/>
      <c r="V710" s="344"/>
      <c r="W710" s="344"/>
      <c r="X710" s="344"/>
      <c r="Y710" s="344"/>
      <c r="Z710" s="344"/>
      <c r="AA710" s="344"/>
      <c r="AB710" s="344"/>
      <c r="AC710" s="344"/>
      <c r="AD710" s="344"/>
      <c r="AE710" s="344"/>
      <c r="AF710" s="344"/>
    </row>
    <row r="711" spans="1:32" ht="14" x14ac:dyDescent="0.2">
      <c r="A711" s="344"/>
      <c r="B711" s="344"/>
      <c r="C711" s="344"/>
      <c r="D711" s="344"/>
      <c r="E711" s="344"/>
      <c r="F711" s="344"/>
      <c r="G711" s="344"/>
      <c r="H711" s="344"/>
      <c r="I711" s="344"/>
      <c r="J711" s="344"/>
      <c r="K711" s="344"/>
      <c r="L711" s="344"/>
      <c r="M711" s="345"/>
      <c r="N711" s="345"/>
      <c r="O711" s="345"/>
      <c r="P711" s="345"/>
      <c r="Q711" s="344"/>
      <c r="R711" s="344"/>
      <c r="S711" s="344"/>
      <c r="T711" s="344"/>
      <c r="U711" s="344"/>
      <c r="V711" s="344"/>
      <c r="W711" s="344"/>
      <c r="X711" s="344"/>
      <c r="Y711" s="344"/>
      <c r="Z711" s="344"/>
      <c r="AA711" s="344"/>
      <c r="AB711" s="344"/>
      <c r="AC711" s="344"/>
      <c r="AD711" s="344"/>
      <c r="AE711" s="344"/>
      <c r="AF711" s="344"/>
    </row>
    <row r="712" spans="1:32" ht="14" x14ac:dyDescent="0.2">
      <c r="A712" s="344"/>
      <c r="B712" s="344"/>
      <c r="C712" s="344"/>
      <c r="D712" s="344"/>
      <c r="E712" s="344"/>
      <c r="F712" s="344"/>
      <c r="G712" s="344"/>
      <c r="H712" s="344"/>
      <c r="I712" s="344"/>
      <c r="J712" s="344"/>
      <c r="K712" s="344"/>
      <c r="L712" s="344"/>
      <c r="M712" s="345"/>
      <c r="N712" s="345"/>
      <c r="O712" s="345"/>
      <c r="P712" s="345"/>
      <c r="Q712" s="344"/>
      <c r="R712" s="344"/>
      <c r="S712" s="344"/>
      <c r="T712" s="344"/>
      <c r="U712" s="344"/>
      <c r="V712" s="344"/>
      <c r="W712" s="344"/>
      <c r="X712" s="344"/>
      <c r="Y712" s="344"/>
      <c r="Z712" s="344"/>
      <c r="AA712" s="344"/>
      <c r="AB712" s="344"/>
      <c r="AC712" s="344"/>
      <c r="AD712" s="344"/>
      <c r="AE712" s="344"/>
      <c r="AF712" s="344"/>
    </row>
    <row r="713" spans="1:32" ht="14" x14ac:dyDescent="0.2">
      <c r="A713" s="344"/>
      <c r="B713" s="344"/>
      <c r="C713" s="344"/>
      <c r="D713" s="344"/>
      <c r="E713" s="344"/>
      <c r="F713" s="344"/>
      <c r="G713" s="344"/>
      <c r="H713" s="344"/>
      <c r="I713" s="344"/>
      <c r="J713" s="344"/>
      <c r="K713" s="344"/>
      <c r="L713" s="344"/>
      <c r="M713" s="345"/>
      <c r="N713" s="345"/>
      <c r="O713" s="345"/>
      <c r="P713" s="345"/>
      <c r="Q713" s="344"/>
      <c r="R713" s="344"/>
      <c r="S713" s="344"/>
      <c r="T713" s="344"/>
      <c r="U713" s="344"/>
      <c r="V713" s="344"/>
      <c r="W713" s="344"/>
      <c r="X713" s="344"/>
      <c r="Y713" s="344"/>
      <c r="Z713" s="344"/>
      <c r="AA713" s="344"/>
      <c r="AB713" s="344"/>
      <c r="AC713" s="344"/>
      <c r="AD713" s="344"/>
      <c r="AE713" s="344"/>
      <c r="AF713" s="344"/>
    </row>
    <row r="714" spans="1:32" ht="14" x14ac:dyDescent="0.2">
      <c r="A714" s="344"/>
      <c r="B714" s="344"/>
      <c r="C714" s="344"/>
      <c r="D714" s="344"/>
      <c r="E714" s="344"/>
      <c r="F714" s="344"/>
      <c r="G714" s="344"/>
      <c r="H714" s="344"/>
      <c r="I714" s="344"/>
      <c r="J714" s="344"/>
      <c r="K714" s="344"/>
      <c r="L714" s="344"/>
      <c r="M714" s="345"/>
      <c r="N714" s="345"/>
      <c r="O714" s="345"/>
      <c r="P714" s="345"/>
      <c r="Q714" s="344"/>
      <c r="R714" s="344"/>
      <c r="S714" s="344"/>
      <c r="T714" s="344"/>
      <c r="U714" s="344"/>
      <c r="V714" s="344"/>
      <c r="W714" s="344"/>
      <c r="X714" s="344"/>
      <c r="Y714" s="344"/>
      <c r="Z714" s="344"/>
      <c r="AA714" s="344"/>
      <c r="AB714" s="344"/>
      <c r="AC714" s="344"/>
      <c r="AD714" s="344"/>
      <c r="AE714" s="344"/>
      <c r="AF714" s="344"/>
    </row>
    <row r="715" spans="1:32" ht="14" x14ac:dyDescent="0.2">
      <c r="A715" s="344"/>
      <c r="B715" s="344"/>
      <c r="C715" s="344"/>
      <c r="D715" s="344"/>
      <c r="E715" s="344"/>
      <c r="F715" s="344"/>
      <c r="G715" s="344"/>
      <c r="H715" s="344"/>
      <c r="I715" s="344"/>
      <c r="J715" s="344"/>
      <c r="K715" s="344"/>
      <c r="L715" s="344"/>
      <c r="M715" s="345"/>
      <c r="N715" s="345"/>
      <c r="O715" s="345"/>
      <c r="P715" s="345"/>
      <c r="Q715" s="344"/>
      <c r="R715" s="344"/>
      <c r="S715" s="344"/>
      <c r="T715" s="344"/>
      <c r="U715" s="344"/>
      <c r="V715" s="344"/>
      <c r="W715" s="344"/>
      <c r="X715" s="344"/>
      <c r="Y715" s="344"/>
      <c r="Z715" s="344"/>
      <c r="AA715" s="344"/>
      <c r="AB715" s="344"/>
      <c r="AC715" s="344"/>
      <c r="AD715" s="344"/>
      <c r="AE715" s="344"/>
      <c r="AF715" s="344"/>
    </row>
    <row r="716" spans="1:32" ht="14" x14ac:dyDescent="0.2">
      <c r="A716" s="344"/>
      <c r="B716" s="344"/>
      <c r="C716" s="344"/>
      <c r="D716" s="344"/>
      <c r="E716" s="344"/>
      <c r="F716" s="344"/>
      <c r="G716" s="344"/>
      <c r="H716" s="344"/>
      <c r="I716" s="344"/>
      <c r="J716" s="344"/>
      <c r="K716" s="344"/>
      <c r="L716" s="344"/>
      <c r="M716" s="345"/>
      <c r="N716" s="345"/>
      <c r="O716" s="345"/>
      <c r="P716" s="345"/>
      <c r="Q716" s="344"/>
      <c r="R716" s="344"/>
      <c r="S716" s="344"/>
      <c r="T716" s="344"/>
      <c r="U716" s="344"/>
      <c r="V716" s="344"/>
      <c r="W716" s="344"/>
      <c r="X716" s="344"/>
      <c r="Y716" s="344"/>
      <c r="Z716" s="344"/>
      <c r="AA716" s="344"/>
      <c r="AB716" s="344"/>
      <c r="AC716" s="344"/>
      <c r="AD716" s="344"/>
      <c r="AE716" s="344"/>
      <c r="AF716" s="344"/>
    </row>
    <row r="717" spans="1:32" ht="14" x14ac:dyDescent="0.2">
      <c r="A717" s="344"/>
      <c r="B717" s="344"/>
      <c r="C717" s="344"/>
      <c r="D717" s="344"/>
      <c r="E717" s="344"/>
      <c r="F717" s="344"/>
      <c r="G717" s="344"/>
      <c r="H717" s="344"/>
      <c r="I717" s="344"/>
      <c r="J717" s="344"/>
      <c r="K717" s="344"/>
      <c r="L717" s="344"/>
      <c r="M717" s="345"/>
      <c r="N717" s="345"/>
      <c r="O717" s="345"/>
      <c r="P717" s="345"/>
      <c r="Q717" s="344"/>
      <c r="R717" s="344"/>
      <c r="S717" s="344"/>
      <c r="T717" s="344"/>
      <c r="U717" s="344"/>
      <c r="V717" s="344"/>
      <c r="W717" s="344"/>
      <c r="X717" s="344"/>
      <c r="Y717" s="344"/>
      <c r="Z717" s="344"/>
      <c r="AA717" s="344"/>
      <c r="AB717" s="344"/>
      <c r="AC717" s="344"/>
      <c r="AD717" s="344"/>
      <c r="AE717" s="344"/>
      <c r="AF717" s="344"/>
    </row>
    <row r="718" spans="1:32" ht="14" x14ac:dyDescent="0.2">
      <c r="A718" s="344"/>
      <c r="B718" s="344"/>
      <c r="C718" s="344"/>
      <c r="D718" s="344"/>
      <c r="E718" s="344"/>
      <c r="F718" s="344"/>
      <c r="G718" s="344"/>
      <c r="H718" s="344"/>
      <c r="I718" s="344"/>
      <c r="J718" s="344"/>
      <c r="K718" s="344"/>
      <c r="L718" s="344"/>
      <c r="M718" s="345"/>
      <c r="N718" s="345"/>
      <c r="O718" s="345"/>
      <c r="P718" s="345"/>
      <c r="Q718" s="344"/>
      <c r="R718" s="344"/>
      <c r="S718" s="344"/>
      <c r="T718" s="344"/>
      <c r="U718" s="344"/>
      <c r="V718" s="344"/>
      <c r="W718" s="344"/>
      <c r="X718" s="344"/>
      <c r="Y718" s="344"/>
      <c r="Z718" s="344"/>
      <c r="AA718" s="344"/>
      <c r="AB718" s="344"/>
      <c r="AC718" s="344"/>
      <c r="AD718" s="344"/>
      <c r="AE718" s="344"/>
      <c r="AF718" s="344"/>
    </row>
    <row r="719" spans="1:32" ht="14" x14ac:dyDescent="0.2">
      <c r="A719" s="344"/>
      <c r="B719" s="344"/>
      <c r="C719" s="344"/>
      <c r="D719" s="344"/>
      <c r="E719" s="344"/>
      <c r="F719" s="344"/>
      <c r="G719" s="344"/>
      <c r="H719" s="344"/>
      <c r="I719" s="344"/>
      <c r="J719" s="344"/>
      <c r="K719" s="344"/>
      <c r="L719" s="344"/>
      <c r="M719" s="345"/>
      <c r="N719" s="345"/>
      <c r="O719" s="345"/>
      <c r="P719" s="345"/>
      <c r="Q719" s="344"/>
      <c r="R719" s="344"/>
      <c r="S719" s="344"/>
      <c r="T719" s="344"/>
      <c r="U719" s="344"/>
      <c r="V719" s="344"/>
      <c r="W719" s="344"/>
      <c r="X719" s="344"/>
      <c r="Y719" s="344"/>
      <c r="Z719" s="344"/>
      <c r="AA719" s="344"/>
      <c r="AB719" s="344"/>
      <c r="AC719" s="344"/>
      <c r="AD719" s="344"/>
      <c r="AE719" s="344"/>
      <c r="AF719" s="344"/>
    </row>
    <row r="720" spans="1:32" ht="14" x14ac:dyDescent="0.2">
      <c r="A720" s="344"/>
      <c r="B720" s="344"/>
      <c r="C720" s="344"/>
      <c r="D720" s="344"/>
      <c r="E720" s="344"/>
      <c r="F720" s="344"/>
      <c r="G720" s="344"/>
      <c r="H720" s="344"/>
      <c r="I720" s="344"/>
      <c r="J720" s="344"/>
      <c r="K720" s="344"/>
      <c r="L720" s="344"/>
      <c r="M720" s="345"/>
      <c r="N720" s="345"/>
      <c r="O720" s="345"/>
      <c r="P720" s="345"/>
      <c r="Q720" s="344"/>
      <c r="R720" s="344"/>
      <c r="S720" s="344"/>
      <c r="T720" s="344"/>
      <c r="U720" s="344"/>
      <c r="V720" s="344"/>
      <c r="W720" s="344"/>
      <c r="X720" s="344"/>
      <c r="Y720" s="344"/>
      <c r="Z720" s="344"/>
      <c r="AA720" s="344"/>
      <c r="AB720" s="344"/>
      <c r="AC720" s="344"/>
      <c r="AD720" s="344"/>
      <c r="AE720" s="344"/>
      <c r="AF720" s="344"/>
    </row>
    <row r="721" spans="1:32" ht="14" x14ac:dyDescent="0.2">
      <c r="A721" s="344"/>
      <c r="B721" s="344"/>
      <c r="C721" s="344"/>
      <c r="D721" s="344"/>
      <c r="E721" s="344"/>
      <c r="F721" s="344"/>
      <c r="G721" s="344"/>
      <c r="H721" s="344"/>
      <c r="I721" s="344"/>
      <c r="J721" s="344"/>
      <c r="K721" s="344"/>
      <c r="L721" s="344"/>
      <c r="M721" s="345"/>
      <c r="N721" s="345"/>
      <c r="O721" s="345"/>
      <c r="P721" s="345"/>
      <c r="Q721" s="344"/>
      <c r="R721" s="344"/>
      <c r="S721" s="344"/>
      <c r="T721" s="344"/>
      <c r="U721" s="344"/>
      <c r="V721" s="344"/>
      <c r="W721" s="344"/>
      <c r="X721" s="344"/>
      <c r="Y721" s="344"/>
      <c r="Z721" s="344"/>
      <c r="AA721" s="344"/>
      <c r="AB721" s="344"/>
      <c r="AC721" s="344"/>
      <c r="AD721" s="344"/>
      <c r="AE721" s="344"/>
      <c r="AF721" s="344"/>
    </row>
    <row r="722" spans="1:32" ht="14" x14ac:dyDescent="0.2">
      <c r="A722" s="344"/>
      <c r="B722" s="344"/>
      <c r="C722" s="344"/>
      <c r="D722" s="344"/>
      <c r="E722" s="344"/>
      <c r="F722" s="344"/>
      <c r="G722" s="344"/>
      <c r="H722" s="344"/>
      <c r="I722" s="344"/>
      <c r="J722" s="344"/>
      <c r="K722" s="344"/>
      <c r="L722" s="344"/>
      <c r="M722" s="345"/>
      <c r="N722" s="345"/>
      <c r="O722" s="345"/>
      <c r="P722" s="345"/>
      <c r="Q722" s="344"/>
      <c r="R722" s="344"/>
      <c r="S722" s="344"/>
      <c r="T722" s="344"/>
      <c r="U722" s="344"/>
      <c r="V722" s="344"/>
      <c r="W722" s="344"/>
      <c r="X722" s="344"/>
      <c r="Y722" s="344"/>
      <c r="Z722" s="344"/>
      <c r="AA722" s="344"/>
      <c r="AB722" s="344"/>
      <c r="AC722" s="344"/>
      <c r="AD722" s="344"/>
      <c r="AE722" s="344"/>
      <c r="AF722" s="344"/>
    </row>
    <row r="723" spans="1:32" ht="14" x14ac:dyDescent="0.2">
      <c r="A723" s="344"/>
      <c r="B723" s="344"/>
      <c r="C723" s="344"/>
      <c r="D723" s="344"/>
      <c r="E723" s="344"/>
      <c r="F723" s="344"/>
      <c r="G723" s="344"/>
      <c r="H723" s="344"/>
      <c r="I723" s="344"/>
      <c r="J723" s="344"/>
      <c r="K723" s="344"/>
      <c r="L723" s="344"/>
      <c r="M723" s="345"/>
      <c r="N723" s="345"/>
      <c r="O723" s="345"/>
      <c r="P723" s="345"/>
      <c r="Q723" s="344"/>
      <c r="R723" s="344"/>
      <c r="S723" s="344"/>
      <c r="T723" s="344"/>
      <c r="U723" s="344"/>
      <c r="V723" s="344"/>
      <c r="W723" s="344"/>
      <c r="X723" s="344"/>
      <c r="Y723" s="344"/>
      <c r="Z723" s="344"/>
      <c r="AA723" s="344"/>
      <c r="AB723" s="344"/>
      <c r="AC723" s="344"/>
      <c r="AD723" s="344"/>
      <c r="AE723" s="344"/>
      <c r="AF723" s="344"/>
    </row>
    <row r="724" spans="1:32" ht="14" x14ac:dyDescent="0.2">
      <c r="A724" s="344"/>
      <c r="B724" s="344"/>
      <c r="C724" s="344"/>
      <c r="D724" s="344"/>
      <c r="E724" s="344"/>
      <c r="F724" s="344"/>
      <c r="G724" s="344"/>
      <c r="H724" s="344"/>
      <c r="I724" s="344"/>
      <c r="J724" s="344"/>
      <c r="K724" s="344"/>
      <c r="L724" s="344"/>
      <c r="M724" s="345"/>
      <c r="N724" s="345"/>
      <c r="O724" s="345"/>
      <c r="P724" s="345"/>
      <c r="Q724" s="344"/>
      <c r="R724" s="344"/>
      <c r="S724" s="344"/>
      <c r="T724" s="344"/>
      <c r="U724" s="344"/>
      <c r="V724" s="344"/>
      <c r="W724" s="344"/>
      <c r="X724" s="344"/>
      <c r="Y724" s="344"/>
      <c r="Z724" s="344"/>
      <c r="AA724" s="344"/>
      <c r="AB724" s="344"/>
      <c r="AC724" s="344"/>
      <c r="AD724" s="344"/>
      <c r="AE724" s="344"/>
      <c r="AF724" s="344"/>
    </row>
    <row r="725" spans="1:32" ht="14" x14ac:dyDescent="0.2">
      <c r="A725" s="344"/>
      <c r="B725" s="344"/>
      <c r="C725" s="344"/>
      <c r="D725" s="344"/>
      <c r="E725" s="344"/>
      <c r="F725" s="344"/>
      <c r="G725" s="344"/>
      <c r="H725" s="344"/>
      <c r="I725" s="344"/>
      <c r="J725" s="344"/>
      <c r="K725" s="344"/>
      <c r="L725" s="344"/>
      <c r="M725" s="345"/>
      <c r="N725" s="345"/>
      <c r="O725" s="345"/>
      <c r="P725" s="345"/>
      <c r="Q725" s="344"/>
      <c r="R725" s="344"/>
      <c r="S725" s="344"/>
      <c r="T725" s="344"/>
      <c r="U725" s="344"/>
      <c r="V725" s="344"/>
      <c r="W725" s="344"/>
      <c r="X725" s="344"/>
      <c r="Y725" s="344"/>
      <c r="Z725" s="344"/>
      <c r="AA725" s="344"/>
      <c r="AB725" s="344"/>
      <c r="AC725" s="344"/>
      <c r="AD725" s="344"/>
      <c r="AE725" s="344"/>
      <c r="AF725" s="344"/>
    </row>
    <row r="726" spans="1:32" ht="14" x14ac:dyDescent="0.2">
      <c r="A726" s="344"/>
      <c r="B726" s="344"/>
      <c r="C726" s="344"/>
      <c r="D726" s="344"/>
      <c r="E726" s="344"/>
      <c r="F726" s="344"/>
      <c r="G726" s="344"/>
      <c r="H726" s="344"/>
      <c r="I726" s="344"/>
      <c r="J726" s="344"/>
      <c r="K726" s="344"/>
      <c r="L726" s="344"/>
      <c r="M726" s="345"/>
      <c r="N726" s="345"/>
      <c r="O726" s="345"/>
      <c r="P726" s="345"/>
      <c r="Q726" s="344"/>
      <c r="R726" s="344"/>
      <c r="S726" s="344"/>
      <c r="T726" s="344"/>
      <c r="U726" s="344"/>
      <c r="V726" s="344"/>
      <c r="W726" s="344"/>
      <c r="X726" s="344"/>
      <c r="Y726" s="344"/>
      <c r="Z726" s="344"/>
      <c r="AA726" s="344"/>
      <c r="AB726" s="344"/>
      <c r="AC726" s="344"/>
      <c r="AD726" s="344"/>
      <c r="AE726" s="344"/>
      <c r="AF726" s="344"/>
    </row>
    <row r="727" spans="1:32" ht="14" x14ac:dyDescent="0.2">
      <c r="A727" s="344"/>
      <c r="B727" s="344"/>
      <c r="C727" s="344"/>
      <c r="D727" s="344"/>
      <c r="E727" s="344"/>
      <c r="F727" s="344"/>
      <c r="G727" s="344"/>
      <c r="H727" s="344"/>
      <c r="I727" s="344"/>
      <c r="J727" s="344"/>
      <c r="K727" s="344"/>
      <c r="L727" s="344"/>
      <c r="M727" s="345"/>
      <c r="N727" s="345"/>
      <c r="O727" s="345"/>
      <c r="P727" s="345"/>
      <c r="Q727" s="344"/>
      <c r="R727" s="344"/>
      <c r="S727" s="344"/>
      <c r="T727" s="344"/>
      <c r="U727" s="344"/>
      <c r="V727" s="344"/>
      <c r="W727" s="344"/>
      <c r="X727" s="344"/>
      <c r="Y727" s="344"/>
      <c r="Z727" s="344"/>
      <c r="AA727" s="344"/>
      <c r="AB727" s="344"/>
      <c r="AC727" s="344"/>
      <c r="AD727" s="344"/>
      <c r="AE727" s="344"/>
      <c r="AF727" s="344"/>
    </row>
    <row r="728" spans="1:32" ht="14" x14ac:dyDescent="0.2">
      <c r="A728" s="344"/>
      <c r="B728" s="344"/>
      <c r="C728" s="344"/>
      <c r="D728" s="344"/>
      <c r="E728" s="344"/>
      <c r="F728" s="344"/>
      <c r="G728" s="344"/>
      <c r="H728" s="344"/>
      <c r="I728" s="344"/>
      <c r="J728" s="344"/>
      <c r="K728" s="344"/>
      <c r="L728" s="344"/>
      <c r="M728" s="345"/>
      <c r="N728" s="345"/>
      <c r="O728" s="345"/>
      <c r="P728" s="345"/>
      <c r="Q728" s="344"/>
      <c r="R728" s="344"/>
      <c r="S728" s="344"/>
      <c r="T728" s="344"/>
      <c r="U728" s="344"/>
      <c r="V728" s="344"/>
      <c r="W728" s="344"/>
      <c r="X728" s="344"/>
      <c r="Y728" s="344"/>
      <c r="Z728" s="344"/>
      <c r="AA728" s="344"/>
      <c r="AB728" s="344"/>
      <c r="AC728" s="344"/>
      <c r="AD728" s="344"/>
      <c r="AE728" s="344"/>
      <c r="AF728" s="344"/>
    </row>
    <row r="729" spans="1:32" ht="14" x14ac:dyDescent="0.2">
      <c r="A729" s="344"/>
      <c r="B729" s="344"/>
      <c r="C729" s="344"/>
      <c r="D729" s="344"/>
      <c r="E729" s="344"/>
      <c r="F729" s="344"/>
      <c r="G729" s="344"/>
      <c r="H729" s="344"/>
      <c r="I729" s="344"/>
      <c r="J729" s="344"/>
      <c r="K729" s="344"/>
      <c r="L729" s="344"/>
      <c r="M729" s="345"/>
      <c r="N729" s="345"/>
      <c r="O729" s="345"/>
      <c r="P729" s="345"/>
      <c r="Q729" s="344"/>
      <c r="R729" s="344"/>
      <c r="S729" s="344"/>
      <c r="T729" s="344"/>
      <c r="U729" s="344"/>
      <c r="V729" s="344"/>
      <c r="W729" s="344"/>
      <c r="X729" s="344"/>
      <c r="Y729" s="344"/>
      <c r="Z729" s="344"/>
      <c r="AA729" s="344"/>
      <c r="AB729" s="344"/>
      <c r="AC729" s="344"/>
      <c r="AD729" s="344"/>
      <c r="AE729" s="344"/>
      <c r="AF729" s="344"/>
    </row>
    <row r="730" spans="1:32" ht="14" x14ac:dyDescent="0.2">
      <c r="A730" s="344"/>
      <c r="B730" s="344"/>
      <c r="C730" s="344"/>
      <c r="D730" s="344"/>
      <c r="E730" s="344"/>
      <c r="F730" s="344"/>
      <c r="G730" s="344"/>
      <c r="H730" s="344"/>
      <c r="I730" s="344"/>
      <c r="J730" s="344"/>
      <c r="K730" s="344"/>
      <c r="L730" s="344"/>
      <c r="M730" s="345"/>
      <c r="N730" s="345"/>
      <c r="O730" s="345"/>
      <c r="P730" s="345"/>
      <c r="Q730" s="344"/>
      <c r="R730" s="344"/>
      <c r="S730" s="344"/>
      <c r="T730" s="344"/>
      <c r="U730" s="344"/>
      <c r="V730" s="344"/>
      <c r="W730" s="344"/>
      <c r="X730" s="344"/>
      <c r="Y730" s="344"/>
      <c r="Z730" s="344"/>
      <c r="AA730" s="344"/>
      <c r="AB730" s="344"/>
      <c r="AC730" s="344"/>
      <c r="AD730" s="344"/>
      <c r="AE730" s="344"/>
      <c r="AF730" s="344"/>
    </row>
    <row r="731" spans="1:32" ht="14" x14ac:dyDescent="0.2">
      <c r="A731" s="344"/>
      <c r="B731" s="344"/>
      <c r="C731" s="344"/>
      <c r="D731" s="344"/>
      <c r="E731" s="344"/>
      <c r="F731" s="344"/>
      <c r="G731" s="344"/>
      <c r="H731" s="344"/>
      <c r="I731" s="344"/>
      <c r="J731" s="344"/>
      <c r="K731" s="344"/>
      <c r="L731" s="344"/>
      <c r="M731" s="345"/>
      <c r="N731" s="345"/>
      <c r="O731" s="345"/>
      <c r="P731" s="345"/>
      <c r="Q731" s="344"/>
      <c r="R731" s="344"/>
      <c r="S731" s="344"/>
      <c r="T731" s="344"/>
      <c r="U731" s="344"/>
      <c r="V731" s="344"/>
      <c r="W731" s="344"/>
      <c r="X731" s="344"/>
      <c r="Y731" s="344"/>
      <c r="Z731" s="344"/>
      <c r="AA731" s="344"/>
      <c r="AB731" s="344"/>
      <c r="AC731" s="344"/>
      <c r="AD731" s="344"/>
      <c r="AE731" s="344"/>
      <c r="AF731" s="344"/>
    </row>
    <row r="732" spans="1:32" ht="14" x14ac:dyDescent="0.2">
      <c r="A732" s="344"/>
      <c r="B732" s="344"/>
      <c r="C732" s="344"/>
      <c r="D732" s="344"/>
      <c r="E732" s="344"/>
      <c r="F732" s="344"/>
      <c r="G732" s="344"/>
      <c r="H732" s="344"/>
      <c r="I732" s="344"/>
      <c r="J732" s="344"/>
      <c r="K732" s="344"/>
      <c r="L732" s="344"/>
      <c r="M732" s="345"/>
      <c r="N732" s="345"/>
      <c r="O732" s="345"/>
      <c r="P732" s="345"/>
      <c r="Q732" s="344"/>
      <c r="R732" s="344"/>
      <c r="S732" s="344"/>
      <c r="T732" s="344"/>
      <c r="U732" s="344"/>
      <c r="V732" s="344"/>
      <c r="W732" s="344"/>
      <c r="X732" s="344"/>
      <c r="Y732" s="344"/>
      <c r="Z732" s="344"/>
      <c r="AA732" s="344"/>
      <c r="AB732" s="344"/>
      <c r="AC732" s="344"/>
      <c r="AD732" s="344"/>
      <c r="AE732" s="344"/>
      <c r="AF732" s="344"/>
    </row>
    <row r="733" spans="1:32" ht="14" x14ac:dyDescent="0.2">
      <c r="A733" s="344"/>
      <c r="B733" s="344"/>
      <c r="C733" s="344"/>
      <c r="D733" s="344"/>
      <c r="E733" s="344"/>
      <c r="F733" s="344"/>
      <c r="G733" s="344"/>
      <c r="H733" s="344"/>
      <c r="I733" s="344"/>
      <c r="J733" s="344"/>
      <c r="K733" s="344"/>
      <c r="L733" s="344"/>
      <c r="M733" s="345"/>
      <c r="N733" s="345"/>
      <c r="O733" s="345"/>
      <c r="P733" s="345"/>
      <c r="Q733" s="344"/>
      <c r="R733" s="344"/>
      <c r="S733" s="344"/>
      <c r="T733" s="344"/>
      <c r="U733" s="344"/>
      <c r="V733" s="344"/>
      <c r="W733" s="344"/>
      <c r="X733" s="344"/>
      <c r="Y733" s="344"/>
      <c r="Z733" s="344"/>
      <c r="AA733" s="344"/>
      <c r="AB733" s="344"/>
      <c r="AC733" s="344"/>
      <c r="AD733" s="344"/>
      <c r="AE733" s="344"/>
      <c r="AF733" s="344"/>
    </row>
    <row r="734" spans="1:32" ht="14" x14ac:dyDescent="0.2">
      <c r="A734" s="344"/>
      <c r="B734" s="344"/>
      <c r="C734" s="344"/>
      <c r="D734" s="344"/>
      <c r="E734" s="344"/>
      <c r="F734" s="344"/>
      <c r="G734" s="344"/>
      <c r="H734" s="344"/>
      <c r="I734" s="344"/>
      <c r="J734" s="344"/>
      <c r="K734" s="344"/>
      <c r="L734" s="344"/>
      <c r="M734" s="345"/>
      <c r="N734" s="345"/>
      <c r="O734" s="345"/>
      <c r="P734" s="345"/>
      <c r="Q734" s="344"/>
      <c r="R734" s="344"/>
      <c r="S734" s="344"/>
      <c r="T734" s="344"/>
      <c r="U734" s="344"/>
      <c r="V734" s="344"/>
      <c r="W734" s="344"/>
      <c r="X734" s="344"/>
      <c r="Y734" s="344"/>
      <c r="Z734" s="344"/>
      <c r="AA734" s="344"/>
      <c r="AB734" s="344"/>
      <c r="AC734" s="344"/>
      <c r="AD734" s="344"/>
      <c r="AE734" s="344"/>
      <c r="AF734" s="344"/>
    </row>
    <row r="735" spans="1:32" ht="14" x14ac:dyDescent="0.2">
      <c r="A735" s="344"/>
      <c r="B735" s="344"/>
      <c r="C735" s="344"/>
      <c r="D735" s="344"/>
      <c r="E735" s="344"/>
      <c r="F735" s="344"/>
      <c r="G735" s="344"/>
      <c r="H735" s="344"/>
      <c r="I735" s="344"/>
      <c r="J735" s="344"/>
      <c r="K735" s="344"/>
      <c r="L735" s="344"/>
      <c r="M735" s="345"/>
      <c r="N735" s="345"/>
      <c r="O735" s="345"/>
      <c r="P735" s="345"/>
      <c r="Q735" s="344"/>
      <c r="R735" s="344"/>
      <c r="S735" s="344"/>
      <c r="T735" s="344"/>
      <c r="U735" s="344"/>
      <c r="V735" s="344"/>
      <c r="W735" s="344"/>
      <c r="X735" s="344"/>
      <c r="Y735" s="344"/>
      <c r="Z735" s="344"/>
      <c r="AA735" s="344"/>
      <c r="AB735" s="344"/>
      <c r="AC735" s="344"/>
      <c r="AD735" s="344"/>
      <c r="AE735" s="344"/>
      <c r="AF735" s="344"/>
    </row>
    <row r="736" spans="1:32" ht="14" x14ac:dyDescent="0.2">
      <c r="A736" s="344"/>
      <c r="B736" s="344"/>
      <c r="C736" s="344"/>
      <c r="D736" s="344"/>
      <c r="E736" s="344"/>
      <c r="F736" s="344"/>
      <c r="G736" s="344"/>
      <c r="H736" s="344"/>
      <c r="I736" s="344"/>
      <c r="J736" s="344"/>
      <c r="K736" s="344"/>
      <c r="L736" s="344"/>
      <c r="M736" s="345"/>
      <c r="N736" s="345"/>
      <c r="O736" s="345"/>
      <c r="P736" s="345"/>
      <c r="Q736" s="344"/>
      <c r="R736" s="344"/>
      <c r="S736" s="344"/>
      <c r="T736" s="344"/>
      <c r="U736" s="344"/>
      <c r="V736" s="344"/>
      <c r="W736" s="344"/>
      <c r="X736" s="344"/>
      <c r="Y736" s="344"/>
      <c r="Z736" s="344"/>
      <c r="AA736" s="344"/>
      <c r="AB736" s="344"/>
      <c r="AC736" s="344"/>
      <c r="AD736" s="344"/>
      <c r="AE736" s="344"/>
      <c r="AF736" s="344"/>
    </row>
    <row r="737" spans="1:32" ht="14" x14ac:dyDescent="0.2">
      <c r="A737" s="344"/>
      <c r="B737" s="344"/>
      <c r="C737" s="344"/>
      <c r="D737" s="344"/>
      <c r="E737" s="344"/>
      <c r="F737" s="344"/>
      <c r="G737" s="344"/>
      <c r="H737" s="344"/>
      <c r="I737" s="344"/>
      <c r="J737" s="344"/>
      <c r="K737" s="344"/>
      <c r="L737" s="344"/>
      <c r="M737" s="345"/>
      <c r="N737" s="345"/>
      <c r="O737" s="345"/>
      <c r="P737" s="345"/>
      <c r="Q737" s="344"/>
      <c r="R737" s="344"/>
      <c r="S737" s="344"/>
      <c r="T737" s="344"/>
      <c r="U737" s="344"/>
      <c r="V737" s="344"/>
      <c r="W737" s="344"/>
      <c r="X737" s="344"/>
      <c r="Y737" s="344"/>
      <c r="Z737" s="344"/>
      <c r="AA737" s="344"/>
      <c r="AB737" s="344"/>
      <c r="AC737" s="344"/>
      <c r="AD737" s="344"/>
      <c r="AE737" s="344"/>
      <c r="AF737" s="344"/>
    </row>
    <row r="738" spans="1:32" ht="14" x14ac:dyDescent="0.2">
      <c r="A738" s="344"/>
      <c r="B738" s="344"/>
      <c r="C738" s="344"/>
      <c r="D738" s="344"/>
      <c r="E738" s="344"/>
      <c r="F738" s="344"/>
      <c r="G738" s="344"/>
      <c r="H738" s="344"/>
      <c r="I738" s="344"/>
      <c r="J738" s="344"/>
      <c r="K738" s="344"/>
      <c r="L738" s="344"/>
      <c r="M738" s="345"/>
      <c r="N738" s="345"/>
      <c r="O738" s="345"/>
      <c r="P738" s="345"/>
      <c r="Q738" s="344"/>
      <c r="R738" s="344"/>
      <c r="S738" s="344"/>
      <c r="T738" s="344"/>
      <c r="U738" s="344"/>
      <c r="V738" s="344"/>
      <c r="W738" s="344"/>
      <c r="X738" s="344"/>
      <c r="Y738" s="344"/>
      <c r="Z738" s="344"/>
      <c r="AA738" s="344"/>
      <c r="AB738" s="344"/>
      <c r="AC738" s="344"/>
      <c r="AD738" s="344"/>
      <c r="AE738" s="344"/>
      <c r="AF738" s="344"/>
    </row>
    <row r="739" spans="1:32" ht="14" x14ac:dyDescent="0.2">
      <c r="A739" s="344"/>
      <c r="B739" s="344"/>
      <c r="C739" s="344"/>
      <c r="D739" s="344"/>
      <c r="E739" s="344"/>
      <c r="F739" s="344"/>
      <c r="G739" s="344"/>
      <c r="H739" s="344"/>
      <c r="I739" s="344"/>
      <c r="J739" s="344"/>
      <c r="K739" s="344"/>
      <c r="L739" s="344"/>
      <c r="M739" s="345"/>
      <c r="N739" s="345"/>
      <c r="O739" s="345"/>
      <c r="P739" s="345"/>
      <c r="Q739" s="344"/>
      <c r="R739" s="344"/>
      <c r="S739" s="344"/>
      <c r="T739" s="344"/>
      <c r="U739" s="344"/>
      <c r="V739" s="344"/>
      <c r="W739" s="344"/>
      <c r="X739" s="344"/>
      <c r="Y739" s="344"/>
      <c r="Z739" s="344"/>
      <c r="AA739" s="344"/>
      <c r="AB739" s="344"/>
      <c r="AC739" s="344"/>
      <c r="AD739" s="344"/>
      <c r="AE739" s="344"/>
      <c r="AF739" s="344"/>
    </row>
    <row r="740" spans="1:32" ht="14" x14ac:dyDescent="0.2">
      <c r="A740" s="344"/>
      <c r="B740" s="344"/>
      <c r="C740" s="344"/>
      <c r="D740" s="344"/>
      <c r="E740" s="344"/>
      <c r="F740" s="344"/>
      <c r="G740" s="344"/>
      <c r="H740" s="344"/>
      <c r="I740" s="344"/>
      <c r="J740" s="344"/>
      <c r="K740" s="344"/>
      <c r="L740" s="344"/>
      <c r="M740" s="345"/>
      <c r="N740" s="345"/>
      <c r="O740" s="345"/>
      <c r="P740" s="345"/>
      <c r="Q740" s="344"/>
      <c r="R740" s="344"/>
      <c r="S740" s="344"/>
      <c r="T740" s="344"/>
      <c r="U740" s="344"/>
      <c r="V740" s="344"/>
      <c r="W740" s="344"/>
      <c r="X740" s="344"/>
      <c r="Y740" s="344"/>
      <c r="Z740" s="344"/>
      <c r="AA740" s="344"/>
      <c r="AB740" s="344"/>
      <c r="AC740" s="344"/>
      <c r="AD740" s="344"/>
      <c r="AE740" s="344"/>
      <c r="AF740" s="344"/>
    </row>
    <row r="741" spans="1:32" ht="14" x14ac:dyDescent="0.2">
      <c r="A741" s="344"/>
      <c r="B741" s="344"/>
      <c r="C741" s="344"/>
      <c r="D741" s="344"/>
      <c r="E741" s="344"/>
      <c r="F741" s="344"/>
      <c r="G741" s="344"/>
      <c r="H741" s="344"/>
      <c r="I741" s="344"/>
      <c r="J741" s="344"/>
      <c r="K741" s="344"/>
      <c r="L741" s="344"/>
      <c r="M741" s="345"/>
      <c r="N741" s="345"/>
      <c r="O741" s="345"/>
      <c r="P741" s="345"/>
      <c r="Q741" s="344"/>
      <c r="R741" s="344"/>
      <c r="S741" s="344"/>
      <c r="T741" s="344"/>
      <c r="U741" s="344"/>
      <c r="V741" s="344"/>
      <c r="W741" s="344"/>
      <c r="X741" s="344"/>
      <c r="Y741" s="344"/>
      <c r="Z741" s="344"/>
      <c r="AA741" s="344"/>
      <c r="AB741" s="344"/>
      <c r="AC741" s="344"/>
      <c r="AD741" s="344"/>
      <c r="AE741" s="344"/>
      <c r="AF741" s="344"/>
    </row>
    <row r="742" spans="1:32" ht="14" x14ac:dyDescent="0.2">
      <c r="A742" s="344"/>
      <c r="B742" s="344"/>
      <c r="C742" s="344"/>
      <c r="D742" s="344"/>
      <c r="E742" s="344"/>
      <c r="F742" s="344"/>
      <c r="G742" s="344"/>
      <c r="H742" s="344"/>
      <c r="I742" s="344"/>
      <c r="J742" s="344"/>
      <c r="K742" s="344"/>
      <c r="L742" s="344"/>
      <c r="M742" s="345"/>
      <c r="N742" s="345"/>
      <c r="O742" s="345"/>
      <c r="P742" s="345"/>
      <c r="Q742" s="344"/>
      <c r="R742" s="344"/>
      <c r="S742" s="344"/>
      <c r="T742" s="344"/>
      <c r="U742" s="344"/>
      <c r="V742" s="344"/>
      <c r="W742" s="344"/>
      <c r="X742" s="344"/>
      <c r="Y742" s="344"/>
      <c r="Z742" s="344"/>
      <c r="AA742" s="344"/>
      <c r="AB742" s="344"/>
      <c r="AC742" s="344"/>
      <c r="AD742" s="344"/>
      <c r="AE742" s="344"/>
      <c r="AF742" s="344"/>
    </row>
    <row r="743" spans="1:32" ht="14" x14ac:dyDescent="0.2">
      <c r="A743" s="344"/>
      <c r="B743" s="344"/>
      <c r="C743" s="344"/>
      <c r="D743" s="344"/>
      <c r="E743" s="344"/>
      <c r="F743" s="344"/>
      <c r="G743" s="344"/>
      <c r="H743" s="344"/>
      <c r="I743" s="344"/>
      <c r="J743" s="344"/>
      <c r="K743" s="344"/>
      <c r="L743" s="344"/>
      <c r="M743" s="345"/>
      <c r="N743" s="345"/>
      <c r="O743" s="345"/>
      <c r="P743" s="345"/>
      <c r="Q743" s="344"/>
      <c r="R743" s="344"/>
      <c r="S743" s="344"/>
      <c r="T743" s="344"/>
      <c r="U743" s="344"/>
      <c r="V743" s="344"/>
      <c r="W743" s="344"/>
      <c r="X743" s="344"/>
      <c r="Y743" s="344"/>
      <c r="Z743" s="344"/>
      <c r="AA743" s="344"/>
      <c r="AB743" s="344"/>
      <c r="AC743" s="344"/>
      <c r="AD743" s="344"/>
      <c r="AE743" s="344"/>
      <c r="AF743" s="344"/>
    </row>
    <row r="744" spans="1:32" ht="14" x14ac:dyDescent="0.2">
      <c r="A744" s="344"/>
      <c r="B744" s="344"/>
      <c r="C744" s="344"/>
      <c r="D744" s="344"/>
      <c r="E744" s="344"/>
      <c r="F744" s="344"/>
      <c r="G744" s="344"/>
      <c r="H744" s="344"/>
      <c r="I744" s="344"/>
      <c r="J744" s="344"/>
      <c r="K744" s="344"/>
      <c r="L744" s="344"/>
      <c r="M744" s="345"/>
      <c r="N744" s="345"/>
      <c r="O744" s="345"/>
      <c r="P744" s="345"/>
      <c r="Q744" s="344"/>
      <c r="R744" s="344"/>
      <c r="S744" s="344"/>
      <c r="T744" s="344"/>
      <c r="U744" s="344"/>
      <c r="V744" s="344"/>
      <c r="W744" s="344"/>
      <c r="X744" s="344"/>
      <c r="Y744" s="344"/>
      <c r="Z744" s="344"/>
      <c r="AA744" s="344"/>
      <c r="AB744" s="344"/>
      <c r="AC744" s="344"/>
      <c r="AD744" s="344"/>
      <c r="AE744" s="344"/>
      <c r="AF744" s="344"/>
    </row>
    <row r="745" spans="1:32" ht="14" x14ac:dyDescent="0.2">
      <c r="A745" s="344"/>
      <c r="B745" s="344"/>
      <c r="C745" s="344"/>
      <c r="D745" s="344"/>
      <c r="E745" s="344"/>
      <c r="F745" s="344"/>
      <c r="G745" s="344"/>
      <c r="H745" s="344"/>
      <c r="I745" s="344"/>
      <c r="J745" s="344"/>
      <c r="K745" s="344"/>
      <c r="L745" s="344"/>
      <c r="M745" s="345"/>
      <c r="N745" s="345"/>
      <c r="O745" s="345"/>
      <c r="P745" s="345"/>
      <c r="Q745" s="344"/>
      <c r="R745" s="344"/>
      <c r="S745" s="344"/>
      <c r="T745" s="344"/>
      <c r="U745" s="344"/>
      <c r="V745" s="344"/>
      <c r="W745" s="344"/>
      <c r="X745" s="344"/>
      <c r="Y745" s="344"/>
      <c r="Z745" s="344"/>
      <c r="AA745" s="344"/>
      <c r="AB745" s="344"/>
      <c r="AC745" s="344"/>
      <c r="AD745" s="344"/>
      <c r="AE745" s="344"/>
      <c r="AF745" s="344"/>
    </row>
    <row r="746" spans="1:32" ht="14" x14ac:dyDescent="0.2">
      <c r="A746" s="344"/>
      <c r="B746" s="344"/>
      <c r="C746" s="344"/>
      <c r="D746" s="344"/>
      <c r="E746" s="344"/>
      <c r="F746" s="344"/>
      <c r="G746" s="344"/>
      <c r="H746" s="344"/>
      <c r="I746" s="344"/>
      <c r="J746" s="344"/>
      <c r="K746" s="344"/>
      <c r="L746" s="344"/>
      <c r="M746" s="345"/>
      <c r="N746" s="345"/>
      <c r="O746" s="345"/>
      <c r="P746" s="345"/>
      <c r="Q746" s="344"/>
      <c r="R746" s="344"/>
      <c r="S746" s="344"/>
      <c r="T746" s="344"/>
      <c r="U746" s="344"/>
      <c r="V746" s="344"/>
      <c r="W746" s="344"/>
      <c r="X746" s="344"/>
      <c r="Y746" s="344"/>
      <c r="Z746" s="344"/>
      <c r="AA746" s="344"/>
      <c r="AB746" s="344"/>
      <c r="AC746" s="344"/>
      <c r="AD746" s="344"/>
      <c r="AE746" s="344"/>
      <c r="AF746" s="344"/>
    </row>
    <row r="747" spans="1:32" ht="14" x14ac:dyDescent="0.2">
      <c r="A747" s="344"/>
      <c r="B747" s="344"/>
      <c r="C747" s="344"/>
      <c r="D747" s="344"/>
      <c r="E747" s="344"/>
      <c r="F747" s="344"/>
      <c r="G747" s="344"/>
      <c r="H747" s="344"/>
      <c r="I747" s="344"/>
      <c r="J747" s="344"/>
      <c r="K747" s="344"/>
      <c r="L747" s="344"/>
      <c r="M747" s="345"/>
      <c r="N747" s="345"/>
      <c r="O747" s="345"/>
      <c r="P747" s="345"/>
      <c r="Q747" s="344"/>
      <c r="R747" s="344"/>
      <c r="S747" s="344"/>
      <c r="T747" s="344"/>
      <c r="U747" s="344"/>
      <c r="V747" s="344"/>
      <c r="W747" s="344"/>
      <c r="X747" s="344"/>
      <c r="Y747" s="344"/>
      <c r="Z747" s="344"/>
      <c r="AA747" s="344"/>
      <c r="AB747" s="344"/>
      <c r="AC747" s="344"/>
      <c r="AD747" s="344"/>
      <c r="AE747" s="344"/>
      <c r="AF747" s="344"/>
    </row>
    <row r="748" spans="1:32" ht="14" x14ac:dyDescent="0.2">
      <c r="A748" s="344"/>
      <c r="B748" s="344"/>
      <c r="C748" s="344"/>
      <c r="D748" s="344"/>
      <c r="E748" s="344"/>
      <c r="F748" s="344"/>
      <c r="G748" s="344"/>
      <c r="H748" s="344"/>
      <c r="I748" s="344"/>
      <c r="J748" s="344"/>
      <c r="K748" s="344"/>
      <c r="L748" s="344"/>
      <c r="M748" s="345"/>
      <c r="N748" s="345"/>
      <c r="O748" s="345"/>
      <c r="P748" s="345"/>
      <c r="Q748" s="344"/>
      <c r="R748" s="344"/>
      <c r="S748" s="344"/>
      <c r="T748" s="344"/>
      <c r="U748" s="344"/>
      <c r="V748" s="344"/>
      <c r="W748" s="344"/>
      <c r="X748" s="344"/>
      <c r="Y748" s="344"/>
      <c r="Z748" s="344"/>
      <c r="AA748" s="344"/>
      <c r="AB748" s="344"/>
      <c r="AC748" s="344"/>
      <c r="AD748" s="344"/>
      <c r="AE748" s="344"/>
      <c r="AF748" s="344"/>
    </row>
    <row r="749" spans="1:32" ht="14" x14ac:dyDescent="0.2">
      <c r="A749" s="344"/>
      <c r="B749" s="344"/>
      <c r="C749" s="344"/>
      <c r="D749" s="344"/>
      <c r="E749" s="344"/>
      <c r="F749" s="344"/>
      <c r="G749" s="344"/>
      <c r="H749" s="344"/>
      <c r="I749" s="344"/>
      <c r="J749" s="344"/>
      <c r="K749" s="344"/>
      <c r="L749" s="344"/>
      <c r="M749" s="345"/>
      <c r="N749" s="345"/>
      <c r="O749" s="345"/>
      <c r="P749" s="345"/>
      <c r="Q749" s="344"/>
      <c r="R749" s="344"/>
      <c r="S749" s="344"/>
      <c r="T749" s="344"/>
      <c r="U749" s="344"/>
      <c r="V749" s="344"/>
      <c r="W749" s="344"/>
      <c r="X749" s="344"/>
      <c r="Y749" s="344"/>
      <c r="Z749" s="344"/>
      <c r="AA749" s="344"/>
      <c r="AB749" s="344"/>
      <c r="AC749" s="344"/>
      <c r="AD749" s="344"/>
      <c r="AE749" s="344"/>
      <c r="AF749" s="344"/>
    </row>
    <row r="750" spans="1:32" ht="14" x14ac:dyDescent="0.2">
      <c r="A750" s="344"/>
      <c r="B750" s="344"/>
      <c r="C750" s="344"/>
      <c r="D750" s="344"/>
      <c r="E750" s="344"/>
      <c r="F750" s="344"/>
      <c r="G750" s="344"/>
      <c r="H750" s="344"/>
      <c r="I750" s="344"/>
      <c r="J750" s="344"/>
      <c r="K750" s="344"/>
      <c r="L750" s="344"/>
      <c r="M750" s="345"/>
      <c r="N750" s="345"/>
      <c r="O750" s="345"/>
      <c r="P750" s="345"/>
      <c r="Q750" s="344"/>
      <c r="R750" s="344"/>
      <c r="S750" s="344"/>
      <c r="T750" s="344"/>
      <c r="U750" s="344"/>
      <c r="V750" s="344"/>
      <c r="W750" s="344"/>
      <c r="X750" s="344"/>
      <c r="Y750" s="344"/>
      <c r="Z750" s="344"/>
      <c r="AA750" s="344"/>
      <c r="AB750" s="344"/>
      <c r="AC750" s="344"/>
      <c r="AD750" s="344"/>
      <c r="AE750" s="344"/>
      <c r="AF750" s="344"/>
    </row>
    <row r="751" spans="1:32" ht="14" x14ac:dyDescent="0.2">
      <c r="A751" s="344"/>
      <c r="B751" s="344"/>
      <c r="C751" s="344"/>
      <c r="D751" s="344"/>
      <c r="E751" s="344"/>
      <c r="F751" s="344"/>
      <c r="G751" s="344"/>
      <c r="H751" s="344"/>
      <c r="I751" s="344"/>
      <c r="J751" s="344"/>
      <c r="K751" s="344"/>
      <c r="L751" s="344"/>
      <c r="M751" s="345"/>
      <c r="N751" s="345"/>
      <c r="O751" s="345"/>
      <c r="P751" s="345"/>
      <c r="Q751" s="344"/>
      <c r="R751" s="344"/>
      <c r="S751" s="344"/>
      <c r="T751" s="344"/>
      <c r="U751" s="344"/>
      <c r="V751" s="344"/>
      <c r="W751" s="344"/>
      <c r="X751" s="344"/>
      <c r="Y751" s="344"/>
      <c r="Z751" s="344"/>
      <c r="AA751" s="344"/>
      <c r="AB751" s="344"/>
      <c r="AC751" s="344"/>
      <c r="AD751" s="344"/>
      <c r="AE751" s="344"/>
      <c r="AF751" s="344"/>
    </row>
    <row r="752" spans="1:32" ht="14" x14ac:dyDescent="0.2">
      <c r="A752" s="344"/>
      <c r="B752" s="344"/>
      <c r="C752" s="344"/>
      <c r="D752" s="344"/>
      <c r="E752" s="344"/>
      <c r="F752" s="344"/>
      <c r="G752" s="344"/>
      <c r="H752" s="344"/>
      <c r="I752" s="344"/>
      <c r="J752" s="344"/>
      <c r="K752" s="344"/>
      <c r="L752" s="344"/>
      <c r="M752" s="345"/>
      <c r="N752" s="345"/>
      <c r="O752" s="345"/>
      <c r="P752" s="345"/>
      <c r="Q752" s="344"/>
      <c r="R752" s="344"/>
      <c r="S752" s="344"/>
      <c r="T752" s="344"/>
      <c r="U752" s="344"/>
      <c r="V752" s="344"/>
      <c r="W752" s="344"/>
      <c r="X752" s="344"/>
      <c r="Y752" s="344"/>
      <c r="Z752" s="344"/>
      <c r="AA752" s="344"/>
      <c r="AB752" s="344"/>
      <c r="AC752" s="344"/>
      <c r="AD752" s="344"/>
      <c r="AE752" s="344"/>
      <c r="AF752" s="344"/>
    </row>
    <row r="753" spans="1:32" ht="14" x14ac:dyDescent="0.2">
      <c r="A753" s="344"/>
      <c r="B753" s="344"/>
      <c r="C753" s="344"/>
      <c r="D753" s="344"/>
      <c r="E753" s="344"/>
      <c r="F753" s="344"/>
      <c r="G753" s="344"/>
      <c r="H753" s="344"/>
      <c r="I753" s="344"/>
      <c r="J753" s="344"/>
      <c r="K753" s="344"/>
      <c r="L753" s="344"/>
      <c r="M753" s="345"/>
      <c r="N753" s="345"/>
      <c r="O753" s="345"/>
      <c r="P753" s="345"/>
      <c r="Q753" s="344"/>
      <c r="R753" s="344"/>
      <c r="S753" s="344"/>
      <c r="T753" s="344"/>
      <c r="U753" s="344"/>
      <c r="V753" s="344"/>
      <c r="W753" s="344"/>
      <c r="X753" s="344"/>
      <c r="Y753" s="344"/>
      <c r="Z753" s="344"/>
      <c r="AA753" s="344"/>
      <c r="AB753" s="344"/>
      <c r="AC753" s="344"/>
      <c r="AD753" s="344"/>
      <c r="AE753" s="344"/>
      <c r="AF753" s="344"/>
    </row>
    <row r="754" spans="1:32" ht="14" x14ac:dyDescent="0.2">
      <c r="A754" s="344"/>
      <c r="B754" s="344"/>
      <c r="C754" s="344"/>
      <c r="D754" s="344"/>
      <c r="E754" s="344"/>
      <c r="F754" s="344"/>
      <c r="G754" s="344"/>
      <c r="H754" s="344"/>
      <c r="I754" s="344"/>
      <c r="J754" s="344"/>
      <c r="K754" s="344"/>
      <c r="L754" s="344"/>
      <c r="M754" s="345"/>
      <c r="N754" s="345"/>
      <c r="O754" s="345"/>
      <c r="P754" s="345"/>
      <c r="Q754" s="344"/>
      <c r="R754" s="344"/>
      <c r="S754" s="344"/>
      <c r="T754" s="344"/>
      <c r="U754" s="344"/>
      <c r="V754" s="344"/>
      <c r="W754" s="344"/>
      <c r="X754" s="344"/>
      <c r="Y754" s="344"/>
      <c r="Z754" s="344"/>
      <c r="AA754" s="344"/>
      <c r="AB754" s="344"/>
      <c r="AC754" s="344"/>
      <c r="AD754" s="344"/>
      <c r="AE754" s="344"/>
      <c r="AF754" s="344"/>
    </row>
    <row r="755" spans="1:32" ht="14" x14ac:dyDescent="0.2">
      <c r="A755" s="344"/>
      <c r="B755" s="344"/>
      <c r="C755" s="344"/>
      <c r="D755" s="344"/>
      <c r="E755" s="344"/>
      <c r="F755" s="344"/>
      <c r="G755" s="344"/>
      <c r="H755" s="344"/>
      <c r="I755" s="344"/>
      <c r="J755" s="344"/>
      <c r="K755" s="344"/>
      <c r="L755" s="344"/>
      <c r="M755" s="345"/>
      <c r="N755" s="345"/>
      <c r="O755" s="345"/>
      <c r="P755" s="345"/>
      <c r="Q755" s="344"/>
      <c r="R755" s="344"/>
      <c r="S755" s="344"/>
      <c r="T755" s="344"/>
      <c r="U755" s="344"/>
      <c r="V755" s="344"/>
      <c r="W755" s="344"/>
      <c r="X755" s="344"/>
      <c r="Y755" s="344"/>
      <c r="Z755" s="344"/>
      <c r="AA755" s="344"/>
      <c r="AB755" s="344"/>
      <c r="AC755" s="344"/>
      <c r="AD755" s="344"/>
      <c r="AE755" s="344"/>
      <c r="AF755" s="344"/>
    </row>
    <row r="756" spans="1:32" ht="14" x14ac:dyDescent="0.2">
      <c r="A756" s="344"/>
      <c r="B756" s="344"/>
      <c r="C756" s="344"/>
      <c r="D756" s="344"/>
      <c r="E756" s="344"/>
      <c r="F756" s="344"/>
      <c r="G756" s="344"/>
      <c r="H756" s="344"/>
      <c r="I756" s="344"/>
      <c r="J756" s="344"/>
      <c r="K756" s="344"/>
      <c r="L756" s="344"/>
      <c r="M756" s="345"/>
      <c r="N756" s="345"/>
      <c r="O756" s="345"/>
      <c r="P756" s="345"/>
      <c r="Q756" s="344"/>
      <c r="R756" s="344"/>
      <c r="S756" s="344"/>
      <c r="T756" s="344"/>
      <c r="U756" s="344"/>
      <c r="V756" s="344"/>
      <c r="W756" s="344"/>
      <c r="X756" s="344"/>
      <c r="Y756" s="344"/>
      <c r="Z756" s="344"/>
      <c r="AA756" s="344"/>
      <c r="AB756" s="344"/>
      <c r="AC756" s="344"/>
      <c r="AD756" s="344"/>
      <c r="AE756" s="344"/>
      <c r="AF756" s="344"/>
    </row>
    <row r="757" spans="1:32" ht="14" x14ac:dyDescent="0.2">
      <c r="A757" s="344"/>
      <c r="B757" s="344"/>
      <c r="C757" s="344"/>
      <c r="D757" s="344"/>
      <c r="E757" s="344"/>
      <c r="F757" s="344"/>
      <c r="G757" s="344"/>
      <c r="H757" s="344"/>
      <c r="I757" s="344"/>
      <c r="J757" s="344"/>
      <c r="K757" s="344"/>
      <c r="L757" s="344"/>
      <c r="M757" s="345"/>
      <c r="N757" s="345"/>
      <c r="O757" s="345"/>
      <c r="P757" s="345"/>
      <c r="Q757" s="344"/>
      <c r="R757" s="344"/>
      <c r="S757" s="344"/>
      <c r="T757" s="344"/>
      <c r="U757" s="344"/>
      <c r="V757" s="344"/>
      <c r="W757" s="344"/>
      <c r="X757" s="344"/>
      <c r="Y757" s="344"/>
      <c r="Z757" s="344"/>
      <c r="AA757" s="344"/>
      <c r="AB757" s="344"/>
      <c r="AC757" s="344"/>
      <c r="AD757" s="344"/>
      <c r="AE757" s="344"/>
      <c r="AF757" s="344"/>
    </row>
    <row r="758" spans="1:32" ht="14" x14ac:dyDescent="0.2">
      <c r="A758" s="344"/>
      <c r="B758" s="344"/>
      <c r="C758" s="344"/>
      <c r="D758" s="344"/>
      <c r="E758" s="344"/>
      <c r="F758" s="344"/>
      <c r="G758" s="344"/>
      <c r="H758" s="344"/>
      <c r="I758" s="344"/>
      <c r="J758" s="344"/>
      <c r="K758" s="344"/>
      <c r="L758" s="344"/>
      <c r="M758" s="345"/>
      <c r="N758" s="345"/>
      <c r="O758" s="345"/>
      <c r="P758" s="345"/>
      <c r="Q758" s="344"/>
      <c r="R758" s="344"/>
      <c r="S758" s="344"/>
      <c r="T758" s="344"/>
      <c r="U758" s="344"/>
      <c r="V758" s="344"/>
      <c r="W758" s="344"/>
      <c r="X758" s="344"/>
      <c r="Y758" s="344"/>
      <c r="Z758" s="344"/>
      <c r="AA758" s="344"/>
      <c r="AB758" s="344"/>
      <c r="AC758" s="344"/>
      <c r="AD758" s="344"/>
      <c r="AE758" s="344"/>
      <c r="AF758" s="344"/>
    </row>
    <row r="759" spans="1:32" ht="14" x14ac:dyDescent="0.2">
      <c r="A759" s="344"/>
      <c r="B759" s="344"/>
      <c r="C759" s="344"/>
      <c r="D759" s="344"/>
      <c r="E759" s="344"/>
      <c r="F759" s="344"/>
      <c r="G759" s="344"/>
      <c r="H759" s="344"/>
      <c r="I759" s="344"/>
      <c r="J759" s="344"/>
      <c r="K759" s="344"/>
      <c r="L759" s="344"/>
      <c r="M759" s="345"/>
      <c r="N759" s="345"/>
      <c r="O759" s="345"/>
      <c r="P759" s="345"/>
      <c r="Q759" s="344"/>
      <c r="R759" s="344"/>
      <c r="S759" s="344"/>
      <c r="T759" s="344"/>
      <c r="U759" s="344"/>
      <c r="V759" s="344"/>
      <c r="W759" s="344"/>
      <c r="X759" s="344"/>
      <c r="Y759" s="344"/>
      <c r="Z759" s="344"/>
      <c r="AA759" s="344"/>
      <c r="AB759" s="344"/>
      <c r="AC759" s="344"/>
      <c r="AD759" s="344"/>
      <c r="AE759" s="344"/>
      <c r="AF759" s="344"/>
    </row>
    <row r="760" spans="1:32" ht="14" x14ac:dyDescent="0.2">
      <c r="A760" s="344"/>
      <c r="B760" s="344"/>
      <c r="C760" s="344"/>
      <c r="D760" s="344"/>
      <c r="E760" s="344"/>
      <c r="F760" s="344"/>
      <c r="G760" s="344"/>
      <c r="H760" s="344"/>
      <c r="I760" s="344"/>
      <c r="J760" s="344"/>
      <c r="K760" s="344"/>
      <c r="L760" s="344"/>
      <c r="M760" s="345"/>
      <c r="N760" s="345"/>
      <c r="O760" s="345"/>
      <c r="P760" s="345"/>
      <c r="Q760" s="344"/>
      <c r="R760" s="344"/>
      <c r="S760" s="344"/>
      <c r="T760" s="344"/>
      <c r="U760" s="344"/>
      <c r="V760" s="344"/>
      <c r="W760" s="344"/>
      <c r="X760" s="344"/>
      <c r="Y760" s="344"/>
      <c r="Z760" s="344"/>
      <c r="AA760" s="344"/>
      <c r="AB760" s="344"/>
      <c r="AC760" s="344"/>
      <c r="AD760" s="344"/>
      <c r="AE760" s="344"/>
      <c r="AF760" s="344"/>
    </row>
    <row r="761" spans="1:32" ht="14" x14ac:dyDescent="0.2">
      <c r="A761" s="344"/>
      <c r="B761" s="344"/>
      <c r="C761" s="344"/>
      <c r="D761" s="344"/>
      <c r="E761" s="344"/>
      <c r="F761" s="344"/>
      <c r="G761" s="344"/>
      <c r="H761" s="344"/>
      <c r="I761" s="344"/>
      <c r="J761" s="344"/>
      <c r="K761" s="344"/>
      <c r="L761" s="344"/>
      <c r="M761" s="345"/>
      <c r="N761" s="345"/>
      <c r="O761" s="345"/>
      <c r="P761" s="345"/>
      <c r="Q761" s="344"/>
      <c r="R761" s="344"/>
      <c r="S761" s="344"/>
      <c r="T761" s="344"/>
      <c r="U761" s="344"/>
      <c r="V761" s="344"/>
      <c r="W761" s="344"/>
      <c r="X761" s="344"/>
      <c r="Y761" s="344"/>
      <c r="Z761" s="344"/>
      <c r="AA761" s="344"/>
      <c r="AB761" s="344"/>
      <c r="AC761" s="344"/>
      <c r="AD761" s="344"/>
      <c r="AE761" s="344"/>
      <c r="AF761" s="344"/>
    </row>
    <row r="762" spans="1:32" ht="14" x14ac:dyDescent="0.2">
      <c r="A762" s="344"/>
      <c r="B762" s="344"/>
      <c r="C762" s="344"/>
      <c r="D762" s="344"/>
      <c r="E762" s="344"/>
      <c r="F762" s="344"/>
      <c r="G762" s="344"/>
      <c r="H762" s="344"/>
      <c r="I762" s="344"/>
      <c r="J762" s="344"/>
      <c r="K762" s="344"/>
      <c r="L762" s="344"/>
      <c r="M762" s="345"/>
      <c r="N762" s="345"/>
      <c r="O762" s="345"/>
      <c r="P762" s="345"/>
      <c r="Q762" s="344"/>
      <c r="R762" s="344"/>
      <c r="S762" s="344"/>
      <c r="T762" s="344"/>
      <c r="U762" s="344"/>
      <c r="V762" s="344"/>
      <c r="W762" s="344"/>
      <c r="X762" s="344"/>
      <c r="Y762" s="344"/>
      <c r="Z762" s="344"/>
      <c r="AA762" s="344"/>
      <c r="AB762" s="344"/>
      <c r="AC762" s="344"/>
      <c r="AD762" s="344"/>
      <c r="AE762" s="344"/>
      <c r="AF762" s="344"/>
    </row>
    <row r="763" spans="1:32" ht="14" x14ac:dyDescent="0.2">
      <c r="A763" s="344"/>
      <c r="B763" s="344"/>
      <c r="C763" s="344"/>
      <c r="D763" s="344"/>
      <c r="E763" s="344"/>
      <c r="F763" s="344"/>
      <c r="G763" s="344"/>
      <c r="H763" s="344"/>
      <c r="I763" s="344"/>
      <c r="J763" s="344"/>
      <c r="K763" s="344"/>
      <c r="L763" s="344"/>
      <c r="M763" s="345"/>
      <c r="N763" s="345"/>
      <c r="O763" s="345"/>
      <c r="P763" s="345"/>
      <c r="Q763" s="344"/>
      <c r="R763" s="344"/>
      <c r="S763" s="344"/>
      <c r="T763" s="344"/>
      <c r="U763" s="344"/>
      <c r="V763" s="344"/>
      <c r="W763" s="344"/>
      <c r="X763" s="344"/>
      <c r="Y763" s="344"/>
      <c r="Z763" s="344"/>
      <c r="AA763" s="344"/>
      <c r="AB763" s="344"/>
      <c r="AC763" s="344"/>
      <c r="AD763" s="344"/>
      <c r="AE763" s="344"/>
      <c r="AF763" s="344"/>
    </row>
    <row r="764" spans="1:32" ht="14" x14ac:dyDescent="0.2">
      <c r="A764" s="344"/>
      <c r="B764" s="344"/>
      <c r="C764" s="344"/>
      <c r="D764" s="344"/>
      <c r="E764" s="344"/>
      <c r="F764" s="344"/>
      <c r="G764" s="344"/>
      <c r="H764" s="344"/>
      <c r="I764" s="344"/>
      <c r="J764" s="344"/>
      <c r="K764" s="344"/>
      <c r="L764" s="344"/>
      <c r="M764" s="345"/>
      <c r="N764" s="345"/>
      <c r="O764" s="345"/>
      <c r="P764" s="345"/>
      <c r="Q764" s="344"/>
      <c r="R764" s="344"/>
      <c r="S764" s="344"/>
      <c r="T764" s="344"/>
      <c r="U764" s="344"/>
      <c r="V764" s="344"/>
      <c r="W764" s="344"/>
      <c r="X764" s="344"/>
      <c r="Y764" s="344"/>
      <c r="Z764" s="344"/>
      <c r="AA764" s="344"/>
      <c r="AB764" s="344"/>
      <c r="AC764" s="344"/>
      <c r="AD764" s="344"/>
      <c r="AE764" s="344"/>
      <c r="AF764" s="344"/>
    </row>
    <row r="765" spans="1:32" ht="14" x14ac:dyDescent="0.2">
      <c r="A765" s="344"/>
      <c r="B765" s="344"/>
      <c r="C765" s="344"/>
      <c r="D765" s="344"/>
      <c r="E765" s="344"/>
      <c r="F765" s="344"/>
      <c r="G765" s="344"/>
      <c r="H765" s="344"/>
      <c r="I765" s="344"/>
      <c r="J765" s="344"/>
      <c r="K765" s="344"/>
      <c r="L765" s="344"/>
      <c r="M765" s="345"/>
      <c r="N765" s="345"/>
      <c r="O765" s="345"/>
      <c r="P765" s="345"/>
      <c r="Q765" s="344"/>
      <c r="R765" s="344"/>
      <c r="S765" s="344"/>
      <c r="T765" s="344"/>
      <c r="U765" s="344"/>
      <c r="V765" s="344"/>
      <c r="W765" s="344"/>
      <c r="X765" s="344"/>
      <c r="Y765" s="344"/>
      <c r="Z765" s="344"/>
      <c r="AA765" s="344"/>
      <c r="AB765" s="344"/>
      <c r="AC765" s="344"/>
      <c r="AD765" s="344"/>
      <c r="AE765" s="344"/>
      <c r="AF765" s="344"/>
    </row>
    <row r="766" spans="1:32" ht="14" x14ac:dyDescent="0.2">
      <c r="A766" s="344"/>
      <c r="B766" s="344"/>
      <c r="C766" s="344"/>
      <c r="D766" s="344"/>
      <c r="E766" s="344"/>
      <c r="F766" s="344"/>
      <c r="G766" s="344"/>
      <c r="H766" s="344"/>
      <c r="I766" s="344"/>
      <c r="J766" s="344"/>
      <c r="K766" s="344"/>
      <c r="L766" s="344"/>
      <c r="M766" s="345"/>
      <c r="N766" s="345"/>
      <c r="O766" s="345"/>
      <c r="P766" s="345"/>
      <c r="Q766" s="344"/>
      <c r="R766" s="344"/>
      <c r="S766" s="344"/>
      <c r="T766" s="344"/>
      <c r="U766" s="344"/>
      <c r="V766" s="344"/>
      <c r="W766" s="344"/>
      <c r="X766" s="344"/>
      <c r="Y766" s="344"/>
      <c r="Z766" s="344"/>
      <c r="AA766" s="344"/>
      <c r="AB766" s="344"/>
      <c r="AC766" s="344"/>
      <c r="AD766" s="344"/>
      <c r="AE766" s="344"/>
      <c r="AF766" s="344"/>
    </row>
    <row r="767" spans="1:32" ht="14" x14ac:dyDescent="0.2">
      <c r="A767" s="344"/>
      <c r="B767" s="344"/>
      <c r="C767" s="344"/>
      <c r="D767" s="344"/>
      <c r="E767" s="344"/>
      <c r="F767" s="344"/>
      <c r="G767" s="344"/>
      <c r="H767" s="344"/>
      <c r="I767" s="344"/>
      <c r="J767" s="344"/>
      <c r="K767" s="344"/>
      <c r="L767" s="344"/>
      <c r="M767" s="345"/>
      <c r="N767" s="345"/>
      <c r="O767" s="345"/>
      <c r="P767" s="345"/>
      <c r="Q767" s="344"/>
      <c r="R767" s="344"/>
      <c r="S767" s="344"/>
      <c r="T767" s="344"/>
      <c r="U767" s="344"/>
      <c r="V767" s="344"/>
      <c r="W767" s="344"/>
      <c r="X767" s="344"/>
      <c r="Y767" s="344"/>
      <c r="Z767" s="344"/>
      <c r="AA767" s="344"/>
      <c r="AB767" s="344"/>
      <c r="AC767" s="344"/>
      <c r="AD767" s="344"/>
      <c r="AE767" s="344"/>
      <c r="AF767" s="344"/>
    </row>
    <row r="768" spans="1:32" ht="14" x14ac:dyDescent="0.2">
      <c r="A768" s="344"/>
      <c r="B768" s="344"/>
      <c r="C768" s="344"/>
      <c r="D768" s="344"/>
      <c r="E768" s="344"/>
      <c r="F768" s="344"/>
      <c r="G768" s="344"/>
      <c r="H768" s="344"/>
      <c r="I768" s="344"/>
      <c r="J768" s="344"/>
      <c r="K768" s="344"/>
      <c r="L768" s="344"/>
      <c r="M768" s="345"/>
      <c r="N768" s="345"/>
      <c r="O768" s="345"/>
      <c r="P768" s="345"/>
      <c r="Q768" s="344"/>
      <c r="R768" s="344"/>
      <c r="S768" s="344"/>
      <c r="T768" s="344"/>
      <c r="U768" s="344"/>
      <c r="V768" s="344"/>
      <c r="W768" s="344"/>
      <c r="X768" s="344"/>
      <c r="Y768" s="344"/>
      <c r="Z768" s="344"/>
      <c r="AA768" s="344"/>
      <c r="AB768" s="344"/>
      <c r="AC768" s="344"/>
      <c r="AD768" s="344"/>
      <c r="AE768" s="344"/>
      <c r="AF768" s="344"/>
    </row>
    <row r="769" spans="1:32" ht="14" x14ac:dyDescent="0.2">
      <c r="A769" s="344"/>
      <c r="B769" s="344"/>
      <c r="C769" s="344"/>
      <c r="D769" s="344"/>
      <c r="E769" s="344"/>
      <c r="F769" s="344"/>
      <c r="G769" s="344"/>
      <c r="H769" s="344"/>
      <c r="I769" s="344"/>
      <c r="J769" s="344"/>
      <c r="K769" s="344"/>
      <c r="L769" s="344"/>
      <c r="M769" s="345"/>
      <c r="N769" s="345"/>
      <c r="O769" s="345"/>
      <c r="P769" s="345"/>
      <c r="Q769" s="344"/>
      <c r="R769" s="344"/>
      <c r="S769" s="344"/>
      <c r="T769" s="344"/>
      <c r="U769" s="344"/>
      <c r="V769" s="344"/>
      <c r="W769" s="344"/>
      <c r="X769" s="344"/>
      <c r="Y769" s="344"/>
      <c r="Z769" s="344"/>
      <c r="AA769" s="344"/>
      <c r="AB769" s="344"/>
      <c r="AC769" s="344"/>
      <c r="AD769" s="344"/>
      <c r="AE769" s="344"/>
      <c r="AF769" s="344"/>
    </row>
    <row r="770" spans="1:32" ht="14" x14ac:dyDescent="0.2">
      <c r="A770" s="344"/>
      <c r="B770" s="344"/>
      <c r="C770" s="344"/>
      <c r="D770" s="344"/>
      <c r="E770" s="344"/>
      <c r="F770" s="344"/>
      <c r="G770" s="344"/>
      <c r="H770" s="344"/>
      <c r="I770" s="344"/>
      <c r="J770" s="344"/>
      <c r="K770" s="344"/>
      <c r="L770" s="344"/>
      <c r="M770" s="345"/>
      <c r="N770" s="345"/>
      <c r="O770" s="345"/>
      <c r="P770" s="345"/>
      <c r="Q770" s="344"/>
      <c r="R770" s="344"/>
      <c r="S770" s="344"/>
      <c r="T770" s="344"/>
      <c r="U770" s="344"/>
      <c r="V770" s="344"/>
      <c r="W770" s="344"/>
      <c r="X770" s="344"/>
      <c r="Y770" s="344"/>
      <c r="Z770" s="344"/>
      <c r="AA770" s="344"/>
      <c r="AB770" s="344"/>
      <c r="AC770" s="344"/>
      <c r="AD770" s="344"/>
      <c r="AE770" s="344"/>
      <c r="AF770" s="344"/>
    </row>
    <row r="771" spans="1:32" ht="14" x14ac:dyDescent="0.2">
      <c r="A771" s="344"/>
      <c r="B771" s="344"/>
      <c r="C771" s="344"/>
      <c r="D771" s="344"/>
      <c r="E771" s="344"/>
      <c r="F771" s="344"/>
      <c r="G771" s="344"/>
      <c r="H771" s="344"/>
      <c r="I771" s="344"/>
      <c r="J771" s="344"/>
      <c r="K771" s="344"/>
      <c r="L771" s="344"/>
      <c r="M771" s="345"/>
      <c r="N771" s="345"/>
      <c r="O771" s="345"/>
      <c r="P771" s="345"/>
      <c r="Q771" s="344"/>
      <c r="R771" s="344"/>
      <c r="S771" s="344"/>
      <c r="T771" s="344"/>
      <c r="U771" s="344"/>
      <c r="V771" s="344"/>
      <c r="W771" s="344"/>
      <c r="X771" s="344"/>
      <c r="Y771" s="344"/>
      <c r="Z771" s="344"/>
      <c r="AA771" s="344"/>
      <c r="AB771" s="344"/>
      <c r="AC771" s="344"/>
      <c r="AD771" s="344"/>
      <c r="AE771" s="344"/>
      <c r="AF771" s="344"/>
    </row>
    <row r="772" spans="1:32" ht="14" x14ac:dyDescent="0.2">
      <c r="A772" s="344"/>
      <c r="B772" s="344"/>
      <c r="C772" s="344"/>
      <c r="D772" s="344"/>
      <c r="E772" s="344"/>
      <c r="F772" s="344"/>
      <c r="G772" s="344"/>
      <c r="H772" s="344"/>
      <c r="I772" s="344"/>
      <c r="J772" s="344"/>
      <c r="K772" s="344"/>
      <c r="L772" s="344"/>
      <c r="M772" s="345"/>
      <c r="N772" s="345"/>
      <c r="O772" s="345"/>
      <c r="P772" s="345"/>
      <c r="Q772" s="344"/>
      <c r="R772" s="344"/>
      <c r="S772" s="344"/>
      <c r="T772" s="344"/>
      <c r="U772" s="344"/>
      <c r="V772" s="344"/>
      <c r="W772" s="344"/>
      <c r="X772" s="344"/>
      <c r="Y772" s="344"/>
      <c r="Z772" s="344"/>
      <c r="AA772" s="344"/>
      <c r="AB772" s="344"/>
      <c r="AC772" s="344"/>
      <c r="AD772" s="344"/>
      <c r="AE772" s="344"/>
      <c r="AF772" s="344"/>
    </row>
    <row r="773" spans="1:32" ht="14" x14ac:dyDescent="0.2">
      <c r="A773" s="344"/>
      <c r="B773" s="344"/>
      <c r="C773" s="344"/>
      <c r="D773" s="344"/>
      <c r="E773" s="344"/>
      <c r="F773" s="344"/>
      <c r="G773" s="344"/>
      <c r="H773" s="344"/>
      <c r="I773" s="344"/>
      <c r="J773" s="344"/>
      <c r="K773" s="344"/>
      <c r="L773" s="344"/>
      <c r="M773" s="345"/>
      <c r="N773" s="345"/>
      <c r="O773" s="345"/>
      <c r="P773" s="345"/>
      <c r="Q773" s="344"/>
      <c r="R773" s="344"/>
      <c r="S773" s="344"/>
      <c r="T773" s="344"/>
      <c r="U773" s="344"/>
      <c r="V773" s="344"/>
      <c r="W773" s="344"/>
      <c r="X773" s="344"/>
      <c r="Y773" s="344"/>
      <c r="Z773" s="344"/>
      <c r="AA773" s="344"/>
      <c r="AB773" s="344"/>
      <c r="AC773" s="344"/>
      <c r="AD773" s="344"/>
      <c r="AE773" s="344"/>
      <c r="AF773" s="344"/>
    </row>
    <row r="774" spans="1:32" ht="14" x14ac:dyDescent="0.2">
      <c r="A774" s="344"/>
      <c r="B774" s="344"/>
      <c r="C774" s="344"/>
      <c r="D774" s="344"/>
      <c r="E774" s="344"/>
      <c r="F774" s="344"/>
      <c r="G774" s="344"/>
      <c r="H774" s="344"/>
      <c r="I774" s="344"/>
      <c r="J774" s="344"/>
      <c r="K774" s="344"/>
      <c r="L774" s="344"/>
      <c r="M774" s="345"/>
      <c r="N774" s="345"/>
      <c r="O774" s="345"/>
      <c r="P774" s="345"/>
      <c r="Q774" s="344"/>
      <c r="R774" s="344"/>
      <c r="S774" s="344"/>
      <c r="T774" s="344"/>
      <c r="U774" s="344"/>
      <c r="V774" s="344"/>
      <c r="W774" s="344"/>
      <c r="X774" s="344"/>
      <c r="Y774" s="344"/>
      <c r="Z774" s="344"/>
      <c r="AA774" s="344"/>
      <c r="AB774" s="344"/>
      <c r="AC774" s="344"/>
      <c r="AD774" s="344"/>
      <c r="AE774" s="344"/>
      <c r="AF774" s="344"/>
    </row>
    <row r="775" spans="1:32" ht="14" x14ac:dyDescent="0.2">
      <c r="A775" s="344"/>
      <c r="B775" s="344"/>
      <c r="C775" s="344"/>
      <c r="D775" s="344"/>
      <c r="E775" s="344"/>
      <c r="F775" s="344"/>
      <c r="G775" s="344"/>
      <c r="H775" s="344"/>
      <c r="I775" s="344"/>
      <c r="J775" s="344"/>
      <c r="K775" s="344"/>
      <c r="L775" s="344"/>
      <c r="M775" s="345"/>
      <c r="N775" s="345"/>
      <c r="O775" s="345"/>
      <c r="P775" s="345"/>
      <c r="Q775" s="344"/>
      <c r="R775" s="344"/>
      <c r="S775" s="344"/>
      <c r="T775" s="344"/>
      <c r="U775" s="344"/>
      <c r="V775" s="344"/>
      <c r="W775" s="344"/>
      <c r="X775" s="344"/>
      <c r="Y775" s="344"/>
      <c r="Z775" s="344"/>
      <c r="AA775" s="344"/>
      <c r="AB775" s="344"/>
      <c r="AC775" s="344"/>
      <c r="AD775" s="344"/>
      <c r="AE775" s="344"/>
      <c r="AF775" s="344"/>
    </row>
    <row r="776" spans="1:32" ht="14" x14ac:dyDescent="0.2">
      <c r="A776" s="344"/>
      <c r="B776" s="344"/>
      <c r="C776" s="344"/>
      <c r="D776" s="344"/>
      <c r="E776" s="344"/>
      <c r="F776" s="344"/>
      <c r="G776" s="344"/>
      <c r="H776" s="344"/>
      <c r="I776" s="344"/>
      <c r="J776" s="344"/>
      <c r="K776" s="344"/>
      <c r="L776" s="344"/>
      <c r="M776" s="345"/>
      <c r="N776" s="345"/>
      <c r="O776" s="345"/>
      <c r="P776" s="345"/>
      <c r="Q776" s="344"/>
      <c r="R776" s="344"/>
      <c r="S776" s="344"/>
      <c r="T776" s="344"/>
      <c r="U776" s="344"/>
      <c r="V776" s="344"/>
      <c r="W776" s="344"/>
      <c r="X776" s="344"/>
      <c r="Y776" s="344"/>
      <c r="Z776" s="344"/>
      <c r="AA776" s="344"/>
      <c r="AB776" s="344"/>
      <c r="AC776" s="344"/>
      <c r="AD776" s="344"/>
      <c r="AE776" s="344"/>
      <c r="AF776" s="344"/>
    </row>
    <row r="777" spans="1:32" ht="14" x14ac:dyDescent="0.2">
      <c r="A777" s="344"/>
      <c r="B777" s="344"/>
      <c r="C777" s="344"/>
      <c r="D777" s="344"/>
      <c r="E777" s="344"/>
      <c r="F777" s="344"/>
      <c r="G777" s="344"/>
      <c r="H777" s="344"/>
      <c r="I777" s="344"/>
      <c r="J777" s="344"/>
      <c r="K777" s="344"/>
      <c r="L777" s="344"/>
      <c r="M777" s="345"/>
      <c r="N777" s="345"/>
      <c r="O777" s="345"/>
      <c r="P777" s="345"/>
      <c r="Q777" s="344"/>
      <c r="R777" s="344"/>
      <c r="S777" s="344"/>
      <c r="T777" s="344"/>
      <c r="U777" s="344"/>
      <c r="V777" s="344"/>
      <c r="W777" s="344"/>
      <c r="X777" s="344"/>
      <c r="Y777" s="344"/>
      <c r="Z777" s="344"/>
      <c r="AA777" s="344"/>
      <c r="AB777" s="344"/>
      <c r="AC777" s="344"/>
      <c r="AD777" s="344"/>
      <c r="AE777" s="344"/>
      <c r="AF777" s="344"/>
    </row>
    <row r="778" spans="1:32" ht="14" x14ac:dyDescent="0.2">
      <c r="A778" s="344"/>
      <c r="B778" s="344"/>
      <c r="C778" s="344"/>
      <c r="D778" s="344"/>
      <c r="E778" s="344"/>
      <c r="F778" s="344"/>
      <c r="G778" s="344"/>
      <c r="H778" s="344"/>
      <c r="I778" s="344"/>
      <c r="J778" s="344"/>
      <c r="K778" s="344"/>
      <c r="L778" s="344"/>
      <c r="M778" s="345"/>
      <c r="N778" s="345"/>
      <c r="O778" s="345"/>
      <c r="P778" s="345"/>
      <c r="Q778" s="344"/>
      <c r="R778" s="344"/>
      <c r="S778" s="344"/>
      <c r="T778" s="344"/>
      <c r="U778" s="344"/>
      <c r="V778" s="344"/>
      <c r="W778" s="344"/>
      <c r="X778" s="344"/>
      <c r="Y778" s="344"/>
      <c r="Z778" s="344"/>
      <c r="AA778" s="344"/>
      <c r="AB778" s="344"/>
      <c r="AC778" s="344"/>
      <c r="AD778" s="344"/>
      <c r="AE778" s="344"/>
      <c r="AF778" s="344"/>
    </row>
    <row r="779" spans="1:32" ht="14" x14ac:dyDescent="0.2">
      <c r="A779" s="344"/>
      <c r="B779" s="344"/>
      <c r="C779" s="344"/>
      <c r="D779" s="344"/>
      <c r="E779" s="344"/>
      <c r="F779" s="344"/>
      <c r="G779" s="344"/>
      <c r="H779" s="344"/>
      <c r="I779" s="344"/>
      <c r="J779" s="344"/>
      <c r="K779" s="344"/>
      <c r="L779" s="344"/>
      <c r="M779" s="345"/>
      <c r="N779" s="345"/>
      <c r="O779" s="345"/>
      <c r="P779" s="345"/>
      <c r="Q779" s="344"/>
      <c r="R779" s="344"/>
      <c r="S779" s="344"/>
      <c r="T779" s="344"/>
      <c r="U779" s="344"/>
      <c r="V779" s="344"/>
      <c r="W779" s="344"/>
      <c r="X779" s="344"/>
      <c r="Y779" s="344"/>
      <c r="Z779" s="344"/>
      <c r="AA779" s="344"/>
      <c r="AB779" s="344"/>
      <c r="AC779" s="344"/>
      <c r="AD779" s="344"/>
      <c r="AE779" s="344"/>
      <c r="AF779" s="344"/>
    </row>
    <row r="780" spans="1:32" ht="14" x14ac:dyDescent="0.2">
      <c r="A780" s="344"/>
      <c r="B780" s="344"/>
      <c r="C780" s="344"/>
      <c r="D780" s="344"/>
      <c r="E780" s="344"/>
      <c r="F780" s="344"/>
      <c r="G780" s="344"/>
      <c r="H780" s="344"/>
      <c r="I780" s="344"/>
      <c r="J780" s="344"/>
      <c r="K780" s="344"/>
      <c r="L780" s="344"/>
      <c r="M780" s="345"/>
      <c r="N780" s="345"/>
      <c r="O780" s="345"/>
      <c r="P780" s="345"/>
      <c r="Q780" s="344"/>
      <c r="R780" s="344"/>
      <c r="S780" s="344"/>
      <c r="T780" s="344"/>
      <c r="U780" s="344"/>
      <c r="V780" s="344"/>
      <c r="W780" s="344"/>
      <c r="X780" s="344"/>
      <c r="Y780" s="344"/>
      <c r="Z780" s="344"/>
      <c r="AA780" s="344"/>
      <c r="AB780" s="344"/>
      <c r="AC780" s="344"/>
      <c r="AD780" s="344"/>
      <c r="AE780" s="344"/>
      <c r="AF780" s="344"/>
    </row>
    <row r="781" spans="1:32" ht="14" x14ac:dyDescent="0.2">
      <c r="A781" s="344"/>
      <c r="B781" s="344"/>
      <c r="C781" s="344"/>
      <c r="D781" s="344"/>
      <c r="E781" s="344"/>
      <c r="F781" s="344"/>
      <c r="G781" s="344"/>
      <c r="H781" s="344"/>
      <c r="I781" s="344"/>
      <c r="J781" s="344"/>
      <c r="K781" s="344"/>
      <c r="L781" s="344"/>
      <c r="M781" s="345"/>
      <c r="N781" s="345"/>
      <c r="O781" s="345"/>
      <c r="P781" s="345"/>
      <c r="Q781" s="344"/>
      <c r="R781" s="344"/>
      <c r="S781" s="344"/>
      <c r="T781" s="344"/>
      <c r="U781" s="344"/>
      <c r="V781" s="344"/>
      <c r="W781" s="344"/>
      <c r="X781" s="344"/>
      <c r="Y781" s="344"/>
      <c r="Z781" s="344"/>
      <c r="AA781" s="344"/>
      <c r="AB781" s="344"/>
      <c r="AC781" s="344"/>
      <c r="AD781" s="344"/>
      <c r="AE781" s="344"/>
      <c r="AF781" s="344"/>
    </row>
    <row r="782" spans="1:32" ht="14" x14ac:dyDescent="0.2">
      <c r="A782" s="344"/>
      <c r="B782" s="344"/>
      <c r="C782" s="344"/>
      <c r="D782" s="344"/>
      <c r="E782" s="344"/>
      <c r="F782" s="344"/>
      <c r="G782" s="344"/>
      <c r="H782" s="344"/>
      <c r="I782" s="344"/>
      <c r="J782" s="344"/>
      <c r="K782" s="344"/>
      <c r="L782" s="344"/>
      <c r="M782" s="345"/>
      <c r="N782" s="345"/>
      <c r="O782" s="345"/>
      <c r="P782" s="345"/>
      <c r="Q782" s="344"/>
      <c r="R782" s="344"/>
      <c r="S782" s="344"/>
      <c r="T782" s="344"/>
      <c r="U782" s="344"/>
      <c r="V782" s="344"/>
      <c r="W782" s="344"/>
      <c r="X782" s="344"/>
      <c r="Y782" s="344"/>
      <c r="Z782" s="344"/>
      <c r="AA782" s="344"/>
      <c r="AB782" s="344"/>
      <c r="AC782" s="344"/>
      <c r="AD782" s="344"/>
      <c r="AE782" s="344"/>
      <c r="AF782" s="344"/>
    </row>
    <row r="783" spans="1:32" ht="14" x14ac:dyDescent="0.2">
      <c r="A783" s="344"/>
      <c r="B783" s="344"/>
      <c r="C783" s="344"/>
      <c r="D783" s="344"/>
      <c r="E783" s="344"/>
      <c r="F783" s="344"/>
      <c r="G783" s="344"/>
      <c r="H783" s="344"/>
      <c r="I783" s="344"/>
      <c r="J783" s="344"/>
      <c r="K783" s="344"/>
      <c r="L783" s="344"/>
      <c r="M783" s="345"/>
      <c r="N783" s="345"/>
      <c r="O783" s="345"/>
      <c r="P783" s="345"/>
      <c r="Q783" s="344"/>
      <c r="R783" s="344"/>
      <c r="S783" s="344"/>
      <c r="T783" s="344"/>
      <c r="U783" s="344"/>
      <c r="V783" s="344"/>
      <c r="W783" s="344"/>
      <c r="X783" s="344"/>
      <c r="Y783" s="344"/>
      <c r="Z783" s="344"/>
      <c r="AA783" s="344"/>
      <c r="AB783" s="344"/>
      <c r="AC783" s="344"/>
      <c r="AD783" s="344"/>
      <c r="AE783" s="344"/>
      <c r="AF783" s="344"/>
    </row>
    <row r="784" spans="1:32" ht="14" x14ac:dyDescent="0.2">
      <c r="A784" s="344"/>
      <c r="B784" s="344"/>
      <c r="C784" s="344"/>
      <c r="D784" s="344"/>
      <c r="E784" s="344"/>
      <c r="F784" s="344"/>
      <c r="G784" s="344"/>
      <c r="H784" s="344"/>
      <c r="I784" s="344"/>
      <c r="J784" s="344"/>
      <c r="K784" s="344"/>
      <c r="L784" s="344"/>
      <c r="M784" s="345"/>
      <c r="N784" s="345"/>
      <c r="O784" s="345"/>
      <c r="P784" s="345"/>
      <c r="Q784" s="344"/>
      <c r="R784" s="344"/>
      <c r="S784" s="344"/>
      <c r="T784" s="344"/>
      <c r="U784" s="344"/>
      <c r="V784" s="344"/>
      <c r="W784" s="344"/>
      <c r="X784" s="344"/>
      <c r="Y784" s="344"/>
      <c r="Z784" s="344"/>
      <c r="AA784" s="344"/>
      <c r="AB784" s="344"/>
      <c r="AC784" s="344"/>
      <c r="AD784" s="344"/>
      <c r="AE784" s="344"/>
      <c r="AF784" s="344"/>
    </row>
    <row r="785" spans="1:32" ht="14" x14ac:dyDescent="0.2">
      <c r="A785" s="344"/>
      <c r="B785" s="344"/>
      <c r="C785" s="344"/>
      <c r="D785" s="344"/>
      <c r="E785" s="344"/>
      <c r="F785" s="344"/>
      <c r="G785" s="344"/>
      <c r="H785" s="344"/>
      <c r="I785" s="344"/>
      <c r="J785" s="344"/>
      <c r="K785" s="344"/>
      <c r="L785" s="344"/>
      <c r="M785" s="345"/>
      <c r="N785" s="345"/>
      <c r="O785" s="345"/>
      <c r="P785" s="345"/>
      <c r="Q785" s="344"/>
      <c r="R785" s="344"/>
      <c r="S785" s="344"/>
      <c r="T785" s="344"/>
      <c r="U785" s="344"/>
      <c r="V785" s="344"/>
      <c r="W785" s="344"/>
      <c r="X785" s="344"/>
      <c r="Y785" s="344"/>
      <c r="Z785" s="344"/>
      <c r="AA785" s="344"/>
      <c r="AB785" s="344"/>
      <c r="AC785" s="344"/>
      <c r="AD785" s="344"/>
      <c r="AE785" s="344"/>
      <c r="AF785" s="344"/>
    </row>
    <row r="786" spans="1:32" ht="14" x14ac:dyDescent="0.2">
      <c r="A786" s="344"/>
      <c r="B786" s="344"/>
      <c r="C786" s="344"/>
      <c r="D786" s="344"/>
      <c r="E786" s="344"/>
      <c r="F786" s="344"/>
      <c r="G786" s="344"/>
      <c r="H786" s="344"/>
      <c r="I786" s="344"/>
      <c r="J786" s="344"/>
      <c r="K786" s="344"/>
      <c r="L786" s="344"/>
      <c r="M786" s="345"/>
      <c r="N786" s="345"/>
      <c r="O786" s="345"/>
      <c r="P786" s="345"/>
      <c r="Q786" s="344"/>
      <c r="R786" s="344"/>
      <c r="S786" s="344"/>
      <c r="T786" s="344"/>
      <c r="U786" s="344"/>
      <c r="V786" s="344"/>
      <c r="W786" s="344"/>
      <c r="X786" s="344"/>
      <c r="Y786" s="344"/>
      <c r="Z786" s="344"/>
      <c r="AA786" s="344"/>
      <c r="AB786" s="344"/>
      <c r="AC786" s="344"/>
      <c r="AD786" s="344"/>
      <c r="AE786" s="344"/>
      <c r="AF786" s="344"/>
    </row>
    <row r="787" spans="1:32" ht="14" x14ac:dyDescent="0.2">
      <c r="A787" s="344"/>
      <c r="B787" s="344"/>
      <c r="C787" s="344"/>
      <c r="D787" s="344"/>
      <c r="E787" s="344"/>
      <c r="F787" s="344"/>
      <c r="G787" s="344"/>
      <c r="H787" s="344"/>
      <c r="I787" s="344"/>
      <c r="J787" s="344"/>
      <c r="K787" s="344"/>
      <c r="L787" s="344"/>
      <c r="M787" s="345"/>
      <c r="N787" s="345"/>
      <c r="O787" s="345"/>
      <c r="P787" s="345"/>
      <c r="Q787" s="344"/>
      <c r="R787" s="344"/>
      <c r="S787" s="344"/>
      <c r="T787" s="344"/>
      <c r="U787" s="344"/>
      <c r="V787" s="344"/>
      <c r="W787" s="344"/>
      <c r="X787" s="344"/>
      <c r="Y787" s="344"/>
      <c r="Z787" s="344"/>
      <c r="AA787" s="344"/>
      <c r="AB787" s="344"/>
      <c r="AC787" s="344"/>
      <c r="AD787" s="344"/>
      <c r="AE787" s="344"/>
      <c r="AF787" s="344"/>
    </row>
    <row r="788" spans="1:32" ht="14" x14ac:dyDescent="0.2">
      <c r="A788" s="344"/>
      <c r="B788" s="344"/>
      <c r="C788" s="344"/>
      <c r="D788" s="344"/>
      <c r="E788" s="344"/>
      <c r="F788" s="344"/>
      <c r="G788" s="344"/>
      <c r="H788" s="344"/>
      <c r="I788" s="344"/>
      <c r="J788" s="344"/>
      <c r="K788" s="344"/>
      <c r="L788" s="344"/>
      <c r="M788" s="345"/>
      <c r="N788" s="345"/>
      <c r="O788" s="345"/>
      <c r="P788" s="345"/>
      <c r="Q788" s="344"/>
      <c r="R788" s="344"/>
      <c r="S788" s="344"/>
      <c r="T788" s="344"/>
      <c r="U788" s="344"/>
      <c r="V788" s="344"/>
      <c r="W788" s="344"/>
      <c r="X788" s="344"/>
      <c r="Y788" s="344"/>
      <c r="Z788" s="344"/>
      <c r="AA788" s="344"/>
      <c r="AB788" s="344"/>
      <c r="AC788" s="344"/>
      <c r="AD788" s="344"/>
      <c r="AE788" s="344"/>
      <c r="AF788" s="344"/>
    </row>
    <row r="789" spans="1:32" ht="14" x14ac:dyDescent="0.2">
      <c r="A789" s="344"/>
      <c r="B789" s="344"/>
      <c r="C789" s="344"/>
      <c r="D789" s="344"/>
      <c r="E789" s="344"/>
      <c r="F789" s="344"/>
      <c r="G789" s="344"/>
      <c r="H789" s="344"/>
      <c r="I789" s="344"/>
      <c r="J789" s="344"/>
      <c r="K789" s="344"/>
      <c r="L789" s="344"/>
      <c r="M789" s="345"/>
      <c r="N789" s="345"/>
      <c r="O789" s="345"/>
      <c r="P789" s="345"/>
      <c r="Q789" s="344"/>
      <c r="R789" s="344"/>
      <c r="S789" s="344"/>
      <c r="T789" s="344"/>
      <c r="U789" s="344"/>
      <c r="V789" s="344"/>
      <c r="W789" s="344"/>
      <c r="X789" s="344"/>
      <c r="Y789" s="344"/>
      <c r="Z789" s="344"/>
      <c r="AA789" s="344"/>
      <c r="AB789" s="344"/>
      <c r="AC789" s="344"/>
      <c r="AD789" s="344"/>
      <c r="AE789" s="344"/>
      <c r="AF789" s="344"/>
    </row>
    <row r="790" spans="1:32" ht="14" x14ac:dyDescent="0.2">
      <c r="A790" s="344"/>
      <c r="B790" s="344"/>
      <c r="C790" s="344"/>
      <c r="D790" s="344"/>
      <c r="E790" s="344"/>
      <c r="F790" s="344"/>
      <c r="G790" s="344"/>
      <c r="H790" s="344"/>
      <c r="I790" s="344"/>
      <c r="J790" s="344"/>
      <c r="K790" s="344"/>
      <c r="L790" s="344"/>
      <c r="M790" s="345"/>
      <c r="N790" s="345"/>
      <c r="O790" s="345"/>
      <c r="P790" s="345"/>
      <c r="Q790" s="344"/>
      <c r="R790" s="344"/>
      <c r="S790" s="344"/>
      <c r="T790" s="344"/>
      <c r="U790" s="344"/>
      <c r="V790" s="344"/>
      <c r="W790" s="344"/>
      <c r="X790" s="344"/>
      <c r="Y790" s="344"/>
      <c r="Z790" s="344"/>
      <c r="AA790" s="344"/>
      <c r="AB790" s="344"/>
      <c r="AC790" s="344"/>
      <c r="AD790" s="344"/>
      <c r="AE790" s="344"/>
      <c r="AF790" s="344"/>
    </row>
    <row r="791" spans="1:32" ht="14" x14ac:dyDescent="0.2">
      <c r="A791" s="344"/>
      <c r="B791" s="344"/>
      <c r="C791" s="344"/>
      <c r="D791" s="344"/>
      <c r="E791" s="344"/>
      <c r="F791" s="344"/>
      <c r="G791" s="344"/>
      <c r="H791" s="344"/>
      <c r="I791" s="344"/>
      <c r="J791" s="344"/>
      <c r="K791" s="344"/>
      <c r="L791" s="344"/>
      <c r="M791" s="345"/>
      <c r="N791" s="345"/>
      <c r="O791" s="345"/>
      <c r="P791" s="345"/>
      <c r="Q791" s="344"/>
      <c r="R791" s="344"/>
      <c r="S791" s="344"/>
      <c r="T791" s="344"/>
      <c r="U791" s="344"/>
      <c r="V791" s="344"/>
      <c r="W791" s="344"/>
      <c r="X791" s="344"/>
      <c r="Y791" s="344"/>
      <c r="Z791" s="344"/>
      <c r="AA791" s="344"/>
      <c r="AB791" s="344"/>
      <c r="AC791" s="344"/>
      <c r="AD791" s="344"/>
      <c r="AE791" s="344"/>
      <c r="AF791" s="344"/>
    </row>
    <row r="792" spans="1:32" ht="14" x14ac:dyDescent="0.2">
      <c r="A792" s="344"/>
      <c r="B792" s="344"/>
      <c r="C792" s="344"/>
      <c r="D792" s="344"/>
      <c r="E792" s="344"/>
      <c r="F792" s="344"/>
      <c r="G792" s="344"/>
      <c r="H792" s="344"/>
      <c r="I792" s="344"/>
      <c r="J792" s="344"/>
      <c r="K792" s="344"/>
      <c r="L792" s="344"/>
      <c r="M792" s="345"/>
      <c r="N792" s="345"/>
      <c r="O792" s="345"/>
      <c r="P792" s="345"/>
      <c r="Q792" s="344"/>
      <c r="R792" s="344"/>
      <c r="S792" s="344"/>
      <c r="T792" s="344"/>
      <c r="U792" s="344"/>
      <c r="V792" s="344"/>
      <c r="W792" s="344"/>
      <c r="X792" s="344"/>
      <c r="Y792" s="344"/>
      <c r="Z792" s="344"/>
      <c r="AA792" s="344"/>
      <c r="AB792" s="344"/>
      <c r="AC792" s="344"/>
      <c r="AD792" s="344"/>
      <c r="AE792" s="344"/>
      <c r="AF792" s="344"/>
    </row>
    <row r="793" spans="1:32" ht="14" x14ac:dyDescent="0.2">
      <c r="A793" s="344"/>
      <c r="B793" s="344"/>
      <c r="C793" s="344"/>
      <c r="D793" s="344"/>
      <c r="E793" s="344"/>
      <c r="F793" s="344"/>
      <c r="G793" s="344"/>
      <c r="H793" s="344"/>
      <c r="I793" s="344"/>
      <c r="J793" s="344"/>
      <c r="K793" s="344"/>
      <c r="L793" s="344"/>
      <c r="M793" s="345"/>
      <c r="N793" s="345"/>
      <c r="O793" s="345"/>
      <c r="P793" s="345"/>
      <c r="Q793" s="344"/>
      <c r="R793" s="344"/>
      <c r="S793" s="344"/>
      <c r="T793" s="344"/>
      <c r="U793" s="344"/>
      <c r="V793" s="344"/>
      <c r="W793" s="344"/>
      <c r="X793" s="344"/>
      <c r="Y793" s="344"/>
      <c r="Z793" s="344"/>
      <c r="AA793" s="344"/>
      <c r="AB793" s="344"/>
      <c r="AC793" s="344"/>
      <c r="AD793" s="344"/>
      <c r="AE793" s="344"/>
      <c r="AF793" s="344"/>
    </row>
    <row r="794" spans="1:32" ht="14" x14ac:dyDescent="0.2">
      <c r="A794" s="344"/>
      <c r="B794" s="344"/>
      <c r="C794" s="344"/>
      <c r="D794" s="344"/>
      <c r="E794" s="344"/>
      <c r="F794" s="344"/>
      <c r="G794" s="344"/>
      <c r="H794" s="344"/>
      <c r="I794" s="344"/>
      <c r="J794" s="344"/>
      <c r="K794" s="344"/>
      <c r="L794" s="344"/>
      <c r="M794" s="345"/>
      <c r="N794" s="345"/>
      <c r="O794" s="345"/>
      <c r="P794" s="345"/>
      <c r="Q794" s="344"/>
      <c r="R794" s="344"/>
      <c r="S794" s="344"/>
      <c r="T794" s="344"/>
      <c r="U794" s="344"/>
      <c r="V794" s="344"/>
      <c r="W794" s="344"/>
      <c r="X794" s="344"/>
      <c r="Y794" s="344"/>
      <c r="Z794" s="344"/>
      <c r="AA794" s="344"/>
      <c r="AB794" s="344"/>
      <c r="AC794" s="344"/>
      <c r="AD794" s="344"/>
      <c r="AE794" s="344"/>
      <c r="AF794" s="344"/>
    </row>
    <row r="795" spans="1:32" ht="14" x14ac:dyDescent="0.2">
      <c r="A795" s="344"/>
      <c r="B795" s="344"/>
      <c r="C795" s="344"/>
      <c r="D795" s="344"/>
      <c r="E795" s="344"/>
      <c r="F795" s="344"/>
      <c r="G795" s="344"/>
      <c r="H795" s="344"/>
      <c r="I795" s="344"/>
      <c r="J795" s="344"/>
      <c r="K795" s="344"/>
      <c r="L795" s="344"/>
      <c r="M795" s="345"/>
      <c r="N795" s="345"/>
      <c r="O795" s="345"/>
      <c r="P795" s="345"/>
      <c r="Q795" s="344"/>
      <c r="R795" s="344"/>
      <c r="S795" s="344"/>
      <c r="T795" s="344"/>
      <c r="U795" s="344"/>
      <c r="V795" s="344"/>
      <c r="W795" s="344"/>
      <c r="X795" s="344"/>
      <c r="Y795" s="344"/>
      <c r="Z795" s="344"/>
      <c r="AA795" s="344"/>
      <c r="AB795" s="344"/>
      <c r="AC795" s="344"/>
      <c r="AD795" s="344"/>
      <c r="AE795" s="344"/>
      <c r="AF795" s="344"/>
    </row>
    <row r="796" spans="1:32" ht="14" x14ac:dyDescent="0.2">
      <c r="A796" s="344"/>
      <c r="B796" s="344"/>
      <c r="C796" s="344"/>
      <c r="D796" s="344"/>
      <c r="E796" s="344"/>
      <c r="F796" s="344"/>
      <c r="G796" s="344"/>
      <c r="H796" s="344"/>
      <c r="I796" s="344"/>
      <c r="J796" s="344"/>
      <c r="K796" s="344"/>
      <c r="L796" s="344"/>
      <c r="M796" s="345"/>
      <c r="N796" s="345"/>
      <c r="O796" s="345"/>
      <c r="P796" s="345"/>
      <c r="Q796" s="344"/>
      <c r="R796" s="344"/>
      <c r="S796" s="344"/>
      <c r="T796" s="344"/>
      <c r="U796" s="344"/>
      <c r="V796" s="344"/>
      <c r="W796" s="344"/>
      <c r="X796" s="344"/>
      <c r="Y796" s="344"/>
      <c r="Z796" s="344"/>
      <c r="AA796" s="344"/>
      <c r="AB796" s="344"/>
      <c r="AC796" s="344"/>
      <c r="AD796" s="344"/>
      <c r="AE796" s="344"/>
      <c r="AF796" s="344"/>
    </row>
    <row r="797" spans="1:32" ht="14" x14ac:dyDescent="0.2">
      <c r="A797" s="344"/>
      <c r="B797" s="344"/>
      <c r="C797" s="344"/>
      <c r="D797" s="344"/>
      <c r="E797" s="344"/>
      <c r="F797" s="344"/>
      <c r="G797" s="344"/>
      <c r="H797" s="344"/>
      <c r="I797" s="344"/>
      <c r="J797" s="344"/>
      <c r="K797" s="344"/>
      <c r="L797" s="344"/>
      <c r="M797" s="345"/>
      <c r="N797" s="345"/>
      <c r="O797" s="345"/>
      <c r="P797" s="345"/>
      <c r="Q797" s="344"/>
      <c r="R797" s="344"/>
      <c r="S797" s="344"/>
      <c r="T797" s="344"/>
      <c r="U797" s="344"/>
      <c r="V797" s="344"/>
      <c r="W797" s="344"/>
      <c r="X797" s="344"/>
      <c r="Y797" s="344"/>
      <c r="Z797" s="344"/>
      <c r="AA797" s="344"/>
      <c r="AB797" s="344"/>
      <c r="AC797" s="344"/>
      <c r="AD797" s="344"/>
      <c r="AE797" s="344"/>
      <c r="AF797" s="344"/>
    </row>
    <row r="798" spans="1:32" ht="14" x14ac:dyDescent="0.2">
      <c r="A798" s="344"/>
      <c r="B798" s="344"/>
      <c r="C798" s="344"/>
      <c r="D798" s="344"/>
      <c r="E798" s="344"/>
      <c r="F798" s="344"/>
      <c r="G798" s="344"/>
      <c r="H798" s="344"/>
      <c r="I798" s="344"/>
      <c r="J798" s="344"/>
      <c r="K798" s="344"/>
      <c r="L798" s="344"/>
      <c r="M798" s="345"/>
      <c r="N798" s="345"/>
      <c r="O798" s="345"/>
      <c r="P798" s="345"/>
      <c r="Q798" s="344"/>
      <c r="R798" s="344"/>
      <c r="S798" s="344"/>
      <c r="T798" s="344"/>
      <c r="U798" s="344"/>
      <c r="V798" s="344"/>
      <c r="W798" s="344"/>
      <c r="X798" s="344"/>
      <c r="Y798" s="344"/>
      <c r="Z798" s="344"/>
      <c r="AA798" s="344"/>
      <c r="AB798" s="344"/>
      <c r="AC798" s="344"/>
      <c r="AD798" s="344"/>
      <c r="AE798" s="344"/>
      <c r="AF798" s="344"/>
    </row>
    <row r="799" spans="1:32" ht="14" x14ac:dyDescent="0.2">
      <c r="A799" s="344"/>
      <c r="B799" s="344"/>
      <c r="C799" s="344"/>
      <c r="D799" s="344"/>
      <c r="E799" s="344"/>
      <c r="F799" s="344"/>
      <c r="G799" s="344"/>
      <c r="H799" s="344"/>
      <c r="I799" s="344"/>
      <c r="J799" s="344"/>
      <c r="K799" s="344"/>
      <c r="L799" s="344"/>
      <c r="M799" s="345"/>
      <c r="N799" s="345"/>
      <c r="O799" s="345"/>
      <c r="P799" s="345"/>
      <c r="Q799" s="344"/>
      <c r="R799" s="344"/>
      <c r="S799" s="344"/>
      <c r="T799" s="344"/>
      <c r="U799" s="344"/>
      <c r="V799" s="344"/>
      <c r="W799" s="344"/>
      <c r="X799" s="344"/>
      <c r="Y799" s="344"/>
      <c r="Z799" s="344"/>
      <c r="AA799" s="344"/>
      <c r="AB799" s="344"/>
      <c r="AC799" s="344"/>
      <c r="AD799" s="344"/>
      <c r="AE799" s="344"/>
      <c r="AF799" s="344"/>
    </row>
    <row r="800" spans="1:32" ht="14" x14ac:dyDescent="0.2">
      <c r="A800" s="344"/>
      <c r="B800" s="344"/>
      <c r="C800" s="344"/>
      <c r="D800" s="344"/>
      <c r="E800" s="344"/>
      <c r="F800" s="344"/>
      <c r="G800" s="344"/>
      <c r="H800" s="344"/>
      <c r="I800" s="344"/>
      <c r="J800" s="344"/>
      <c r="K800" s="344"/>
      <c r="L800" s="344"/>
      <c r="M800" s="345"/>
      <c r="N800" s="345"/>
      <c r="O800" s="345"/>
      <c r="P800" s="345"/>
      <c r="Q800" s="344"/>
      <c r="R800" s="344"/>
      <c r="S800" s="344"/>
      <c r="T800" s="344"/>
      <c r="U800" s="344"/>
      <c r="V800" s="344"/>
      <c r="W800" s="344"/>
      <c r="X800" s="344"/>
      <c r="Y800" s="344"/>
      <c r="Z800" s="344"/>
      <c r="AA800" s="344"/>
      <c r="AB800" s="344"/>
      <c r="AC800" s="344"/>
      <c r="AD800" s="344"/>
      <c r="AE800" s="344"/>
      <c r="AF800" s="344"/>
    </row>
    <row r="801" spans="1:32" ht="14" x14ac:dyDescent="0.2">
      <c r="A801" s="344"/>
      <c r="B801" s="344"/>
      <c r="C801" s="344"/>
      <c r="D801" s="344"/>
      <c r="E801" s="344"/>
      <c r="F801" s="344"/>
      <c r="G801" s="344"/>
      <c r="H801" s="344"/>
      <c r="I801" s="344"/>
      <c r="J801" s="344"/>
      <c r="K801" s="344"/>
      <c r="L801" s="344"/>
      <c r="M801" s="345"/>
      <c r="N801" s="345"/>
      <c r="O801" s="345"/>
      <c r="P801" s="345"/>
      <c r="Q801" s="344"/>
      <c r="R801" s="344"/>
      <c r="S801" s="344"/>
      <c r="T801" s="344"/>
      <c r="U801" s="344"/>
      <c r="V801" s="344"/>
      <c r="W801" s="344"/>
      <c r="X801" s="344"/>
      <c r="Y801" s="344"/>
      <c r="Z801" s="344"/>
      <c r="AA801" s="344"/>
      <c r="AB801" s="344"/>
      <c r="AC801" s="344"/>
      <c r="AD801" s="344"/>
      <c r="AE801" s="344"/>
      <c r="AF801" s="344"/>
    </row>
    <row r="802" spans="1:32" ht="14" x14ac:dyDescent="0.2">
      <c r="A802" s="344"/>
      <c r="B802" s="344"/>
      <c r="C802" s="344"/>
      <c r="D802" s="344"/>
      <c r="E802" s="344"/>
      <c r="F802" s="344"/>
      <c r="G802" s="344"/>
      <c r="H802" s="344"/>
      <c r="I802" s="344"/>
      <c r="J802" s="344"/>
      <c r="K802" s="344"/>
      <c r="L802" s="344"/>
      <c r="M802" s="345"/>
      <c r="N802" s="345"/>
      <c r="O802" s="345"/>
      <c r="P802" s="345"/>
      <c r="Q802" s="344"/>
      <c r="R802" s="344"/>
      <c r="S802" s="344"/>
      <c r="T802" s="344"/>
      <c r="U802" s="344"/>
      <c r="V802" s="344"/>
      <c r="W802" s="344"/>
      <c r="X802" s="344"/>
      <c r="Y802" s="344"/>
      <c r="Z802" s="344"/>
      <c r="AA802" s="344"/>
      <c r="AB802" s="344"/>
      <c r="AC802" s="344"/>
      <c r="AD802" s="344"/>
      <c r="AE802" s="344"/>
      <c r="AF802" s="344"/>
    </row>
    <row r="803" spans="1:32" ht="14" x14ac:dyDescent="0.2">
      <c r="A803" s="344"/>
      <c r="B803" s="344"/>
      <c r="C803" s="344"/>
      <c r="D803" s="344"/>
      <c r="E803" s="344"/>
      <c r="F803" s="344"/>
      <c r="G803" s="344"/>
      <c r="H803" s="344"/>
      <c r="I803" s="344"/>
      <c r="J803" s="344"/>
      <c r="K803" s="344"/>
      <c r="L803" s="344"/>
      <c r="M803" s="345"/>
      <c r="N803" s="345"/>
      <c r="O803" s="345"/>
      <c r="P803" s="345"/>
      <c r="Q803" s="344"/>
      <c r="R803" s="344"/>
      <c r="S803" s="344"/>
      <c r="T803" s="344"/>
      <c r="U803" s="344"/>
      <c r="V803" s="344"/>
      <c r="W803" s="344"/>
      <c r="X803" s="344"/>
      <c r="Y803" s="344"/>
      <c r="Z803" s="344"/>
      <c r="AA803" s="344"/>
      <c r="AB803" s="344"/>
      <c r="AC803" s="344"/>
      <c r="AD803" s="344"/>
      <c r="AE803" s="344"/>
      <c r="AF803" s="344"/>
    </row>
    <row r="804" spans="1:32" ht="14" x14ac:dyDescent="0.2">
      <c r="A804" s="344"/>
      <c r="B804" s="344"/>
      <c r="C804" s="344"/>
      <c r="D804" s="344"/>
      <c r="E804" s="344"/>
      <c r="F804" s="344"/>
      <c r="G804" s="344"/>
      <c r="H804" s="344"/>
      <c r="I804" s="344"/>
      <c r="J804" s="344"/>
      <c r="K804" s="344"/>
      <c r="L804" s="344"/>
      <c r="M804" s="345"/>
      <c r="N804" s="345"/>
      <c r="O804" s="345"/>
      <c r="P804" s="345"/>
      <c r="Q804" s="344"/>
      <c r="R804" s="344"/>
      <c r="S804" s="344"/>
      <c r="T804" s="344"/>
      <c r="U804" s="344"/>
      <c r="V804" s="344"/>
      <c r="W804" s="344"/>
      <c r="X804" s="344"/>
      <c r="Y804" s="344"/>
      <c r="Z804" s="344"/>
      <c r="AA804" s="344"/>
      <c r="AB804" s="344"/>
      <c r="AC804" s="344"/>
      <c r="AD804" s="344"/>
      <c r="AE804" s="344"/>
      <c r="AF804" s="344"/>
    </row>
    <row r="805" spans="1:32" ht="14" x14ac:dyDescent="0.2">
      <c r="A805" s="344"/>
      <c r="B805" s="344"/>
      <c r="C805" s="344"/>
      <c r="D805" s="344"/>
      <c r="E805" s="344"/>
      <c r="F805" s="344"/>
      <c r="G805" s="344"/>
      <c r="H805" s="344"/>
      <c r="I805" s="344"/>
      <c r="J805" s="344"/>
      <c r="K805" s="344"/>
      <c r="L805" s="344"/>
      <c r="M805" s="345"/>
      <c r="N805" s="345"/>
      <c r="O805" s="345"/>
      <c r="P805" s="345"/>
      <c r="Q805" s="344"/>
      <c r="R805" s="344"/>
      <c r="S805" s="344"/>
      <c r="T805" s="344"/>
      <c r="U805" s="344"/>
      <c r="V805" s="344"/>
      <c r="W805" s="344"/>
      <c r="X805" s="344"/>
      <c r="Y805" s="344"/>
      <c r="Z805" s="344"/>
      <c r="AA805" s="344"/>
      <c r="AB805" s="344"/>
      <c r="AC805" s="344"/>
      <c r="AD805" s="344"/>
      <c r="AE805" s="344"/>
      <c r="AF805" s="344"/>
    </row>
    <row r="806" spans="1:32" ht="14" x14ac:dyDescent="0.2">
      <c r="A806" s="344"/>
      <c r="B806" s="344"/>
      <c r="C806" s="344"/>
      <c r="D806" s="344"/>
      <c r="E806" s="344"/>
      <c r="F806" s="344"/>
      <c r="G806" s="344"/>
      <c r="H806" s="344"/>
      <c r="I806" s="344"/>
      <c r="J806" s="344"/>
      <c r="K806" s="344"/>
      <c r="L806" s="344"/>
      <c r="M806" s="345"/>
      <c r="N806" s="345"/>
      <c r="O806" s="345"/>
      <c r="P806" s="345"/>
      <c r="Q806" s="344"/>
      <c r="R806" s="344"/>
      <c r="S806" s="344"/>
      <c r="T806" s="344"/>
      <c r="U806" s="344"/>
      <c r="V806" s="344"/>
      <c r="W806" s="344"/>
      <c r="X806" s="344"/>
      <c r="Y806" s="344"/>
      <c r="Z806" s="344"/>
      <c r="AA806" s="344"/>
      <c r="AB806" s="344"/>
      <c r="AC806" s="344"/>
      <c r="AD806" s="344"/>
      <c r="AE806" s="344"/>
      <c r="AF806" s="344"/>
    </row>
    <row r="807" spans="1:32" ht="14" x14ac:dyDescent="0.2">
      <c r="A807" s="344"/>
      <c r="B807" s="344"/>
      <c r="C807" s="344"/>
      <c r="D807" s="344"/>
      <c r="E807" s="344"/>
      <c r="F807" s="344"/>
      <c r="G807" s="344"/>
      <c r="H807" s="344"/>
      <c r="I807" s="344"/>
      <c r="J807" s="344"/>
      <c r="K807" s="344"/>
      <c r="L807" s="344"/>
      <c r="M807" s="345"/>
      <c r="N807" s="345"/>
      <c r="O807" s="345"/>
      <c r="P807" s="345"/>
      <c r="Q807" s="344"/>
      <c r="R807" s="344"/>
      <c r="S807" s="344"/>
      <c r="T807" s="344"/>
      <c r="U807" s="344"/>
      <c r="V807" s="344"/>
      <c r="W807" s="344"/>
      <c r="X807" s="344"/>
      <c r="Y807" s="344"/>
      <c r="Z807" s="344"/>
      <c r="AA807" s="344"/>
      <c r="AB807" s="344"/>
      <c r="AC807" s="344"/>
      <c r="AD807" s="344"/>
      <c r="AE807" s="344"/>
      <c r="AF807" s="344"/>
    </row>
    <row r="808" spans="1:32" ht="14" x14ac:dyDescent="0.2">
      <c r="A808" s="344"/>
      <c r="B808" s="344"/>
      <c r="C808" s="344"/>
      <c r="D808" s="344"/>
      <c r="E808" s="344"/>
      <c r="F808" s="344"/>
      <c r="G808" s="344"/>
      <c r="H808" s="344"/>
      <c r="I808" s="344"/>
      <c r="J808" s="344"/>
      <c r="K808" s="344"/>
      <c r="L808" s="344"/>
      <c r="M808" s="345"/>
      <c r="N808" s="345"/>
      <c r="O808" s="345"/>
      <c r="P808" s="345"/>
      <c r="Q808" s="344"/>
      <c r="R808" s="344"/>
      <c r="S808" s="344"/>
      <c r="T808" s="344"/>
      <c r="U808" s="344"/>
      <c r="V808" s="344"/>
      <c r="W808" s="344"/>
      <c r="X808" s="344"/>
      <c r="Y808" s="344"/>
      <c r="Z808" s="344"/>
      <c r="AA808" s="344"/>
      <c r="AB808" s="344"/>
      <c r="AC808" s="344"/>
      <c r="AD808" s="344"/>
      <c r="AE808" s="344"/>
      <c r="AF808" s="344"/>
    </row>
    <row r="809" spans="1:32" ht="14" x14ac:dyDescent="0.2">
      <c r="A809" s="344"/>
      <c r="B809" s="344"/>
      <c r="C809" s="344"/>
      <c r="D809" s="344"/>
      <c r="E809" s="344"/>
      <c r="F809" s="344"/>
      <c r="G809" s="344"/>
      <c r="H809" s="344"/>
      <c r="I809" s="344"/>
      <c r="J809" s="344"/>
      <c r="K809" s="344"/>
      <c r="L809" s="344"/>
      <c r="M809" s="345"/>
      <c r="N809" s="345"/>
      <c r="O809" s="345"/>
      <c r="P809" s="345"/>
      <c r="Q809" s="344"/>
      <c r="R809" s="344"/>
      <c r="S809" s="344"/>
      <c r="T809" s="344"/>
      <c r="U809" s="344"/>
      <c r="V809" s="344"/>
      <c r="W809" s="344"/>
      <c r="X809" s="344"/>
      <c r="Y809" s="344"/>
      <c r="Z809" s="344"/>
      <c r="AA809" s="344"/>
      <c r="AB809" s="344"/>
      <c r="AC809" s="344"/>
      <c r="AD809" s="344"/>
      <c r="AE809" s="344"/>
      <c r="AF809" s="344"/>
    </row>
    <row r="810" spans="1:32" ht="14" x14ac:dyDescent="0.2">
      <c r="A810" s="344"/>
      <c r="B810" s="344"/>
      <c r="C810" s="344"/>
      <c r="D810" s="344"/>
      <c r="E810" s="344"/>
      <c r="F810" s="344"/>
      <c r="G810" s="344"/>
      <c r="H810" s="344"/>
      <c r="I810" s="344"/>
      <c r="J810" s="344"/>
      <c r="K810" s="344"/>
      <c r="L810" s="344"/>
      <c r="M810" s="345"/>
      <c r="N810" s="345"/>
      <c r="O810" s="345"/>
      <c r="P810" s="345"/>
      <c r="Q810" s="344"/>
      <c r="R810" s="344"/>
      <c r="S810" s="344"/>
      <c r="T810" s="344"/>
      <c r="U810" s="344"/>
      <c r="V810" s="344"/>
      <c r="W810" s="344"/>
      <c r="X810" s="344"/>
      <c r="Y810" s="344"/>
      <c r="Z810" s="344"/>
      <c r="AA810" s="344"/>
      <c r="AB810" s="344"/>
      <c r="AC810" s="344"/>
      <c r="AD810" s="344"/>
      <c r="AE810" s="344"/>
      <c r="AF810" s="344"/>
    </row>
    <row r="811" spans="1:32" ht="14" x14ac:dyDescent="0.2">
      <c r="A811" s="344"/>
      <c r="B811" s="344"/>
      <c r="C811" s="344"/>
      <c r="D811" s="344"/>
      <c r="E811" s="344"/>
      <c r="F811" s="344"/>
      <c r="G811" s="344"/>
      <c r="H811" s="344"/>
      <c r="I811" s="344"/>
      <c r="J811" s="344"/>
      <c r="K811" s="344"/>
      <c r="L811" s="344"/>
      <c r="M811" s="345"/>
      <c r="N811" s="345"/>
      <c r="O811" s="345"/>
      <c r="P811" s="345"/>
      <c r="Q811" s="344"/>
      <c r="R811" s="344"/>
      <c r="S811" s="344"/>
      <c r="T811" s="344"/>
      <c r="U811" s="344"/>
      <c r="V811" s="344"/>
      <c r="W811" s="344"/>
      <c r="X811" s="344"/>
      <c r="Y811" s="344"/>
      <c r="Z811" s="344"/>
      <c r="AA811" s="344"/>
      <c r="AB811" s="344"/>
      <c r="AC811" s="344"/>
      <c r="AD811" s="344"/>
      <c r="AE811" s="344"/>
      <c r="AF811" s="344"/>
    </row>
    <row r="812" spans="1:32" ht="14" x14ac:dyDescent="0.2">
      <c r="A812" s="344"/>
      <c r="B812" s="344"/>
      <c r="C812" s="344"/>
      <c r="D812" s="344"/>
      <c r="E812" s="344"/>
      <c r="F812" s="344"/>
      <c r="G812" s="344"/>
      <c r="H812" s="344"/>
      <c r="I812" s="344"/>
      <c r="J812" s="344"/>
      <c r="K812" s="344"/>
      <c r="L812" s="344"/>
      <c r="M812" s="345"/>
      <c r="N812" s="345"/>
      <c r="O812" s="345"/>
      <c r="P812" s="345"/>
      <c r="Q812" s="344"/>
      <c r="R812" s="344"/>
      <c r="S812" s="344"/>
      <c r="T812" s="344"/>
      <c r="U812" s="344"/>
      <c r="V812" s="344"/>
      <c r="W812" s="344"/>
      <c r="X812" s="344"/>
      <c r="Y812" s="344"/>
      <c r="Z812" s="344"/>
      <c r="AA812" s="344"/>
      <c r="AB812" s="344"/>
      <c r="AC812" s="344"/>
      <c r="AD812" s="344"/>
      <c r="AE812" s="344"/>
      <c r="AF812" s="344"/>
    </row>
    <row r="813" spans="1:32" ht="14" x14ac:dyDescent="0.2">
      <c r="A813" s="344"/>
      <c r="B813" s="344"/>
      <c r="C813" s="344"/>
      <c r="D813" s="344"/>
      <c r="E813" s="344"/>
      <c r="F813" s="344"/>
      <c r="G813" s="344"/>
      <c r="H813" s="344"/>
      <c r="I813" s="344"/>
      <c r="J813" s="344"/>
      <c r="K813" s="344"/>
      <c r="L813" s="344"/>
      <c r="M813" s="345"/>
      <c r="N813" s="345"/>
      <c r="O813" s="345"/>
      <c r="P813" s="345"/>
      <c r="Q813" s="344"/>
      <c r="R813" s="344"/>
      <c r="S813" s="344"/>
      <c r="T813" s="344"/>
      <c r="U813" s="344"/>
      <c r="V813" s="344"/>
      <c r="W813" s="344"/>
      <c r="X813" s="344"/>
      <c r="Y813" s="344"/>
      <c r="Z813" s="344"/>
      <c r="AA813" s="344"/>
      <c r="AB813" s="344"/>
      <c r="AC813" s="344"/>
      <c r="AD813" s="344"/>
      <c r="AE813" s="344"/>
      <c r="AF813" s="344"/>
    </row>
    <row r="814" spans="1:32" ht="14" x14ac:dyDescent="0.2">
      <c r="A814" s="344"/>
      <c r="B814" s="344"/>
      <c r="C814" s="344"/>
      <c r="D814" s="344"/>
      <c r="E814" s="344"/>
      <c r="F814" s="344"/>
      <c r="G814" s="344"/>
      <c r="H814" s="344"/>
      <c r="I814" s="344"/>
      <c r="J814" s="344"/>
      <c r="K814" s="344"/>
      <c r="L814" s="344"/>
      <c r="M814" s="345"/>
      <c r="N814" s="345"/>
      <c r="O814" s="345"/>
      <c r="P814" s="345"/>
      <c r="Q814" s="344"/>
      <c r="R814" s="344"/>
      <c r="S814" s="344"/>
      <c r="T814" s="344"/>
      <c r="U814" s="344"/>
      <c r="V814" s="344"/>
      <c r="W814" s="344"/>
      <c r="X814" s="344"/>
      <c r="Y814" s="344"/>
      <c r="Z814" s="344"/>
      <c r="AA814" s="344"/>
      <c r="AB814" s="344"/>
      <c r="AC814" s="344"/>
      <c r="AD814" s="344"/>
      <c r="AE814" s="344"/>
      <c r="AF814" s="344"/>
    </row>
    <row r="815" spans="1:32" ht="14" x14ac:dyDescent="0.2">
      <c r="A815" s="344"/>
      <c r="B815" s="344"/>
      <c r="C815" s="344"/>
      <c r="D815" s="344"/>
      <c r="E815" s="344"/>
      <c r="F815" s="344"/>
      <c r="G815" s="344"/>
      <c r="H815" s="344"/>
      <c r="I815" s="344"/>
      <c r="J815" s="344"/>
      <c r="K815" s="344"/>
      <c r="L815" s="344"/>
      <c r="M815" s="345"/>
      <c r="N815" s="345"/>
      <c r="O815" s="345"/>
      <c r="P815" s="345"/>
      <c r="Q815" s="344"/>
      <c r="R815" s="344"/>
      <c r="S815" s="344"/>
      <c r="T815" s="344"/>
      <c r="U815" s="344"/>
      <c r="V815" s="344"/>
      <c r="W815" s="344"/>
      <c r="X815" s="344"/>
      <c r="Y815" s="344"/>
      <c r="Z815" s="344"/>
      <c r="AA815" s="344"/>
      <c r="AB815" s="344"/>
      <c r="AC815" s="344"/>
      <c r="AD815" s="344"/>
      <c r="AE815" s="344"/>
      <c r="AF815" s="344"/>
    </row>
    <row r="816" spans="1:32" ht="14" x14ac:dyDescent="0.2">
      <c r="A816" s="344"/>
      <c r="B816" s="344"/>
      <c r="C816" s="344"/>
      <c r="D816" s="344"/>
      <c r="E816" s="344"/>
      <c r="F816" s="344"/>
      <c r="G816" s="344"/>
      <c r="H816" s="344"/>
      <c r="I816" s="344"/>
      <c r="J816" s="344"/>
      <c r="K816" s="344"/>
      <c r="L816" s="344"/>
      <c r="M816" s="345"/>
      <c r="N816" s="345"/>
      <c r="O816" s="345"/>
      <c r="P816" s="345"/>
      <c r="Q816" s="344"/>
      <c r="R816" s="344"/>
      <c r="S816" s="344"/>
      <c r="T816" s="344"/>
      <c r="U816" s="344"/>
      <c r="V816" s="344"/>
      <c r="W816" s="344"/>
      <c r="X816" s="344"/>
      <c r="Y816" s="344"/>
      <c r="Z816" s="344"/>
      <c r="AA816" s="344"/>
      <c r="AB816" s="344"/>
      <c r="AC816" s="344"/>
      <c r="AD816" s="344"/>
      <c r="AE816" s="344"/>
      <c r="AF816" s="344"/>
    </row>
    <row r="817" spans="1:32" ht="14" x14ac:dyDescent="0.2">
      <c r="A817" s="344"/>
      <c r="B817" s="344"/>
      <c r="C817" s="344"/>
      <c r="D817" s="344"/>
      <c r="E817" s="344"/>
      <c r="F817" s="344"/>
      <c r="G817" s="344"/>
      <c r="H817" s="344"/>
      <c r="I817" s="344"/>
      <c r="J817" s="344"/>
      <c r="K817" s="344"/>
      <c r="L817" s="344"/>
      <c r="M817" s="345"/>
      <c r="N817" s="345"/>
      <c r="O817" s="345"/>
      <c r="P817" s="345"/>
      <c r="Q817" s="344"/>
      <c r="R817" s="344"/>
      <c r="S817" s="344"/>
      <c r="T817" s="344"/>
      <c r="U817" s="344"/>
      <c r="V817" s="344"/>
      <c r="W817" s="344"/>
      <c r="X817" s="344"/>
      <c r="Y817" s="344"/>
      <c r="Z817" s="344"/>
      <c r="AA817" s="344"/>
      <c r="AB817" s="344"/>
      <c r="AC817" s="344"/>
      <c r="AD817" s="344"/>
      <c r="AE817" s="344"/>
      <c r="AF817" s="344"/>
    </row>
    <row r="818" spans="1:32" ht="14" x14ac:dyDescent="0.2">
      <c r="A818" s="344"/>
      <c r="B818" s="344"/>
      <c r="C818" s="344"/>
      <c r="D818" s="344"/>
      <c r="E818" s="344"/>
      <c r="F818" s="344"/>
      <c r="G818" s="344"/>
      <c r="H818" s="344"/>
      <c r="I818" s="344"/>
      <c r="J818" s="344"/>
      <c r="K818" s="344"/>
      <c r="L818" s="344"/>
      <c r="M818" s="345"/>
      <c r="N818" s="345"/>
      <c r="O818" s="345"/>
      <c r="P818" s="345"/>
      <c r="Q818" s="344"/>
      <c r="R818" s="344"/>
      <c r="S818" s="344"/>
      <c r="T818" s="344"/>
      <c r="U818" s="344"/>
      <c r="V818" s="344"/>
      <c r="W818" s="344"/>
      <c r="X818" s="344"/>
      <c r="Y818" s="344"/>
      <c r="Z818" s="344"/>
      <c r="AA818" s="344"/>
      <c r="AB818" s="344"/>
      <c r="AC818" s="344"/>
      <c r="AD818" s="344"/>
      <c r="AE818" s="344"/>
      <c r="AF818" s="344"/>
    </row>
    <row r="819" spans="1:32" ht="14" x14ac:dyDescent="0.2">
      <c r="A819" s="344"/>
      <c r="B819" s="344"/>
      <c r="C819" s="344"/>
      <c r="D819" s="344"/>
      <c r="E819" s="344"/>
      <c r="F819" s="344"/>
      <c r="G819" s="344"/>
      <c r="H819" s="344"/>
      <c r="I819" s="344"/>
      <c r="J819" s="344"/>
      <c r="K819" s="344"/>
      <c r="L819" s="344"/>
      <c r="M819" s="345"/>
      <c r="N819" s="345"/>
      <c r="O819" s="345"/>
      <c r="P819" s="345"/>
      <c r="Q819" s="344"/>
      <c r="R819" s="344"/>
      <c r="S819" s="344"/>
      <c r="T819" s="344"/>
      <c r="U819" s="344"/>
      <c r="V819" s="344"/>
      <c r="W819" s="344"/>
      <c r="X819" s="344"/>
      <c r="Y819" s="344"/>
      <c r="Z819" s="344"/>
      <c r="AA819" s="344"/>
      <c r="AB819" s="344"/>
      <c r="AC819" s="344"/>
      <c r="AD819" s="344"/>
      <c r="AE819" s="344"/>
      <c r="AF819" s="344"/>
    </row>
    <row r="820" spans="1:32" ht="14" x14ac:dyDescent="0.2">
      <c r="A820" s="344"/>
      <c r="B820" s="344"/>
      <c r="C820" s="344"/>
      <c r="D820" s="344"/>
      <c r="E820" s="344"/>
      <c r="F820" s="344"/>
      <c r="G820" s="344"/>
      <c r="H820" s="344"/>
      <c r="I820" s="344"/>
      <c r="J820" s="344"/>
      <c r="K820" s="344"/>
      <c r="L820" s="344"/>
      <c r="M820" s="345"/>
      <c r="N820" s="345"/>
      <c r="O820" s="345"/>
      <c r="P820" s="345"/>
      <c r="Q820" s="344"/>
      <c r="R820" s="344"/>
      <c r="S820" s="344"/>
      <c r="T820" s="344"/>
      <c r="U820" s="344"/>
      <c r="V820" s="344"/>
      <c r="W820" s="344"/>
      <c r="X820" s="344"/>
      <c r="Y820" s="344"/>
      <c r="Z820" s="344"/>
      <c r="AA820" s="344"/>
      <c r="AB820" s="344"/>
      <c r="AC820" s="344"/>
      <c r="AD820" s="344"/>
      <c r="AE820" s="344"/>
      <c r="AF820" s="344"/>
    </row>
    <row r="821" spans="1:32" ht="14" x14ac:dyDescent="0.2">
      <c r="A821" s="344"/>
      <c r="B821" s="344"/>
      <c r="C821" s="344"/>
      <c r="D821" s="344"/>
      <c r="E821" s="344"/>
      <c r="F821" s="344"/>
      <c r="G821" s="344"/>
      <c r="H821" s="344"/>
      <c r="I821" s="344"/>
      <c r="J821" s="344"/>
      <c r="K821" s="344"/>
      <c r="L821" s="344"/>
      <c r="M821" s="345"/>
      <c r="N821" s="345"/>
      <c r="O821" s="345"/>
      <c r="P821" s="345"/>
      <c r="Q821" s="344"/>
      <c r="R821" s="344"/>
      <c r="S821" s="344"/>
      <c r="T821" s="344"/>
      <c r="U821" s="344"/>
      <c r="V821" s="344"/>
      <c r="W821" s="344"/>
      <c r="X821" s="344"/>
      <c r="Y821" s="344"/>
      <c r="Z821" s="344"/>
      <c r="AA821" s="344"/>
      <c r="AB821" s="344"/>
      <c r="AC821" s="344"/>
      <c r="AD821" s="344"/>
      <c r="AE821" s="344"/>
      <c r="AF821" s="344"/>
    </row>
    <row r="822" spans="1:32" ht="14" x14ac:dyDescent="0.2">
      <c r="A822" s="344"/>
      <c r="B822" s="344"/>
      <c r="C822" s="344"/>
      <c r="D822" s="344"/>
      <c r="E822" s="344"/>
      <c r="F822" s="344"/>
      <c r="G822" s="344"/>
      <c r="H822" s="344"/>
      <c r="I822" s="344"/>
      <c r="J822" s="344"/>
      <c r="K822" s="344"/>
      <c r="L822" s="344"/>
      <c r="M822" s="345"/>
      <c r="N822" s="345"/>
      <c r="O822" s="345"/>
      <c r="P822" s="345"/>
      <c r="Q822" s="344"/>
      <c r="R822" s="344"/>
      <c r="S822" s="344"/>
      <c r="T822" s="344"/>
      <c r="U822" s="344"/>
      <c r="V822" s="344"/>
      <c r="W822" s="344"/>
      <c r="X822" s="344"/>
      <c r="Y822" s="344"/>
      <c r="Z822" s="344"/>
      <c r="AA822" s="344"/>
      <c r="AB822" s="344"/>
      <c r="AC822" s="344"/>
      <c r="AD822" s="344"/>
      <c r="AE822" s="344"/>
      <c r="AF822" s="344"/>
    </row>
    <row r="823" spans="1:32" ht="14" x14ac:dyDescent="0.2">
      <c r="A823" s="344"/>
      <c r="B823" s="344"/>
      <c r="C823" s="344"/>
      <c r="D823" s="344"/>
      <c r="E823" s="344"/>
      <c r="F823" s="344"/>
      <c r="G823" s="344"/>
      <c r="H823" s="344"/>
      <c r="I823" s="344"/>
      <c r="J823" s="344"/>
      <c r="K823" s="344"/>
      <c r="L823" s="344"/>
      <c r="M823" s="345"/>
      <c r="N823" s="345"/>
      <c r="O823" s="345"/>
      <c r="P823" s="345"/>
      <c r="Q823" s="344"/>
      <c r="R823" s="344"/>
      <c r="S823" s="344"/>
      <c r="T823" s="344"/>
      <c r="U823" s="344"/>
      <c r="V823" s="344"/>
      <c r="W823" s="344"/>
      <c r="X823" s="344"/>
      <c r="Y823" s="344"/>
      <c r="Z823" s="344"/>
      <c r="AA823" s="344"/>
      <c r="AB823" s="344"/>
      <c r="AC823" s="344"/>
      <c r="AD823" s="344"/>
      <c r="AE823" s="344"/>
      <c r="AF823" s="344"/>
    </row>
    <row r="824" spans="1:32" ht="14" x14ac:dyDescent="0.2">
      <c r="A824" s="344"/>
      <c r="B824" s="344"/>
      <c r="C824" s="344"/>
      <c r="D824" s="344"/>
      <c r="E824" s="344"/>
      <c r="F824" s="344"/>
      <c r="G824" s="344"/>
      <c r="H824" s="344"/>
      <c r="I824" s="344"/>
      <c r="J824" s="344"/>
      <c r="K824" s="344"/>
      <c r="L824" s="344"/>
      <c r="M824" s="345"/>
      <c r="N824" s="345"/>
      <c r="O824" s="345"/>
      <c r="P824" s="345"/>
      <c r="Q824" s="344"/>
      <c r="R824" s="344"/>
      <c r="S824" s="344"/>
      <c r="T824" s="344"/>
      <c r="U824" s="344"/>
      <c r="V824" s="344"/>
      <c r="W824" s="344"/>
      <c r="X824" s="344"/>
      <c r="Y824" s="344"/>
      <c r="Z824" s="344"/>
      <c r="AA824" s="344"/>
      <c r="AB824" s="344"/>
      <c r="AC824" s="344"/>
      <c r="AD824" s="344"/>
      <c r="AE824" s="344"/>
      <c r="AF824" s="344"/>
    </row>
    <row r="825" spans="1:32" ht="14" x14ac:dyDescent="0.2">
      <c r="A825" s="344"/>
      <c r="B825" s="344"/>
      <c r="C825" s="344"/>
      <c r="D825" s="344"/>
      <c r="E825" s="344"/>
      <c r="F825" s="344"/>
      <c r="G825" s="344"/>
      <c r="H825" s="344"/>
      <c r="I825" s="344"/>
      <c r="J825" s="344"/>
      <c r="K825" s="344"/>
      <c r="L825" s="344"/>
      <c r="M825" s="345"/>
      <c r="N825" s="345"/>
      <c r="O825" s="345"/>
      <c r="P825" s="345"/>
      <c r="Q825" s="344"/>
      <c r="R825" s="344"/>
      <c r="S825" s="344"/>
      <c r="T825" s="344"/>
      <c r="U825" s="344"/>
      <c r="V825" s="344"/>
      <c r="W825" s="344"/>
      <c r="X825" s="344"/>
      <c r="Y825" s="344"/>
      <c r="Z825" s="344"/>
      <c r="AA825" s="344"/>
      <c r="AB825" s="344"/>
      <c r="AC825" s="344"/>
      <c r="AD825" s="344"/>
      <c r="AE825" s="344"/>
      <c r="AF825" s="344"/>
    </row>
    <row r="826" spans="1:32" ht="14" x14ac:dyDescent="0.2">
      <c r="A826" s="344"/>
      <c r="B826" s="344"/>
      <c r="C826" s="344"/>
      <c r="D826" s="344"/>
      <c r="E826" s="344"/>
      <c r="F826" s="344"/>
      <c r="G826" s="344"/>
      <c r="H826" s="344"/>
      <c r="I826" s="344"/>
      <c r="J826" s="344"/>
      <c r="K826" s="344"/>
      <c r="L826" s="344"/>
      <c r="M826" s="345"/>
      <c r="N826" s="345"/>
      <c r="O826" s="345"/>
      <c r="P826" s="345"/>
      <c r="Q826" s="344"/>
      <c r="R826" s="344"/>
      <c r="S826" s="344"/>
      <c r="T826" s="344"/>
      <c r="U826" s="344"/>
      <c r="V826" s="344"/>
      <c r="W826" s="344"/>
      <c r="X826" s="344"/>
      <c r="Y826" s="344"/>
      <c r="Z826" s="344"/>
      <c r="AA826" s="344"/>
      <c r="AB826" s="344"/>
      <c r="AC826" s="344"/>
      <c r="AD826" s="344"/>
      <c r="AE826" s="344"/>
      <c r="AF826" s="344"/>
    </row>
    <row r="827" spans="1:32" ht="14" x14ac:dyDescent="0.2">
      <c r="A827" s="344"/>
      <c r="B827" s="344"/>
      <c r="C827" s="344"/>
      <c r="D827" s="344"/>
      <c r="E827" s="344"/>
      <c r="F827" s="344"/>
      <c r="G827" s="344"/>
      <c r="H827" s="344"/>
      <c r="I827" s="344"/>
      <c r="J827" s="344"/>
      <c r="K827" s="344"/>
      <c r="L827" s="344"/>
      <c r="M827" s="345"/>
      <c r="N827" s="345"/>
      <c r="O827" s="345"/>
      <c r="P827" s="345"/>
      <c r="Q827" s="344"/>
      <c r="R827" s="344"/>
      <c r="S827" s="344"/>
      <c r="T827" s="344"/>
      <c r="U827" s="344"/>
      <c r="V827" s="344"/>
      <c r="W827" s="344"/>
      <c r="X827" s="344"/>
      <c r="Y827" s="344"/>
      <c r="Z827" s="344"/>
      <c r="AA827" s="344"/>
      <c r="AB827" s="344"/>
      <c r="AC827" s="344"/>
      <c r="AD827" s="344"/>
      <c r="AE827" s="344"/>
      <c r="AF827" s="344"/>
    </row>
    <row r="828" spans="1:32" ht="14" x14ac:dyDescent="0.2">
      <c r="A828" s="344"/>
      <c r="B828" s="344"/>
      <c r="C828" s="344"/>
      <c r="D828" s="344"/>
      <c r="E828" s="344"/>
      <c r="F828" s="344"/>
      <c r="G828" s="344"/>
      <c r="H828" s="344"/>
      <c r="I828" s="344"/>
      <c r="J828" s="344"/>
      <c r="K828" s="344"/>
      <c r="L828" s="344"/>
      <c r="M828" s="345"/>
      <c r="N828" s="345"/>
      <c r="O828" s="345"/>
      <c r="P828" s="345"/>
      <c r="Q828" s="344"/>
      <c r="R828" s="344"/>
      <c r="S828" s="344"/>
      <c r="T828" s="344"/>
      <c r="U828" s="344"/>
      <c r="V828" s="344"/>
      <c r="W828" s="344"/>
      <c r="X828" s="344"/>
      <c r="Y828" s="344"/>
      <c r="Z828" s="344"/>
      <c r="AA828" s="344"/>
      <c r="AB828" s="344"/>
      <c r="AC828" s="344"/>
      <c r="AD828" s="344"/>
      <c r="AE828" s="344"/>
      <c r="AF828" s="344"/>
    </row>
    <row r="829" spans="1:32" ht="14" x14ac:dyDescent="0.2">
      <c r="A829" s="344"/>
      <c r="B829" s="344"/>
      <c r="C829" s="344"/>
      <c r="D829" s="344"/>
      <c r="E829" s="344"/>
      <c r="F829" s="344"/>
      <c r="G829" s="344"/>
      <c r="H829" s="344"/>
      <c r="I829" s="344"/>
      <c r="J829" s="344"/>
      <c r="K829" s="344"/>
      <c r="L829" s="344"/>
      <c r="M829" s="345"/>
      <c r="N829" s="345"/>
      <c r="O829" s="345"/>
      <c r="P829" s="345"/>
      <c r="Q829" s="344"/>
      <c r="R829" s="344"/>
      <c r="S829" s="344"/>
      <c r="T829" s="344"/>
      <c r="U829" s="344"/>
      <c r="V829" s="344"/>
      <c r="W829" s="344"/>
      <c r="X829" s="344"/>
      <c r="Y829" s="344"/>
      <c r="Z829" s="344"/>
      <c r="AA829" s="344"/>
      <c r="AB829" s="344"/>
      <c r="AC829" s="344"/>
      <c r="AD829" s="344"/>
      <c r="AE829" s="344"/>
      <c r="AF829" s="344"/>
    </row>
    <row r="830" spans="1:32" ht="14" x14ac:dyDescent="0.2">
      <c r="A830" s="344"/>
      <c r="B830" s="344"/>
      <c r="C830" s="344"/>
      <c r="D830" s="344"/>
      <c r="E830" s="344"/>
      <c r="F830" s="344"/>
      <c r="G830" s="344"/>
      <c r="H830" s="344"/>
      <c r="I830" s="344"/>
      <c r="J830" s="344"/>
      <c r="K830" s="344"/>
      <c r="L830" s="344"/>
      <c r="M830" s="345"/>
      <c r="N830" s="345"/>
      <c r="O830" s="345"/>
      <c r="P830" s="345"/>
      <c r="Q830" s="344"/>
      <c r="R830" s="344"/>
      <c r="S830" s="344"/>
      <c r="T830" s="344"/>
      <c r="U830" s="344"/>
      <c r="V830" s="344"/>
      <c r="W830" s="344"/>
      <c r="X830" s="344"/>
      <c r="Y830" s="344"/>
      <c r="Z830" s="344"/>
      <c r="AA830" s="344"/>
      <c r="AB830" s="344"/>
      <c r="AC830" s="344"/>
      <c r="AD830" s="344"/>
      <c r="AE830" s="344"/>
      <c r="AF830" s="344"/>
    </row>
    <row r="831" spans="1:32" ht="14" x14ac:dyDescent="0.2">
      <c r="A831" s="344"/>
      <c r="B831" s="344"/>
      <c r="C831" s="344"/>
      <c r="D831" s="344"/>
      <c r="E831" s="344"/>
      <c r="F831" s="344"/>
      <c r="G831" s="344"/>
      <c r="H831" s="344"/>
      <c r="I831" s="344"/>
      <c r="J831" s="344"/>
      <c r="K831" s="344"/>
      <c r="L831" s="344"/>
      <c r="M831" s="345"/>
      <c r="N831" s="345"/>
      <c r="O831" s="345"/>
      <c r="P831" s="345"/>
      <c r="Q831" s="344"/>
      <c r="R831" s="344"/>
      <c r="S831" s="344"/>
      <c r="T831" s="344"/>
      <c r="U831" s="344"/>
      <c r="V831" s="344"/>
      <c r="W831" s="344"/>
      <c r="X831" s="344"/>
      <c r="Y831" s="344"/>
      <c r="Z831" s="344"/>
      <c r="AA831" s="344"/>
      <c r="AB831" s="344"/>
      <c r="AC831" s="344"/>
      <c r="AD831" s="344"/>
      <c r="AE831" s="344"/>
      <c r="AF831" s="344"/>
    </row>
    <row r="832" spans="1:32" ht="14" x14ac:dyDescent="0.2">
      <c r="A832" s="344"/>
      <c r="B832" s="344"/>
      <c r="C832" s="344"/>
      <c r="D832" s="344"/>
      <c r="E832" s="344"/>
      <c r="F832" s="344"/>
      <c r="G832" s="344"/>
      <c r="H832" s="344"/>
      <c r="I832" s="344"/>
      <c r="J832" s="344"/>
      <c r="K832" s="344"/>
      <c r="L832" s="344"/>
      <c r="M832" s="345"/>
      <c r="N832" s="345"/>
      <c r="O832" s="345"/>
      <c r="P832" s="345"/>
      <c r="Q832" s="344"/>
      <c r="R832" s="344"/>
      <c r="S832" s="344"/>
      <c r="T832" s="344"/>
      <c r="U832" s="344"/>
      <c r="V832" s="344"/>
      <c r="W832" s="344"/>
      <c r="X832" s="344"/>
      <c r="Y832" s="344"/>
      <c r="Z832" s="344"/>
      <c r="AA832" s="344"/>
      <c r="AB832" s="344"/>
      <c r="AC832" s="344"/>
      <c r="AD832" s="344"/>
      <c r="AE832" s="344"/>
      <c r="AF832" s="344"/>
    </row>
    <row r="833" spans="1:32" ht="14" x14ac:dyDescent="0.2">
      <c r="A833" s="344"/>
      <c r="B833" s="344"/>
      <c r="C833" s="344"/>
      <c r="D833" s="344"/>
      <c r="E833" s="344"/>
      <c r="F833" s="344"/>
      <c r="G833" s="344"/>
      <c r="H833" s="344"/>
      <c r="I833" s="344"/>
      <c r="J833" s="344"/>
      <c r="K833" s="344"/>
      <c r="L833" s="344"/>
      <c r="M833" s="345"/>
      <c r="N833" s="345"/>
      <c r="O833" s="345"/>
      <c r="P833" s="345"/>
      <c r="Q833" s="344"/>
      <c r="R833" s="344"/>
      <c r="S833" s="344"/>
      <c r="T833" s="344"/>
      <c r="U833" s="344"/>
      <c r="V833" s="344"/>
      <c r="W833" s="344"/>
      <c r="X833" s="344"/>
      <c r="Y833" s="344"/>
      <c r="Z833" s="344"/>
      <c r="AA833" s="344"/>
      <c r="AB833" s="344"/>
      <c r="AC833" s="344"/>
      <c r="AD833" s="344"/>
      <c r="AE833" s="344"/>
      <c r="AF833" s="344"/>
    </row>
    <row r="834" spans="1:32" ht="14" x14ac:dyDescent="0.2">
      <c r="A834" s="344"/>
      <c r="B834" s="344"/>
      <c r="C834" s="344"/>
      <c r="D834" s="344"/>
      <c r="E834" s="344"/>
      <c r="F834" s="344"/>
      <c r="G834" s="344"/>
      <c r="H834" s="344"/>
      <c r="I834" s="344"/>
      <c r="J834" s="344"/>
      <c r="K834" s="344"/>
      <c r="L834" s="344"/>
      <c r="M834" s="345"/>
      <c r="N834" s="345"/>
      <c r="O834" s="345"/>
      <c r="P834" s="345"/>
      <c r="Q834" s="344"/>
      <c r="R834" s="344"/>
      <c r="S834" s="344"/>
      <c r="T834" s="344"/>
      <c r="U834" s="344"/>
      <c r="V834" s="344"/>
      <c r="W834" s="344"/>
      <c r="X834" s="344"/>
      <c r="Y834" s="344"/>
      <c r="Z834" s="344"/>
      <c r="AA834" s="344"/>
      <c r="AB834" s="344"/>
      <c r="AC834" s="344"/>
      <c r="AD834" s="344"/>
      <c r="AE834" s="344"/>
      <c r="AF834" s="344"/>
    </row>
    <row r="835" spans="1:32" ht="14" x14ac:dyDescent="0.2">
      <c r="A835" s="344"/>
      <c r="B835" s="344"/>
      <c r="C835" s="344"/>
      <c r="D835" s="344"/>
      <c r="E835" s="344"/>
      <c r="F835" s="344"/>
      <c r="G835" s="344"/>
      <c r="H835" s="344"/>
      <c r="I835" s="344"/>
      <c r="J835" s="344"/>
      <c r="K835" s="344"/>
      <c r="L835" s="344"/>
      <c r="M835" s="345"/>
      <c r="N835" s="345"/>
      <c r="O835" s="345"/>
      <c r="P835" s="345"/>
      <c r="Q835" s="344"/>
      <c r="R835" s="344"/>
      <c r="S835" s="344"/>
      <c r="T835" s="344"/>
      <c r="U835" s="344"/>
      <c r="V835" s="344"/>
      <c r="W835" s="344"/>
      <c r="X835" s="344"/>
      <c r="Y835" s="344"/>
      <c r="Z835" s="344"/>
      <c r="AA835" s="344"/>
      <c r="AB835" s="344"/>
      <c r="AC835" s="344"/>
      <c r="AD835" s="344"/>
      <c r="AE835" s="344"/>
      <c r="AF835" s="344"/>
    </row>
    <row r="836" spans="1:32" ht="14" x14ac:dyDescent="0.2">
      <c r="A836" s="344"/>
      <c r="B836" s="344"/>
      <c r="C836" s="344"/>
      <c r="D836" s="344"/>
      <c r="E836" s="344"/>
      <c r="F836" s="344"/>
      <c r="G836" s="344"/>
      <c r="H836" s="344"/>
      <c r="I836" s="344"/>
      <c r="J836" s="344"/>
      <c r="K836" s="344"/>
      <c r="L836" s="344"/>
      <c r="M836" s="345"/>
      <c r="N836" s="345"/>
      <c r="O836" s="345"/>
      <c r="P836" s="345"/>
      <c r="Q836" s="344"/>
      <c r="R836" s="344"/>
      <c r="S836" s="344"/>
      <c r="T836" s="344"/>
      <c r="U836" s="344"/>
      <c r="V836" s="344"/>
      <c r="W836" s="344"/>
      <c r="X836" s="344"/>
      <c r="Y836" s="344"/>
      <c r="Z836" s="344"/>
      <c r="AA836" s="344"/>
      <c r="AB836" s="344"/>
      <c r="AC836" s="344"/>
      <c r="AD836" s="344"/>
      <c r="AE836" s="344"/>
      <c r="AF836" s="344"/>
    </row>
    <row r="837" spans="1:32" ht="14" x14ac:dyDescent="0.2">
      <c r="A837" s="344"/>
      <c r="B837" s="344"/>
      <c r="C837" s="344"/>
      <c r="D837" s="344"/>
      <c r="E837" s="344"/>
      <c r="F837" s="344"/>
      <c r="G837" s="344"/>
      <c r="H837" s="344"/>
      <c r="I837" s="344"/>
      <c r="J837" s="344"/>
      <c r="K837" s="344"/>
      <c r="L837" s="344"/>
      <c r="M837" s="345"/>
      <c r="N837" s="345"/>
      <c r="O837" s="345"/>
      <c r="P837" s="345"/>
      <c r="Q837" s="344"/>
      <c r="R837" s="344"/>
      <c r="S837" s="344"/>
      <c r="T837" s="344"/>
      <c r="U837" s="344"/>
      <c r="V837" s="344"/>
      <c r="W837" s="344"/>
      <c r="X837" s="344"/>
      <c r="Y837" s="344"/>
      <c r="Z837" s="344"/>
      <c r="AA837" s="344"/>
      <c r="AB837" s="344"/>
      <c r="AC837" s="344"/>
      <c r="AD837" s="344"/>
      <c r="AE837" s="344"/>
      <c r="AF837" s="344"/>
    </row>
    <row r="838" spans="1:32" ht="14" x14ac:dyDescent="0.2">
      <c r="A838" s="344"/>
      <c r="B838" s="344"/>
      <c r="C838" s="344"/>
      <c r="D838" s="344"/>
      <c r="E838" s="344"/>
      <c r="F838" s="344"/>
      <c r="G838" s="344"/>
      <c r="H838" s="344"/>
      <c r="I838" s="344"/>
      <c r="J838" s="344"/>
      <c r="K838" s="344"/>
      <c r="L838" s="344"/>
      <c r="M838" s="345"/>
      <c r="N838" s="345"/>
      <c r="O838" s="345"/>
      <c r="P838" s="345"/>
      <c r="Q838" s="344"/>
      <c r="R838" s="344"/>
      <c r="S838" s="344"/>
      <c r="T838" s="344"/>
      <c r="U838" s="344"/>
      <c r="V838" s="344"/>
      <c r="W838" s="344"/>
      <c r="X838" s="344"/>
      <c r="Y838" s="344"/>
      <c r="Z838" s="344"/>
      <c r="AA838" s="344"/>
      <c r="AB838" s="344"/>
      <c r="AC838" s="344"/>
      <c r="AD838" s="344"/>
      <c r="AE838" s="344"/>
      <c r="AF838" s="344"/>
    </row>
    <row r="839" spans="1:32" ht="14" x14ac:dyDescent="0.2">
      <c r="A839" s="344"/>
      <c r="B839" s="344"/>
      <c r="C839" s="344"/>
      <c r="D839" s="344"/>
      <c r="E839" s="344"/>
      <c r="F839" s="344"/>
      <c r="G839" s="344"/>
      <c r="H839" s="344"/>
      <c r="I839" s="344"/>
      <c r="J839" s="344"/>
      <c r="K839" s="344"/>
      <c r="L839" s="344"/>
      <c r="M839" s="345"/>
      <c r="N839" s="345"/>
      <c r="O839" s="345"/>
      <c r="P839" s="345"/>
      <c r="Q839" s="344"/>
      <c r="R839" s="344"/>
      <c r="S839" s="344"/>
      <c r="T839" s="344"/>
      <c r="U839" s="344"/>
      <c r="V839" s="344"/>
      <c r="W839" s="344"/>
      <c r="X839" s="344"/>
      <c r="Y839" s="344"/>
      <c r="Z839" s="344"/>
      <c r="AA839" s="344"/>
      <c r="AB839" s="344"/>
      <c r="AC839" s="344"/>
      <c r="AD839" s="344"/>
      <c r="AE839" s="344"/>
      <c r="AF839" s="344"/>
    </row>
    <row r="840" spans="1:32" ht="14" x14ac:dyDescent="0.2">
      <c r="A840" s="344"/>
      <c r="B840" s="344"/>
      <c r="C840" s="344"/>
      <c r="D840" s="344"/>
      <c r="E840" s="344"/>
      <c r="F840" s="344"/>
      <c r="G840" s="344"/>
      <c r="H840" s="344"/>
      <c r="I840" s="344"/>
      <c r="J840" s="344"/>
      <c r="K840" s="344"/>
      <c r="L840" s="344"/>
      <c r="M840" s="345"/>
      <c r="N840" s="345"/>
      <c r="O840" s="345"/>
      <c r="P840" s="345"/>
      <c r="Q840" s="344"/>
      <c r="R840" s="344"/>
      <c r="S840" s="344"/>
      <c r="T840" s="344"/>
      <c r="U840" s="344"/>
      <c r="V840" s="344"/>
      <c r="W840" s="344"/>
      <c r="X840" s="344"/>
      <c r="Y840" s="344"/>
      <c r="Z840" s="344"/>
      <c r="AA840" s="344"/>
      <c r="AB840" s="344"/>
      <c r="AC840" s="344"/>
      <c r="AD840" s="344"/>
      <c r="AE840" s="344"/>
      <c r="AF840" s="344"/>
    </row>
    <row r="841" spans="1:32" ht="14" x14ac:dyDescent="0.2">
      <c r="A841" s="344"/>
      <c r="B841" s="344"/>
      <c r="C841" s="344"/>
      <c r="D841" s="344"/>
      <c r="E841" s="344"/>
      <c r="F841" s="344"/>
      <c r="G841" s="344"/>
      <c r="H841" s="344"/>
      <c r="I841" s="344"/>
      <c r="J841" s="344"/>
      <c r="K841" s="344"/>
      <c r="L841" s="344"/>
      <c r="M841" s="345"/>
      <c r="N841" s="345"/>
      <c r="O841" s="345"/>
      <c r="P841" s="345"/>
      <c r="Q841" s="344"/>
      <c r="R841" s="344"/>
      <c r="S841" s="344"/>
      <c r="T841" s="344"/>
      <c r="U841" s="344"/>
      <c r="V841" s="344"/>
      <c r="W841" s="344"/>
      <c r="X841" s="344"/>
      <c r="Y841" s="344"/>
      <c r="Z841" s="344"/>
      <c r="AA841" s="344"/>
      <c r="AB841" s="344"/>
      <c r="AC841" s="344"/>
      <c r="AD841" s="344"/>
      <c r="AE841" s="344"/>
      <c r="AF841" s="344"/>
    </row>
    <row r="842" spans="1:32" ht="14" x14ac:dyDescent="0.2">
      <c r="A842" s="344"/>
      <c r="B842" s="344"/>
      <c r="C842" s="344"/>
      <c r="D842" s="344"/>
      <c r="E842" s="344"/>
      <c r="F842" s="344"/>
      <c r="G842" s="344"/>
      <c r="H842" s="344"/>
      <c r="I842" s="344"/>
      <c r="J842" s="344"/>
      <c r="K842" s="344"/>
      <c r="L842" s="344"/>
      <c r="M842" s="345"/>
      <c r="N842" s="345"/>
      <c r="O842" s="345"/>
      <c r="P842" s="345"/>
      <c r="Q842" s="344"/>
      <c r="R842" s="344"/>
      <c r="S842" s="344"/>
      <c r="T842" s="344"/>
      <c r="U842" s="344"/>
      <c r="V842" s="344"/>
      <c r="W842" s="344"/>
      <c r="X842" s="344"/>
      <c r="Y842" s="344"/>
      <c r="Z842" s="344"/>
      <c r="AA842" s="344"/>
      <c r="AB842" s="344"/>
      <c r="AC842" s="344"/>
      <c r="AD842" s="344"/>
      <c r="AE842" s="344"/>
      <c r="AF842" s="344"/>
    </row>
    <row r="843" spans="1:32" ht="14" x14ac:dyDescent="0.2">
      <c r="A843" s="344"/>
      <c r="B843" s="344"/>
      <c r="C843" s="344"/>
      <c r="D843" s="344"/>
      <c r="E843" s="344"/>
      <c r="F843" s="344"/>
      <c r="G843" s="344"/>
      <c r="H843" s="344"/>
      <c r="I843" s="344"/>
      <c r="J843" s="344"/>
      <c r="K843" s="344"/>
      <c r="L843" s="344"/>
      <c r="M843" s="345"/>
      <c r="N843" s="345"/>
      <c r="O843" s="345"/>
      <c r="P843" s="345"/>
      <c r="Q843" s="344"/>
      <c r="R843" s="344"/>
      <c r="S843" s="344"/>
      <c r="T843" s="344"/>
      <c r="U843" s="344"/>
      <c r="V843" s="344"/>
      <c r="W843" s="344"/>
      <c r="X843" s="344"/>
      <c r="Y843" s="344"/>
      <c r="Z843" s="344"/>
      <c r="AA843" s="344"/>
      <c r="AB843" s="344"/>
      <c r="AC843" s="344"/>
      <c r="AD843" s="344"/>
      <c r="AE843" s="344"/>
      <c r="AF843" s="344"/>
    </row>
    <row r="844" spans="1:32" ht="14" x14ac:dyDescent="0.2">
      <c r="A844" s="344"/>
      <c r="B844" s="344"/>
      <c r="C844" s="344"/>
      <c r="D844" s="344"/>
      <c r="E844" s="344"/>
      <c r="F844" s="344"/>
      <c r="G844" s="344"/>
      <c r="H844" s="344"/>
      <c r="I844" s="344"/>
      <c r="J844" s="344"/>
      <c r="K844" s="344"/>
      <c r="L844" s="344"/>
      <c r="M844" s="345"/>
      <c r="N844" s="345"/>
      <c r="O844" s="345"/>
      <c r="P844" s="345"/>
      <c r="Q844" s="344"/>
      <c r="R844" s="344"/>
      <c r="S844" s="344"/>
      <c r="T844" s="344"/>
      <c r="U844" s="344"/>
      <c r="V844" s="344"/>
      <c r="W844" s="344"/>
      <c r="X844" s="344"/>
      <c r="Y844" s="344"/>
      <c r="Z844" s="344"/>
      <c r="AA844" s="344"/>
      <c r="AB844" s="344"/>
      <c r="AC844" s="344"/>
      <c r="AD844" s="344"/>
      <c r="AE844" s="344"/>
      <c r="AF844" s="344"/>
    </row>
    <row r="845" spans="1:32" ht="14" x14ac:dyDescent="0.2">
      <c r="A845" s="344"/>
      <c r="B845" s="344"/>
      <c r="C845" s="344"/>
      <c r="D845" s="344"/>
      <c r="E845" s="344"/>
      <c r="F845" s="344"/>
      <c r="G845" s="344"/>
      <c r="H845" s="344"/>
      <c r="I845" s="344"/>
      <c r="J845" s="344"/>
      <c r="K845" s="344"/>
      <c r="L845" s="344"/>
      <c r="M845" s="345"/>
      <c r="N845" s="345"/>
      <c r="O845" s="345"/>
      <c r="P845" s="345"/>
      <c r="Q845" s="344"/>
      <c r="R845" s="344"/>
      <c r="S845" s="344"/>
      <c r="T845" s="344"/>
      <c r="U845" s="344"/>
      <c r="V845" s="344"/>
      <c r="W845" s="344"/>
      <c r="X845" s="344"/>
      <c r="Y845" s="344"/>
      <c r="Z845" s="344"/>
      <c r="AA845" s="344"/>
      <c r="AB845" s="344"/>
      <c r="AC845" s="344"/>
      <c r="AD845" s="344"/>
      <c r="AE845" s="344"/>
      <c r="AF845" s="344"/>
    </row>
    <row r="846" spans="1:32" ht="14" x14ac:dyDescent="0.2">
      <c r="A846" s="344"/>
      <c r="B846" s="344"/>
      <c r="C846" s="344"/>
      <c r="D846" s="344"/>
      <c r="E846" s="344"/>
      <c r="F846" s="344"/>
      <c r="G846" s="344"/>
      <c r="H846" s="344"/>
      <c r="I846" s="344"/>
      <c r="J846" s="344"/>
      <c r="K846" s="344"/>
      <c r="L846" s="344"/>
      <c r="M846" s="345"/>
      <c r="N846" s="345"/>
      <c r="O846" s="345"/>
      <c r="P846" s="345"/>
      <c r="Q846" s="344"/>
      <c r="R846" s="344"/>
      <c r="S846" s="344"/>
      <c r="T846" s="344"/>
      <c r="U846" s="344"/>
      <c r="V846" s="344"/>
      <c r="W846" s="344"/>
      <c r="X846" s="344"/>
      <c r="Y846" s="344"/>
      <c r="Z846" s="344"/>
      <c r="AA846" s="344"/>
      <c r="AB846" s="344"/>
      <c r="AC846" s="344"/>
      <c r="AD846" s="344"/>
      <c r="AE846" s="344"/>
      <c r="AF846" s="344"/>
    </row>
    <row r="847" spans="1:32" ht="14" x14ac:dyDescent="0.2">
      <c r="A847" s="344"/>
      <c r="B847" s="344"/>
      <c r="C847" s="344"/>
      <c r="D847" s="344"/>
      <c r="E847" s="344"/>
      <c r="F847" s="344"/>
      <c r="G847" s="344"/>
      <c r="H847" s="344"/>
      <c r="I847" s="344"/>
      <c r="J847" s="344"/>
      <c r="K847" s="344"/>
      <c r="L847" s="344"/>
      <c r="M847" s="345"/>
      <c r="N847" s="345"/>
      <c r="O847" s="345"/>
      <c r="P847" s="345"/>
      <c r="Q847" s="344"/>
      <c r="R847" s="344"/>
      <c r="S847" s="344"/>
      <c r="T847" s="344"/>
      <c r="U847" s="344"/>
      <c r="V847" s="344"/>
      <c r="W847" s="344"/>
      <c r="X847" s="344"/>
      <c r="Y847" s="344"/>
      <c r="Z847" s="344"/>
      <c r="AA847" s="344"/>
      <c r="AB847" s="344"/>
      <c r="AC847" s="344"/>
      <c r="AD847" s="344"/>
      <c r="AE847" s="344"/>
      <c r="AF847" s="344"/>
    </row>
    <row r="848" spans="1:32" ht="14" x14ac:dyDescent="0.2">
      <c r="A848" s="344"/>
      <c r="B848" s="344"/>
      <c r="C848" s="344"/>
      <c r="D848" s="344"/>
      <c r="E848" s="344"/>
      <c r="F848" s="344"/>
      <c r="G848" s="344"/>
      <c r="H848" s="344"/>
      <c r="I848" s="344"/>
      <c r="J848" s="344"/>
      <c r="K848" s="344"/>
      <c r="L848" s="344"/>
      <c r="M848" s="345"/>
      <c r="N848" s="345"/>
      <c r="O848" s="345"/>
      <c r="P848" s="345"/>
      <c r="Q848" s="344"/>
      <c r="R848" s="344"/>
      <c r="S848" s="344"/>
      <c r="T848" s="344"/>
      <c r="U848" s="344"/>
      <c r="V848" s="344"/>
      <c r="W848" s="344"/>
      <c r="X848" s="344"/>
      <c r="Y848" s="344"/>
      <c r="Z848" s="344"/>
      <c r="AA848" s="344"/>
      <c r="AB848" s="344"/>
      <c r="AC848" s="344"/>
      <c r="AD848" s="344"/>
      <c r="AE848" s="344"/>
      <c r="AF848" s="344"/>
    </row>
    <row r="849" spans="1:32" ht="14" x14ac:dyDescent="0.2">
      <c r="A849" s="344"/>
      <c r="B849" s="344"/>
      <c r="C849" s="344"/>
      <c r="D849" s="344"/>
      <c r="E849" s="344"/>
      <c r="F849" s="344"/>
      <c r="G849" s="344"/>
      <c r="H849" s="344"/>
      <c r="I849" s="344"/>
      <c r="J849" s="344"/>
      <c r="K849" s="344"/>
      <c r="L849" s="344"/>
      <c r="M849" s="345"/>
      <c r="N849" s="345"/>
      <c r="O849" s="345"/>
      <c r="P849" s="345"/>
      <c r="Q849" s="344"/>
      <c r="R849" s="344"/>
      <c r="S849" s="344"/>
      <c r="T849" s="344"/>
      <c r="U849" s="344"/>
      <c r="V849" s="344"/>
      <c r="W849" s="344"/>
      <c r="X849" s="344"/>
      <c r="Y849" s="344"/>
      <c r="Z849" s="344"/>
      <c r="AA849" s="344"/>
      <c r="AB849" s="344"/>
      <c r="AC849" s="344"/>
      <c r="AD849" s="344"/>
      <c r="AE849" s="344"/>
      <c r="AF849" s="344"/>
    </row>
    <row r="850" spans="1:32" ht="14" x14ac:dyDescent="0.2">
      <c r="A850" s="344"/>
      <c r="B850" s="344"/>
      <c r="C850" s="344"/>
      <c r="D850" s="344"/>
      <c r="E850" s="344"/>
      <c r="F850" s="344"/>
      <c r="G850" s="344"/>
      <c r="H850" s="344"/>
      <c r="I850" s="344"/>
      <c r="J850" s="344"/>
      <c r="K850" s="344"/>
      <c r="L850" s="344"/>
      <c r="M850" s="345"/>
      <c r="N850" s="345"/>
      <c r="O850" s="345"/>
      <c r="P850" s="345"/>
      <c r="Q850" s="344"/>
      <c r="R850" s="344"/>
      <c r="S850" s="344"/>
      <c r="T850" s="344"/>
      <c r="U850" s="344"/>
      <c r="V850" s="344"/>
      <c r="W850" s="344"/>
      <c r="X850" s="344"/>
      <c r="Y850" s="344"/>
      <c r="Z850" s="344"/>
      <c r="AA850" s="344"/>
      <c r="AB850" s="344"/>
      <c r="AC850" s="344"/>
      <c r="AD850" s="344"/>
      <c r="AE850" s="344"/>
      <c r="AF850" s="344"/>
    </row>
    <row r="851" spans="1:32" ht="14" x14ac:dyDescent="0.2">
      <c r="A851" s="344"/>
      <c r="B851" s="344"/>
      <c r="C851" s="344"/>
      <c r="D851" s="344"/>
      <c r="E851" s="344"/>
      <c r="F851" s="344"/>
      <c r="G851" s="344"/>
      <c r="H851" s="344"/>
      <c r="I851" s="344"/>
      <c r="J851" s="344"/>
      <c r="K851" s="344"/>
      <c r="L851" s="344"/>
      <c r="M851" s="345"/>
      <c r="N851" s="345"/>
      <c r="O851" s="345"/>
      <c r="P851" s="345"/>
      <c r="Q851" s="344"/>
      <c r="R851" s="344"/>
      <c r="S851" s="344"/>
      <c r="T851" s="344"/>
      <c r="U851" s="344"/>
      <c r="V851" s="344"/>
      <c r="W851" s="344"/>
      <c r="X851" s="344"/>
      <c r="Y851" s="344"/>
      <c r="Z851" s="344"/>
      <c r="AA851" s="344"/>
      <c r="AB851" s="344"/>
      <c r="AC851" s="344"/>
      <c r="AD851" s="344"/>
      <c r="AE851" s="344"/>
      <c r="AF851" s="344"/>
    </row>
    <row r="852" spans="1:32" ht="14" x14ac:dyDescent="0.2">
      <c r="A852" s="344"/>
      <c r="B852" s="344"/>
      <c r="C852" s="344"/>
      <c r="D852" s="344"/>
      <c r="E852" s="344"/>
      <c r="F852" s="344"/>
      <c r="G852" s="344"/>
      <c r="H852" s="344"/>
      <c r="I852" s="344"/>
      <c r="J852" s="344"/>
      <c r="K852" s="344"/>
      <c r="L852" s="344"/>
      <c r="M852" s="345"/>
      <c r="N852" s="345"/>
      <c r="O852" s="345"/>
      <c r="P852" s="345"/>
      <c r="Q852" s="344"/>
      <c r="R852" s="344"/>
      <c r="S852" s="344"/>
      <c r="T852" s="344"/>
      <c r="U852" s="344"/>
      <c r="V852" s="344"/>
      <c r="W852" s="344"/>
      <c r="X852" s="344"/>
      <c r="Y852" s="344"/>
      <c r="Z852" s="344"/>
      <c r="AA852" s="344"/>
      <c r="AB852" s="344"/>
      <c r="AC852" s="344"/>
      <c r="AD852" s="344"/>
      <c r="AE852" s="344"/>
      <c r="AF852" s="344"/>
    </row>
    <row r="853" spans="1:32" ht="14" x14ac:dyDescent="0.2">
      <c r="A853" s="344"/>
      <c r="B853" s="344"/>
      <c r="C853" s="344"/>
      <c r="D853" s="344"/>
      <c r="E853" s="344"/>
      <c r="F853" s="344"/>
      <c r="G853" s="344"/>
      <c r="H853" s="344"/>
      <c r="I853" s="344"/>
      <c r="J853" s="344"/>
      <c r="K853" s="344"/>
      <c r="L853" s="344"/>
      <c r="M853" s="345"/>
      <c r="N853" s="345"/>
      <c r="O853" s="345"/>
      <c r="P853" s="345"/>
      <c r="Q853" s="344"/>
      <c r="R853" s="344"/>
      <c r="S853" s="344"/>
      <c r="T853" s="344"/>
      <c r="U853" s="344"/>
      <c r="V853" s="344"/>
      <c r="W853" s="344"/>
      <c r="X853" s="344"/>
      <c r="Y853" s="344"/>
      <c r="Z853" s="344"/>
      <c r="AA853" s="344"/>
      <c r="AB853" s="344"/>
      <c r="AC853" s="344"/>
      <c r="AD853" s="344"/>
      <c r="AE853" s="344"/>
      <c r="AF853" s="344"/>
    </row>
    <row r="854" spans="1:32" ht="14" x14ac:dyDescent="0.2">
      <c r="A854" s="344"/>
      <c r="B854" s="344"/>
      <c r="C854" s="344"/>
      <c r="D854" s="344"/>
      <c r="E854" s="344"/>
      <c r="F854" s="344"/>
      <c r="G854" s="344"/>
      <c r="H854" s="344"/>
      <c r="I854" s="344"/>
      <c r="J854" s="344"/>
      <c r="K854" s="344"/>
      <c r="L854" s="344"/>
      <c r="M854" s="345"/>
      <c r="N854" s="345"/>
      <c r="O854" s="345"/>
      <c r="P854" s="345"/>
      <c r="Q854" s="344"/>
      <c r="R854" s="344"/>
      <c r="S854" s="344"/>
      <c r="T854" s="344"/>
      <c r="U854" s="344"/>
      <c r="V854" s="344"/>
      <c r="W854" s="344"/>
      <c r="X854" s="344"/>
      <c r="Y854" s="344"/>
      <c r="Z854" s="344"/>
      <c r="AA854" s="344"/>
      <c r="AB854" s="344"/>
      <c r="AC854" s="344"/>
      <c r="AD854" s="344"/>
      <c r="AE854" s="344"/>
      <c r="AF854" s="344"/>
    </row>
    <row r="855" spans="1:32" ht="14" x14ac:dyDescent="0.2">
      <c r="A855" s="344"/>
      <c r="B855" s="344"/>
      <c r="C855" s="344"/>
      <c r="D855" s="344"/>
      <c r="E855" s="344"/>
      <c r="F855" s="344"/>
      <c r="G855" s="344"/>
      <c r="H855" s="344"/>
      <c r="I855" s="344"/>
      <c r="J855" s="344"/>
      <c r="K855" s="344"/>
      <c r="L855" s="344"/>
      <c r="M855" s="345"/>
      <c r="N855" s="345"/>
      <c r="O855" s="345"/>
      <c r="P855" s="345"/>
      <c r="Q855" s="344"/>
      <c r="R855" s="344"/>
      <c r="S855" s="344"/>
      <c r="T855" s="344"/>
      <c r="U855" s="344"/>
      <c r="V855" s="344"/>
      <c r="W855" s="344"/>
      <c r="X855" s="344"/>
      <c r="Y855" s="344"/>
      <c r="Z855" s="344"/>
      <c r="AA855" s="344"/>
      <c r="AB855" s="344"/>
      <c r="AC855" s="344"/>
      <c r="AD855" s="344"/>
      <c r="AE855" s="344"/>
      <c r="AF855" s="344"/>
    </row>
    <row r="856" spans="1:32" ht="14" x14ac:dyDescent="0.2">
      <c r="A856" s="344"/>
      <c r="B856" s="344"/>
      <c r="C856" s="344"/>
      <c r="D856" s="344"/>
      <c r="E856" s="344"/>
      <c r="F856" s="344"/>
      <c r="G856" s="344"/>
      <c r="H856" s="344"/>
      <c r="I856" s="344"/>
      <c r="J856" s="344"/>
      <c r="K856" s="344"/>
      <c r="L856" s="344"/>
      <c r="M856" s="345"/>
      <c r="N856" s="345"/>
      <c r="O856" s="345"/>
      <c r="P856" s="345"/>
      <c r="Q856" s="344"/>
      <c r="R856" s="344"/>
      <c r="S856" s="344"/>
      <c r="T856" s="344"/>
      <c r="U856" s="344"/>
      <c r="V856" s="344"/>
      <c r="W856" s="344"/>
      <c r="X856" s="344"/>
      <c r="Y856" s="344"/>
      <c r="Z856" s="344"/>
      <c r="AA856" s="344"/>
      <c r="AB856" s="344"/>
      <c r="AC856" s="344"/>
      <c r="AD856" s="344"/>
      <c r="AE856" s="344"/>
      <c r="AF856" s="344"/>
    </row>
    <row r="857" spans="1:32" ht="14" x14ac:dyDescent="0.2">
      <c r="A857" s="344"/>
      <c r="B857" s="344"/>
      <c r="C857" s="344"/>
      <c r="D857" s="344"/>
      <c r="E857" s="344"/>
      <c r="F857" s="344"/>
      <c r="G857" s="344"/>
      <c r="H857" s="344"/>
      <c r="I857" s="344"/>
      <c r="J857" s="344"/>
      <c r="K857" s="344"/>
      <c r="L857" s="344"/>
      <c r="M857" s="345"/>
      <c r="N857" s="345"/>
      <c r="O857" s="345"/>
      <c r="P857" s="345"/>
      <c r="Q857" s="344"/>
      <c r="R857" s="344"/>
      <c r="S857" s="344"/>
      <c r="T857" s="344"/>
      <c r="U857" s="344"/>
      <c r="V857" s="344"/>
      <c r="W857" s="344"/>
      <c r="X857" s="344"/>
      <c r="Y857" s="344"/>
      <c r="Z857" s="344"/>
      <c r="AA857" s="344"/>
      <c r="AB857" s="344"/>
      <c r="AC857" s="344"/>
      <c r="AD857" s="344"/>
      <c r="AE857" s="344"/>
      <c r="AF857" s="344"/>
    </row>
    <row r="858" spans="1:32" ht="14" x14ac:dyDescent="0.2">
      <c r="A858" s="344"/>
      <c r="B858" s="344"/>
      <c r="C858" s="344"/>
      <c r="D858" s="344"/>
      <c r="E858" s="344"/>
      <c r="F858" s="344"/>
      <c r="G858" s="344"/>
      <c r="H858" s="344"/>
      <c r="I858" s="344"/>
      <c r="J858" s="344"/>
      <c r="K858" s="344"/>
      <c r="L858" s="344"/>
      <c r="M858" s="345"/>
      <c r="N858" s="345"/>
      <c r="O858" s="345"/>
      <c r="P858" s="345"/>
      <c r="Q858" s="344"/>
      <c r="R858" s="344"/>
      <c r="S858" s="344"/>
      <c r="T858" s="344"/>
      <c r="U858" s="344"/>
      <c r="V858" s="344"/>
      <c r="W858" s="344"/>
      <c r="X858" s="344"/>
      <c r="Y858" s="344"/>
      <c r="Z858" s="344"/>
      <c r="AA858" s="344"/>
      <c r="AB858" s="344"/>
      <c r="AC858" s="344"/>
      <c r="AD858" s="344"/>
      <c r="AE858" s="344"/>
      <c r="AF858" s="344"/>
    </row>
    <row r="859" spans="1:32" ht="14" x14ac:dyDescent="0.2">
      <c r="A859" s="344"/>
      <c r="B859" s="344"/>
      <c r="C859" s="344"/>
      <c r="D859" s="344"/>
      <c r="E859" s="344"/>
      <c r="F859" s="344"/>
      <c r="G859" s="344"/>
      <c r="H859" s="344"/>
      <c r="I859" s="344"/>
      <c r="J859" s="344"/>
      <c r="K859" s="344"/>
      <c r="L859" s="344"/>
      <c r="M859" s="345"/>
      <c r="N859" s="345"/>
      <c r="O859" s="345"/>
      <c r="P859" s="345"/>
      <c r="Q859" s="344"/>
      <c r="R859" s="344"/>
      <c r="S859" s="344"/>
      <c r="T859" s="344"/>
      <c r="U859" s="344"/>
      <c r="V859" s="344"/>
      <c r="W859" s="344"/>
      <c r="X859" s="344"/>
      <c r="Y859" s="344"/>
      <c r="Z859" s="344"/>
      <c r="AA859" s="344"/>
      <c r="AB859" s="344"/>
      <c r="AC859" s="344"/>
      <c r="AD859" s="344"/>
      <c r="AE859" s="344"/>
      <c r="AF859" s="344"/>
    </row>
    <row r="860" spans="1:32" ht="14" x14ac:dyDescent="0.2">
      <c r="A860" s="344"/>
      <c r="B860" s="344"/>
      <c r="C860" s="344"/>
      <c r="D860" s="344"/>
      <c r="E860" s="344"/>
      <c r="F860" s="344"/>
      <c r="G860" s="344"/>
      <c r="H860" s="344"/>
      <c r="I860" s="344"/>
      <c r="J860" s="344"/>
      <c r="K860" s="344"/>
      <c r="L860" s="344"/>
      <c r="M860" s="345"/>
      <c r="N860" s="345"/>
      <c r="O860" s="345"/>
      <c r="P860" s="345"/>
      <c r="Q860" s="344"/>
      <c r="R860" s="344"/>
      <c r="S860" s="344"/>
      <c r="T860" s="344"/>
      <c r="U860" s="344"/>
      <c r="V860" s="344"/>
      <c r="W860" s="344"/>
      <c r="X860" s="344"/>
      <c r="Y860" s="344"/>
      <c r="Z860" s="344"/>
      <c r="AA860" s="344"/>
      <c r="AB860" s="344"/>
      <c r="AC860" s="344"/>
      <c r="AD860" s="344"/>
      <c r="AE860" s="344"/>
      <c r="AF860" s="344"/>
    </row>
    <row r="861" spans="1:32" ht="14" x14ac:dyDescent="0.2">
      <c r="A861" s="344"/>
      <c r="B861" s="344"/>
      <c r="C861" s="344"/>
      <c r="D861" s="344"/>
      <c r="E861" s="344"/>
      <c r="F861" s="344"/>
      <c r="G861" s="344"/>
      <c r="H861" s="344"/>
      <c r="I861" s="344"/>
      <c r="J861" s="344"/>
      <c r="K861" s="344"/>
      <c r="L861" s="344"/>
      <c r="M861" s="345"/>
      <c r="N861" s="345"/>
      <c r="O861" s="345"/>
      <c r="P861" s="345"/>
      <c r="Q861" s="344"/>
      <c r="R861" s="344"/>
      <c r="S861" s="344"/>
      <c r="T861" s="344"/>
      <c r="U861" s="344"/>
      <c r="V861" s="344"/>
      <c r="W861" s="344"/>
      <c r="X861" s="344"/>
      <c r="Y861" s="344"/>
      <c r="Z861" s="344"/>
      <c r="AA861" s="344"/>
      <c r="AB861" s="344"/>
      <c r="AC861" s="344"/>
      <c r="AD861" s="344"/>
      <c r="AE861" s="344"/>
      <c r="AF861" s="344"/>
    </row>
    <row r="862" spans="1:32" ht="14" x14ac:dyDescent="0.2">
      <c r="A862" s="344"/>
      <c r="B862" s="344"/>
      <c r="C862" s="344"/>
      <c r="D862" s="344"/>
      <c r="E862" s="344"/>
      <c r="F862" s="344"/>
      <c r="G862" s="344"/>
      <c r="H862" s="344"/>
      <c r="I862" s="344"/>
      <c r="J862" s="344"/>
      <c r="K862" s="344"/>
      <c r="L862" s="344"/>
      <c r="M862" s="345"/>
      <c r="N862" s="345"/>
      <c r="O862" s="345"/>
      <c r="P862" s="345"/>
      <c r="Q862" s="344"/>
      <c r="R862" s="344"/>
      <c r="S862" s="344"/>
      <c r="T862" s="344"/>
      <c r="U862" s="344"/>
      <c r="V862" s="344"/>
      <c r="W862" s="344"/>
      <c r="X862" s="344"/>
      <c r="Y862" s="344"/>
      <c r="Z862" s="344"/>
      <c r="AA862" s="344"/>
      <c r="AB862" s="344"/>
      <c r="AC862" s="344"/>
      <c r="AD862" s="344"/>
      <c r="AE862" s="344"/>
      <c r="AF862" s="344"/>
    </row>
    <row r="863" spans="1:32" ht="14" x14ac:dyDescent="0.2">
      <c r="A863" s="344"/>
      <c r="B863" s="344"/>
      <c r="C863" s="344"/>
      <c r="D863" s="344"/>
      <c r="E863" s="344"/>
      <c r="F863" s="344"/>
      <c r="G863" s="344"/>
      <c r="H863" s="344"/>
      <c r="I863" s="344"/>
      <c r="J863" s="344"/>
      <c r="K863" s="344"/>
      <c r="L863" s="344"/>
      <c r="M863" s="345"/>
      <c r="N863" s="345"/>
      <c r="O863" s="345"/>
      <c r="P863" s="345"/>
      <c r="Q863" s="344"/>
      <c r="R863" s="344"/>
      <c r="S863" s="344"/>
      <c r="T863" s="344"/>
      <c r="U863" s="344"/>
      <c r="V863" s="344"/>
      <c r="W863" s="344"/>
      <c r="X863" s="344"/>
      <c r="Y863" s="344"/>
      <c r="Z863" s="344"/>
      <c r="AA863" s="344"/>
      <c r="AB863" s="344"/>
      <c r="AC863" s="344"/>
      <c r="AD863" s="344"/>
      <c r="AE863" s="344"/>
      <c r="AF863" s="344"/>
    </row>
    <row r="864" spans="1:32" ht="14" x14ac:dyDescent="0.2">
      <c r="A864" s="344"/>
      <c r="B864" s="344"/>
      <c r="C864" s="344"/>
      <c r="D864" s="344"/>
      <c r="E864" s="344"/>
      <c r="F864" s="344"/>
      <c r="G864" s="344"/>
      <c r="H864" s="344"/>
      <c r="I864" s="344"/>
      <c r="J864" s="344"/>
      <c r="K864" s="344"/>
      <c r="L864" s="344"/>
      <c r="M864" s="345"/>
      <c r="N864" s="345"/>
      <c r="O864" s="345"/>
      <c r="P864" s="345"/>
      <c r="Q864" s="344"/>
      <c r="R864" s="344"/>
      <c r="S864" s="344"/>
      <c r="T864" s="344"/>
      <c r="U864" s="344"/>
      <c r="V864" s="344"/>
      <c r="W864" s="344"/>
      <c r="X864" s="344"/>
      <c r="Y864" s="344"/>
      <c r="Z864" s="344"/>
      <c r="AA864" s="344"/>
      <c r="AB864" s="344"/>
      <c r="AC864" s="344"/>
      <c r="AD864" s="344"/>
      <c r="AE864" s="344"/>
      <c r="AF864" s="344"/>
    </row>
    <row r="865" spans="1:32" ht="14" x14ac:dyDescent="0.2">
      <c r="A865" s="344"/>
      <c r="B865" s="344"/>
      <c r="C865" s="344"/>
      <c r="D865" s="344"/>
      <c r="E865" s="344"/>
      <c r="F865" s="344"/>
      <c r="G865" s="344"/>
      <c r="H865" s="344"/>
      <c r="I865" s="344"/>
      <c r="J865" s="344"/>
      <c r="K865" s="344"/>
      <c r="L865" s="344"/>
      <c r="M865" s="345"/>
      <c r="N865" s="345"/>
      <c r="O865" s="345"/>
      <c r="P865" s="345"/>
      <c r="Q865" s="344"/>
      <c r="R865" s="344"/>
      <c r="S865" s="344"/>
      <c r="T865" s="344"/>
      <c r="U865" s="344"/>
      <c r="V865" s="344"/>
      <c r="W865" s="344"/>
      <c r="X865" s="344"/>
      <c r="Y865" s="344"/>
      <c r="Z865" s="344"/>
      <c r="AA865" s="344"/>
      <c r="AB865" s="344"/>
      <c r="AC865" s="344"/>
      <c r="AD865" s="344"/>
      <c r="AE865" s="344"/>
      <c r="AF865" s="344"/>
    </row>
    <row r="866" spans="1:32" ht="14" x14ac:dyDescent="0.2">
      <c r="A866" s="344"/>
      <c r="B866" s="344"/>
      <c r="C866" s="344"/>
      <c r="D866" s="344"/>
      <c r="E866" s="344"/>
      <c r="F866" s="344"/>
      <c r="G866" s="344"/>
      <c r="H866" s="344"/>
      <c r="I866" s="344"/>
      <c r="J866" s="344"/>
      <c r="K866" s="344"/>
      <c r="L866" s="344"/>
      <c r="M866" s="345"/>
      <c r="N866" s="345"/>
      <c r="O866" s="345"/>
      <c r="P866" s="345"/>
      <c r="Q866" s="344"/>
      <c r="R866" s="344"/>
      <c r="S866" s="344"/>
      <c r="T866" s="344"/>
      <c r="U866" s="344"/>
      <c r="V866" s="344"/>
      <c r="W866" s="344"/>
      <c r="X866" s="344"/>
      <c r="Y866" s="344"/>
      <c r="Z866" s="344"/>
      <c r="AA866" s="344"/>
      <c r="AB866" s="344"/>
      <c r="AC866" s="344"/>
      <c r="AD866" s="344"/>
      <c r="AE866" s="344"/>
      <c r="AF866" s="344"/>
    </row>
    <row r="867" spans="1:32" ht="14" x14ac:dyDescent="0.2">
      <c r="A867" s="344"/>
      <c r="B867" s="344"/>
      <c r="C867" s="344"/>
      <c r="D867" s="344"/>
      <c r="E867" s="344"/>
      <c r="F867" s="344"/>
      <c r="G867" s="344"/>
      <c r="H867" s="344"/>
      <c r="I867" s="344"/>
      <c r="J867" s="344"/>
      <c r="K867" s="344"/>
      <c r="L867" s="344"/>
      <c r="M867" s="345"/>
      <c r="N867" s="345"/>
      <c r="O867" s="345"/>
      <c r="P867" s="345"/>
      <c r="Q867" s="344"/>
      <c r="R867" s="344"/>
      <c r="S867" s="344"/>
      <c r="T867" s="344"/>
      <c r="U867" s="344"/>
      <c r="V867" s="344"/>
      <c r="W867" s="344"/>
      <c r="X867" s="344"/>
      <c r="Y867" s="344"/>
      <c r="Z867" s="344"/>
      <c r="AA867" s="344"/>
      <c r="AB867" s="344"/>
      <c r="AC867" s="344"/>
      <c r="AD867" s="344"/>
      <c r="AE867" s="344"/>
      <c r="AF867" s="344"/>
    </row>
    <row r="868" spans="1:32" ht="14" x14ac:dyDescent="0.2">
      <c r="A868" s="344"/>
      <c r="B868" s="344"/>
      <c r="C868" s="344"/>
      <c r="D868" s="344"/>
      <c r="E868" s="344"/>
      <c r="F868" s="344"/>
      <c r="G868" s="344"/>
      <c r="H868" s="344"/>
      <c r="I868" s="344"/>
      <c r="J868" s="344"/>
      <c r="K868" s="344"/>
      <c r="L868" s="344"/>
      <c r="M868" s="345"/>
      <c r="N868" s="345"/>
      <c r="O868" s="345"/>
      <c r="P868" s="345"/>
      <c r="Q868" s="344"/>
      <c r="R868" s="344"/>
      <c r="S868" s="344"/>
      <c r="T868" s="344"/>
      <c r="U868" s="344"/>
      <c r="V868" s="344"/>
      <c r="W868" s="344"/>
      <c r="X868" s="344"/>
      <c r="Y868" s="344"/>
      <c r="Z868" s="344"/>
      <c r="AA868" s="344"/>
      <c r="AB868" s="344"/>
      <c r="AC868" s="344"/>
      <c r="AD868" s="344"/>
      <c r="AE868" s="344"/>
      <c r="AF868" s="344"/>
    </row>
    <row r="869" spans="1:32" ht="14" x14ac:dyDescent="0.2">
      <c r="A869" s="344"/>
      <c r="B869" s="344"/>
      <c r="C869" s="344"/>
      <c r="D869" s="344"/>
      <c r="E869" s="344"/>
      <c r="F869" s="344"/>
      <c r="G869" s="344"/>
      <c r="H869" s="344"/>
      <c r="I869" s="344"/>
      <c r="J869" s="344"/>
      <c r="K869" s="344"/>
      <c r="L869" s="344"/>
      <c r="M869" s="345"/>
      <c r="N869" s="345"/>
      <c r="O869" s="345"/>
      <c r="P869" s="345"/>
      <c r="Q869" s="344"/>
      <c r="R869" s="344"/>
      <c r="S869" s="344"/>
      <c r="T869" s="344"/>
      <c r="U869" s="344"/>
      <c r="V869" s="344"/>
      <c r="W869" s="344"/>
      <c r="X869" s="344"/>
      <c r="Y869" s="344"/>
      <c r="Z869" s="344"/>
      <c r="AA869" s="344"/>
      <c r="AB869" s="344"/>
      <c r="AC869" s="344"/>
      <c r="AD869" s="344"/>
      <c r="AE869" s="344"/>
      <c r="AF869" s="344"/>
    </row>
    <row r="870" spans="1:32" ht="14" x14ac:dyDescent="0.2">
      <c r="A870" s="344"/>
      <c r="B870" s="344"/>
      <c r="C870" s="344"/>
      <c r="D870" s="344"/>
      <c r="E870" s="344"/>
      <c r="F870" s="344"/>
      <c r="G870" s="344"/>
      <c r="H870" s="344"/>
      <c r="I870" s="344"/>
      <c r="J870" s="344"/>
      <c r="K870" s="344"/>
      <c r="L870" s="344"/>
      <c r="M870" s="345"/>
      <c r="N870" s="345"/>
      <c r="O870" s="345"/>
      <c r="P870" s="345"/>
      <c r="Q870" s="344"/>
      <c r="R870" s="344"/>
      <c r="S870" s="344"/>
      <c r="T870" s="344"/>
      <c r="U870" s="344"/>
      <c r="V870" s="344"/>
      <c r="W870" s="344"/>
      <c r="X870" s="344"/>
      <c r="Y870" s="344"/>
      <c r="Z870" s="344"/>
      <c r="AA870" s="344"/>
      <c r="AB870" s="344"/>
      <c r="AC870" s="344"/>
      <c r="AD870" s="344"/>
      <c r="AE870" s="344"/>
      <c r="AF870" s="344"/>
    </row>
    <row r="871" spans="1:32" ht="14" x14ac:dyDescent="0.2">
      <c r="A871" s="344"/>
      <c r="B871" s="344"/>
      <c r="C871" s="344"/>
      <c r="D871" s="344"/>
      <c r="E871" s="344"/>
      <c r="F871" s="344"/>
      <c r="G871" s="344"/>
      <c r="H871" s="344"/>
      <c r="I871" s="344"/>
      <c r="J871" s="344"/>
      <c r="K871" s="344"/>
      <c r="L871" s="344"/>
      <c r="M871" s="345"/>
      <c r="N871" s="345"/>
      <c r="O871" s="345"/>
      <c r="P871" s="345"/>
      <c r="Q871" s="344"/>
      <c r="R871" s="344"/>
      <c r="S871" s="344"/>
      <c r="T871" s="344"/>
      <c r="U871" s="344"/>
      <c r="V871" s="344"/>
      <c r="W871" s="344"/>
      <c r="X871" s="344"/>
      <c r="Y871" s="344"/>
      <c r="Z871" s="344"/>
      <c r="AA871" s="344"/>
      <c r="AB871" s="344"/>
      <c r="AC871" s="344"/>
      <c r="AD871" s="344"/>
      <c r="AE871" s="344"/>
      <c r="AF871" s="344"/>
    </row>
    <row r="872" spans="1:32" ht="14" x14ac:dyDescent="0.2">
      <c r="A872" s="344"/>
      <c r="B872" s="344"/>
      <c r="C872" s="344"/>
      <c r="D872" s="344"/>
      <c r="E872" s="344"/>
      <c r="F872" s="344"/>
      <c r="G872" s="344"/>
      <c r="H872" s="344"/>
      <c r="I872" s="344"/>
      <c r="J872" s="344"/>
      <c r="K872" s="344"/>
      <c r="L872" s="344"/>
      <c r="M872" s="345"/>
      <c r="N872" s="345"/>
      <c r="O872" s="345"/>
      <c r="P872" s="345"/>
      <c r="Q872" s="344"/>
      <c r="R872" s="344"/>
      <c r="S872" s="344"/>
      <c r="T872" s="344"/>
      <c r="U872" s="344"/>
      <c r="V872" s="344"/>
      <c r="W872" s="344"/>
      <c r="X872" s="344"/>
      <c r="Y872" s="344"/>
      <c r="Z872" s="344"/>
      <c r="AA872" s="344"/>
      <c r="AB872" s="344"/>
      <c r="AC872" s="344"/>
      <c r="AD872" s="344"/>
      <c r="AE872" s="344"/>
      <c r="AF872" s="344"/>
    </row>
    <row r="873" spans="1:32" ht="14" x14ac:dyDescent="0.2">
      <c r="A873" s="344"/>
      <c r="B873" s="344"/>
      <c r="C873" s="344"/>
      <c r="D873" s="344"/>
      <c r="E873" s="344"/>
      <c r="F873" s="344"/>
      <c r="G873" s="344"/>
      <c r="H873" s="344"/>
      <c r="I873" s="344"/>
      <c r="J873" s="344"/>
      <c r="K873" s="344"/>
      <c r="L873" s="344"/>
      <c r="M873" s="345"/>
      <c r="N873" s="345"/>
      <c r="O873" s="345"/>
      <c r="P873" s="345"/>
      <c r="Q873" s="344"/>
      <c r="R873" s="344"/>
      <c r="S873" s="344"/>
      <c r="T873" s="344"/>
      <c r="U873" s="344"/>
      <c r="V873" s="344"/>
      <c r="W873" s="344"/>
      <c r="X873" s="344"/>
      <c r="Y873" s="344"/>
      <c r="Z873" s="344"/>
      <c r="AA873" s="344"/>
      <c r="AB873" s="344"/>
      <c r="AC873" s="344"/>
      <c r="AD873" s="344"/>
      <c r="AE873" s="344"/>
      <c r="AF873" s="344"/>
    </row>
    <row r="874" spans="1:32" ht="14" x14ac:dyDescent="0.2">
      <c r="A874" s="344"/>
      <c r="B874" s="344"/>
      <c r="C874" s="344"/>
      <c r="D874" s="344"/>
      <c r="E874" s="344"/>
      <c r="F874" s="344"/>
      <c r="G874" s="344"/>
      <c r="H874" s="344"/>
      <c r="I874" s="344"/>
      <c r="J874" s="344"/>
      <c r="K874" s="344"/>
      <c r="L874" s="344"/>
      <c r="M874" s="345"/>
      <c r="N874" s="345"/>
      <c r="O874" s="345"/>
      <c r="P874" s="345"/>
      <c r="Q874" s="344"/>
      <c r="R874" s="344"/>
      <c r="S874" s="344"/>
      <c r="T874" s="344"/>
      <c r="U874" s="344"/>
      <c r="V874" s="344"/>
      <c r="W874" s="344"/>
      <c r="X874" s="344"/>
      <c r="Y874" s="344"/>
      <c r="Z874" s="344"/>
      <c r="AA874" s="344"/>
      <c r="AB874" s="344"/>
      <c r="AC874" s="344"/>
      <c r="AD874" s="344"/>
      <c r="AE874" s="344"/>
      <c r="AF874" s="344"/>
    </row>
    <row r="875" spans="1:32" ht="14" x14ac:dyDescent="0.2">
      <c r="A875" s="344"/>
      <c r="B875" s="344"/>
      <c r="C875" s="344"/>
      <c r="D875" s="344"/>
      <c r="E875" s="344"/>
      <c r="F875" s="344"/>
      <c r="G875" s="344"/>
      <c r="H875" s="344"/>
      <c r="I875" s="344"/>
      <c r="J875" s="344"/>
      <c r="K875" s="344"/>
      <c r="L875" s="344"/>
      <c r="M875" s="345"/>
      <c r="N875" s="345"/>
      <c r="O875" s="345"/>
      <c r="P875" s="345"/>
      <c r="Q875" s="344"/>
      <c r="R875" s="344"/>
      <c r="S875" s="344"/>
      <c r="T875" s="344"/>
      <c r="U875" s="344"/>
      <c r="V875" s="344"/>
      <c r="W875" s="344"/>
      <c r="X875" s="344"/>
      <c r="Y875" s="344"/>
      <c r="Z875" s="344"/>
      <c r="AA875" s="344"/>
      <c r="AB875" s="344"/>
      <c r="AC875" s="344"/>
      <c r="AD875" s="344"/>
      <c r="AE875" s="344"/>
      <c r="AF875" s="344"/>
    </row>
    <row r="876" spans="1:32" ht="14" x14ac:dyDescent="0.2">
      <c r="A876" s="344"/>
      <c r="B876" s="344"/>
      <c r="C876" s="344"/>
      <c r="D876" s="344"/>
      <c r="E876" s="344"/>
      <c r="F876" s="344"/>
      <c r="G876" s="344"/>
      <c r="H876" s="344"/>
      <c r="I876" s="344"/>
      <c r="J876" s="344"/>
      <c r="K876" s="344"/>
      <c r="L876" s="344"/>
      <c r="M876" s="345"/>
      <c r="N876" s="345"/>
      <c r="O876" s="345"/>
      <c r="P876" s="345"/>
      <c r="Q876" s="344"/>
      <c r="R876" s="344"/>
      <c r="S876" s="344"/>
      <c r="T876" s="344"/>
      <c r="U876" s="344"/>
      <c r="V876" s="344"/>
      <c r="W876" s="344"/>
      <c r="X876" s="344"/>
      <c r="Y876" s="344"/>
      <c r="Z876" s="344"/>
      <c r="AA876" s="344"/>
      <c r="AB876" s="344"/>
      <c r="AC876" s="344"/>
      <c r="AD876" s="344"/>
      <c r="AE876" s="344"/>
      <c r="AF876" s="344"/>
    </row>
    <row r="877" spans="1:32" ht="14" x14ac:dyDescent="0.2">
      <c r="A877" s="344"/>
      <c r="B877" s="344"/>
      <c r="C877" s="344"/>
      <c r="D877" s="344"/>
      <c r="E877" s="344"/>
      <c r="F877" s="344"/>
      <c r="G877" s="344"/>
      <c r="H877" s="344"/>
      <c r="I877" s="344"/>
      <c r="J877" s="344"/>
      <c r="K877" s="344"/>
      <c r="L877" s="344"/>
      <c r="M877" s="345"/>
      <c r="N877" s="345"/>
      <c r="O877" s="345"/>
      <c r="P877" s="345"/>
      <c r="Q877" s="344"/>
      <c r="R877" s="344"/>
      <c r="S877" s="344"/>
      <c r="T877" s="344"/>
      <c r="U877" s="344"/>
      <c r="V877" s="344"/>
      <c r="W877" s="344"/>
      <c r="X877" s="344"/>
      <c r="Y877" s="344"/>
      <c r="Z877" s="344"/>
      <c r="AA877" s="344"/>
      <c r="AB877" s="344"/>
      <c r="AC877" s="344"/>
      <c r="AD877" s="344"/>
      <c r="AE877" s="344"/>
      <c r="AF877" s="344"/>
    </row>
    <row r="878" spans="1:32" ht="14" x14ac:dyDescent="0.2">
      <c r="A878" s="344"/>
      <c r="B878" s="344"/>
      <c r="C878" s="344"/>
      <c r="D878" s="344"/>
      <c r="E878" s="344"/>
      <c r="F878" s="344"/>
      <c r="G878" s="344"/>
      <c r="H878" s="344"/>
      <c r="I878" s="344"/>
      <c r="J878" s="344"/>
      <c r="K878" s="344"/>
      <c r="L878" s="344"/>
      <c r="M878" s="345"/>
      <c r="N878" s="345"/>
      <c r="O878" s="345"/>
      <c r="P878" s="345"/>
      <c r="Q878" s="344"/>
      <c r="R878" s="344"/>
      <c r="S878" s="344"/>
      <c r="T878" s="344"/>
      <c r="U878" s="344"/>
      <c r="V878" s="344"/>
      <c r="W878" s="344"/>
      <c r="X878" s="344"/>
      <c r="Y878" s="344"/>
      <c r="Z878" s="344"/>
      <c r="AA878" s="344"/>
      <c r="AB878" s="344"/>
      <c r="AC878" s="344"/>
      <c r="AD878" s="344"/>
      <c r="AE878" s="344"/>
      <c r="AF878" s="344"/>
    </row>
    <row r="879" spans="1:32" ht="14" x14ac:dyDescent="0.2">
      <c r="A879" s="344"/>
      <c r="B879" s="344"/>
      <c r="C879" s="344"/>
      <c r="D879" s="344"/>
      <c r="E879" s="344"/>
      <c r="F879" s="344"/>
      <c r="G879" s="344"/>
      <c r="H879" s="344"/>
      <c r="I879" s="344"/>
      <c r="J879" s="344"/>
      <c r="K879" s="344"/>
      <c r="L879" s="344"/>
      <c r="M879" s="345"/>
      <c r="N879" s="345"/>
      <c r="O879" s="345"/>
      <c r="P879" s="345"/>
      <c r="Q879" s="344"/>
      <c r="R879" s="344"/>
      <c r="S879" s="344"/>
      <c r="T879" s="344"/>
      <c r="U879" s="344"/>
      <c r="V879" s="344"/>
      <c r="W879" s="344"/>
      <c r="X879" s="344"/>
      <c r="Y879" s="344"/>
      <c r="Z879" s="344"/>
      <c r="AA879" s="344"/>
      <c r="AB879" s="344"/>
      <c r="AC879" s="344"/>
      <c r="AD879" s="344"/>
      <c r="AE879" s="344"/>
      <c r="AF879" s="344"/>
    </row>
    <row r="880" spans="1:32" ht="14" x14ac:dyDescent="0.2">
      <c r="A880" s="344"/>
      <c r="B880" s="344"/>
      <c r="C880" s="344"/>
      <c r="D880" s="344"/>
      <c r="E880" s="344"/>
      <c r="F880" s="344"/>
      <c r="G880" s="344"/>
      <c r="H880" s="344"/>
      <c r="I880" s="344"/>
      <c r="J880" s="344"/>
      <c r="K880" s="344"/>
      <c r="L880" s="344"/>
      <c r="M880" s="345"/>
      <c r="N880" s="345"/>
      <c r="O880" s="345"/>
      <c r="P880" s="345"/>
      <c r="Q880" s="344"/>
      <c r="R880" s="344"/>
      <c r="S880" s="344"/>
      <c r="T880" s="344"/>
      <c r="U880" s="344"/>
      <c r="V880" s="344"/>
      <c r="W880" s="344"/>
      <c r="X880" s="344"/>
      <c r="Y880" s="344"/>
      <c r="Z880" s="344"/>
      <c r="AA880" s="344"/>
      <c r="AB880" s="344"/>
      <c r="AC880" s="344"/>
      <c r="AD880" s="344"/>
      <c r="AE880" s="344"/>
      <c r="AF880" s="344"/>
    </row>
    <row r="881" spans="1:32" ht="14" x14ac:dyDescent="0.2">
      <c r="A881" s="344"/>
      <c r="B881" s="344"/>
      <c r="C881" s="344"/>
      <c r="D881" s="344"/>
      <c r="E881" s="344"/>
      <c r="F881" s="344"/>
      <c r="G881" s="344"/>
      <c r="H881" s="344"/>
      <c r="I881" s="344"/>
      <c r="J881" s="344"/>
      <c r="K881" s="344"/>
      <c r="L881" s="344"/>
      <c r="M881" s="345"/>
      <c r="N881" s="345"/>
      <c r="O881" s="345"/>
      <c r="P881" s="345"/>
      <c r="Q881" s="344"/>
      <c r="R881" s="344"/>
      <c r="S881" s="344"/>
      <c r="T881" s="344"/>
      <c r="U881" s="344"/>
      <c r="V881" s="344"/>
      <c r="W881" s="344"/>
      <c r="X881" s="344"/>
      <c r="Y881" s="344"/>
      <c r="Z881" s="344"/>
      <c r="AA881" s="344"/>
      <c r="AB881" s="344"/>
      <c r="AC881" s="344"/>
      <c r="AD881" s="344"/>
      <c r="AE881" s="344"/>
      <c r="AF881" s="344"/>
    </row>
    <row r="882" spans="1:32" ht="14" x14ac:dyDescent="0.2">
      <c r="A882" s="344"/>
      <c r="B882" s="344"/>
      <c r="C882" s="344"/>
      <c r="D882" s="344"/>
      <c r="E882" s="344"/>
      <c r="F882" s="344"/>
      <c r="G882" s="344"/>
      <c r="H882" s="344"/>
      <c r="I882" s="344"/>
      <c r="J882" s="344"/>
      <c r="K882" s="344"/>
      <c r="L882" s="344"/>
      <c r="M882" s="345"/>
      <c r="N882" s="345"/>
      <c r="O882" s="345"/>
      <c r="P882" s="345"/>
      <c r="Q882" s="344"/>
      <c r="R882" s="344"/>
      <c r="S882" s="344"/>
      <c r="T882" s="344"/>
      <c r="U882" s="344"/>
      <c r="V882" s="344"/>
      <c r="W882" s="344"/>
      <c r="X882" s="344"/>
      <c r="Y882" s="344"/>
      <c r="Z882" s="344"/>
      <c r="AA882" s="344"/>
      <c r="AB882" s="344"/>
      <c r="AC882" s="344"/>
      <c r="AD882" s="344"/>
      <c r="AE882" s="344"/>
      <c r="AF882" s="344"/>
    </row>
    <row r="883" spans="1:32" ht="14" x14ac:dyDescent="0.2">
      <c r="A883" s="344"/>
      <c r="B883" s="344"/>
      <c r="C883" s="344"/>
      <c r="D883" s="344"/>
      <c r="E883" s="344"/>
      <c r="F883" s="344"/>
      <c r="G883" s="344"/>
      <c r="H883" s="344"/>
      <c r="I883" s="344"/>
      <c r="J883" s="344"/>
      <c r="K883" s="344"/>
      <c r="L883" s="344"/>
      <c r="M883" s="345"/>
      <c r="N883" s="345"/>
      <c r="O883" s="345"/>
      <c r="P883" s="345"/>
      <c r="Q883" s="344"/>
      <c r="R883" s="344"/>
      <c r="S883" s="344"/>
      <c r="T883" s="344"/>
      <c r="U883" s="344"/>
      <c r="V883" s="344"/>
      <c r="W883" s="344"/>
      <c r="X883" s="344"/>
      <c r="Y883" s="344"/>
      <c r="Z883" s="344"/>
      <c r="AA883" s="344"/>
      <c r="AB883" s="344"/>
      <c r="AC883" s="344"/>
      <c r="AD883" s="344"/>
      <c r="AE883" s="344"/>
      <c r="AF883" s="344"/>
    </row>
    <row r="884" spans="1:32" ht="14" x14ac:dyDescent="0.2">
      <c r="A884" s="344"/>
      <c r="B884" s="344"/>
      <c r="C884" s="344"/>
      <c r="D884" s="344"/>
      <c r="E884" s="344"/>
      <c r="F884" s="344"/>
      <c r="G884" s="344"/>
      <c r="H884" s="344"/>
      <c r="I884" s="344"/>
      <c r="J884" s="344"/>
      <c r="K884" s="344"/>
      <c r="L884" s="344"/>
      <c r="M884" s="345"/>
      <c r="N884" s="345"/>
      <c r="O884" s="345"/>
      <c r="P884" s="345"/>
      <c r="Q884" s="344"/>
      <c r="R884" s="344"/>
      <c r="S884" s="344"/>
      <c r="T884" s="344"/>
      <c r="U884" s="344"/>
      <c r="V884" s="344"/>
      <c r="W884" s="344"/>
      <c r="X884" s="344"/>
      <c r="Y884" s="344"/>
      <c r="Z884" s="344"/>
      <c r="AA884" s="344"/>
      <c r="AB884" s="344"/>
      <c r="AC884" s="344"/>
      <c r="AD884" s="344"/>
      <c r="AE884" s="344"/>
      <c r="AF884" s="344"/>
    </row>
    <row r="885" spans="1:32" ht="14" x14ac:dyDescent="0.2">
      <c r="A885" s="344"/>
      <c r="B885" s="344"/>
      <c r="C885" s="344"/>
      <c r="D885" s="344"/>
      <c r="E885" s="344"/>
      <c r="F885" s="344"/>
      <c r="G885" s="344"/>
      <c r="H885" s="344"/>
      <c r="I885" s="344"/>
      <c r="J885" s="344"/>
      <c r="K885" s="344"/>
      <c r="L885" s="344"/>
      <c r="M885" s="345"/>
      <c r="N885" s="345"/>
      <c r="O885" s="345"/>
      <c r="P885" s="345"/>
      <c r="Q885" s="344"/>
      <c r="R885" s="344"/>
      <c r="S885" s="344"/>
      <c r="T885" s="344"/>
      <c r="U885" s="344"/>
      <c r="V885" s="344"/>
      <c r="W885" s="344"/>
      <c r="X885" s="344"/>
      <c r="Y885" s="344"/>
      <c r="Z885" s="344"/>
      <c r="AA885" s="344"/>
      <c r="AB885" s="344"/>
      <c r="AC885" s="344"/>
      <c r="AD885" s="344"/>
      <c r="AE885" s="344"/>
      <c r="AF885" s="344"/>
    </row>
    <row r="886" spans="1:32" ht="14" x14ac:dyDescent="0.2">
      <c r="A886" s="344"/>
      <c r="B886" s="344"/>
      <c r="C886" s="344"/>
      <c r="D886" s="344"/>
      <c r="E886" s="344"/>
      <c r="F886" s="344"/>
      <c r="G886" s="344"/>
      <c r="H886" s="344"/>
      <c r="I886" s="344"/>
      <c r="J886" s="344"/>
      <c r="K886" s="344"/>
      <c r="L886" s="344"/>
      <c r="M886" s="345"/>
      <c r="N886" s="345"/>
      <c r="O886" s="345"/>
      <c r="P886" s="345"/>
      <c r="Q886" s="344"/>
      <c r="R886" s="344"/>
      <c r="S886" s="344"/>
      <c r="T886" s="344"/>
      <c r="U886" s="344"/>
      <c r="V886" s="344"/>
      <c r="W886" s="344"/>
      <c r="X886" s="344"/>
      <c r="Y886" s="344"/>
      <c r="Z886" s="344"/>
      <c r="AA886" s="344"/>
      <c r="AB886" s="344"/>
      <c r="AC886" s="344"/>
      <c r="AD886" s="344"/>
      <c r="AE886" s="344"/>
      <c r="AF886" s="344"/>
    </row>
    <row r="887" spans="1:32" ht="14" x14ac:dyDescent="0.2">
      <c r="A887" s="344"/>
      <c r="B887" s="344"/>
      <c r="C887" s="344"/>
      <c r="D887" s="344"/>
      <c r="E887" s="344"/>
      <c r="F887" s="344"/>
      <c r="G887" s="344"/>
      <c r="H887" s="344"/>
      <c r="I887" s="344"/>
      <c r="J887" s="344"/>
      <c r="K887" s="344"/>
      <c r="L887" s="344"/>
      <c r="M887" s="345"/>
      <c r="N887" s="345"/>
      <c r="O887" s="345"/>
      <c r="P887" s="345"/>
      <c r="Q887" s="344"/>
      <c r="R887" s="344"/>
      <c r="S887" s="344"/>
      <c r="T887" s="344"/>
      <c r="U887" s="344"/>
      <c r="V887" s="344"/>
      <c r="W887" s="344"/>
      <c r="X887" s="344"/>
      <c r="Y887" s="344"/>
      <c r="Z887" s="344"/>
      <c r="AA887" s="344"/>
      <c r="AB887" s="344"/>
      <c r="AC887" s="344"/>
      <c r="AD887" s="344"/>
      <c r="AE887" s="344"/>
      <c r="AF887" s="344"/>
    </row>
    <row r="888" spans="1:32" ht="14" x14ac:dyDescent="0.2">
      <c r="A888" s="344"/>
      <c r="B888" s="344"/>
      <c r="C888" s="344"/>
      <c r="D888" s="344"/>
      <c r="E888" s="344"/>
      <c r="F888" s="344"/>
      <c r="G888" s="344"/>
      <c r="H888" s="344"/>
      <c r="I888" s="344"/>
      <c r="J888" s="344"/>
      <c r="K888" s="344"/>
      <c r="L888" s="344"/>
      <c r="M888" s="345"/>
      <c r="N888" s="345"/>
      <c r="O888" s="345"/>
      <c r="P888" s="345"/>
      <c r="Q888" s="344"/>
      <c r="R888" s="344"/>
      <c r="S888" s="344"/>
      <c r="T888" s="344"/>
      <c r="U888" s="344"/>
      <c r="V888" s="344"/>
      <c r="W888" s="344"/>
      <c r="X888" s="344"/>
      <c r="Y888" s="344"/>
      <c r="Z888" s="344"/>
      <c r="AA888" s="344"/>
      <c r="AB888" s="344"/>
      <c r="AC888" s="344"/>
      <c r="AD888" s="344"/>
      <c r="AE888" s="344"/>
      <c r="AF888" s="344"/>
    </row>
    <row r="889" spans="1:32" ht="14" x14ac:dyDescent="0.2">
      <c r="A889" s="344"/>
      <c r="B889" s="344"/>
      <c r="C889" s="344"/>
      <c r="D889" s="344"/>
      <c r="E889" s="344"/>
      <c r="F889" s="344"/>
      <c r="G889" s="344"/>
      <c r="H889" s="344"/>
      <c r="I889" s="344"/>
      <c r="J889" s="344"/>
      <c r="K889" s="344"/>
      <c r="L889" s="344"/>
      <c r="M889" s="345"/>
      <c r="N889" s="345"/>
      <c r="O889" s="345"/>
      <c r="P889" s="345"/>
      <c r="Q889" s="344"/>
      <c r="R889" s="344"/>
      <c r="S889" s="344"/>
      <c r="T889" s="344"/>
      <c r="U889" s="344"/>
      <c r="V889" s="344"/>
      <c r="W889" s="344"/>
      <c r="X889" s="344"/>
      <c r="Y889" s="344"/>
      <c r="Z889" s="344"/>
      <c r="AA889" s="344"/>
      <c r="AB889" s="344"/>
      <c r="AC889" s="344"/>
      <c r="AD889" s="344"/>
      <c r="AE889" s="344"/>
      <c r="AF889" s="344"/>
    </row>
    <row r="890" spans="1:32" ht="14" x14ac:dyDescent="0.2">
      <c r="A890" s="344"/>
      <c r="B890" s="344"/>
      <c r="C890" s="344"/>
      <c r="D890" s="344"/>
      <c r="E890" s="344"/>
      <c r="F890" s="344"/>
      <c r="G890" s="344"/>
      <c r="H890" s="344"/>
      <c r="I890" s="344"/>
      <c r="J890" s="344"/>
      <c r="K890" s="344"/>
      <c r="L890" s="344"/>
      <c r="M890" s="345"/>
      <c r="N890" s="345"/>
      <c r="O890" s="345"/>
      <c r="P890" s="345"/>
      <c r="Q890" s="344"/>
      <c r="R890" s="344"/>
      <c r="S890" s="344"/>
      <c r="T890" s="344"/>
      <c r="U890" s="344"/>
      <c r="V890" s="344"/>
      <c r="W890" s="344"/>
      <c r="X890" s="344"/>
      <c r="Y890" s="344"/>
      <c r="Z890" s="344"/>
      <c r="AA890" s="344"/>
      <c r="AB890" s="344"/>
      <c r="AC890" s="344"/>
      <c r="AD890" s="344"/>
      <c r="AE890" s="344"/>
      <c r="AF890" s="344"/>
    </row>
    <row r="891" spans="1:32" ht="14" x14ac:dyDescent="0.2">
      <c r="A891" s="344"/>
      <c r="B891" s="344"/>
      <c r="C891" s="344"/>
      <c r="D891" s="344"/>
      <c r="E891" s="344"/>
      <c r="F891" s="344"/>
      <c r="G891" s="344"/>
      <c r="H891" s="344"/>
      <c r="I891" s="344"/>
      <c r="J891" s="344"/>
      <c r="K891" s="344"/>
      <c r="L891" s="344"/>
      <c r="M891" s="345"/>
      <c r="N891" s="345"/>
      <c r="O891" s="345"/>
      <c r="P891" s="345"/>
      <c r="Q891" s="344"/>
      <c r="R891" s="344"/>
      <c r="S891" s="344"/>
      <c r="T891" s="344"/>
      <c r="U891" s="344"/>
      <c r="V891" s="344"/>
      <c r="W891" s="344"/>
      <c r="X891" s="344"/>
      <c r="Y891" s="344"/>
      <c r="Z891" s="344"/>
      <c r="AA891" s="344"/>
      <c r="AB891" s="344"/>
      <c r="AC891" s="344"/>
      <c r="AD891" s="344"/>
      <c r="AE891" s="344"/>
      <c r="AF891" s="344"/>
    </row>
    <row r="892" spans="1:32" ht="14" x14ac:dyDescent="0.2">
      <c r="A892" s="344"/>
      <c r="B892" s="344"/>
      <c r="C892" s="344"/>
      <c r="D892" s="344"/>
      <c r="E892" s="344"/>
      <c r="F892" s="344"/>
      <c r="G892" s="344"/>
      <c r="H892" s="344"/>
      <c r="I892" s="344"/>
      <c r="J892" s="344"/>
      <c r="K892" s="344"/>
      <c r="L892" s="344"/>
      <c r="M892" s="345"/>
      <c r="N892" s="345"/>
      <c r="O892" s="345"/>
      <c r="P892" s="345"/>
      <c r="Q892" s="344"/>
      <c r="R892" s="344"/>
      <c r="S892" s="344"/>
      <c r="T892" s="344"/>
      <c r="U892" s="344"/>
      <c r="V892" s="344"/>
      <c r="W892" s="344"/>
      <c r="X892" s="344"/>
      <c r="Y892" s="344"/>
      <c r="Z892" s="344"/>
      <c r="AA892" s="344"/>
      <c r="AB892" s="344"/>
      <c r="AC892" s="344"/>
      <c r="AD892" s="344"/>
      <c r="AE892" s="344"/>
      <c r="AF892" s="344"/>
    </row>
    <row r="893" spans="1:32" ht="14" x14ac:dyDescent="0.2">
      <c r="A893" s="344"/>
      <c r="B893" s="344"/>
      <c r="C893" s="344"/>
      <c r="D893" s="344"/>
      <c r="E893" s="344"/>
      <c r="F893" s="344"/>
      <c r="G893" s="344"/>
      <c r="H893" s="344"/>
      <c r="I893" s="344"/>
      <c r="J893" s="344"/>
      <c r="K893" s="344"/>
      <c r="L893" s="344"/>
      <c r="M893" s="345"/>
      <c r="N893" s="345"/>
      <c r="O893" s="345"/>
      <c r="P893" s="345"/>
      <c r="Q893" s="344"/>
      <c r="R893" s="344"/>
      <c r="S893" s="344"/>
      <c r="T893" s="344"/>
      <c r="U893" s="344"/>
      <c r="V893" s="344"/>
      <c r="W893" s="344"/>
      <c r="X893" s="344"/>
      <c r="Y893" s="344"/>
      <c r="Z893" s="344"/>
      <c r="AA893" s="344"/>
      <c r="AB893" s="344"/>
      <c r="AC893" s="344"/>
      <c r="AD893" s="344"/>
      <c r="AE893" s="344"/>
      <c r="AF893" s="344"/>
    </row>
    <row r="894" spans="1:32" ht="14" x14ac:dyDescent="0.2">
      <c r="A894" s="344"/>
      <c r="B894" s="344"/>
      <c r="C894" s="344"/>
      <c r="D894" s="344"/>
      <c r="E894" s="344"/>
      <c r="F894" s="344"/>
      <c r="G894" s="344"/>
      <c r="H894" s="344"/>
      <c r="I894" s="344"/>
      <c r="J894" s="344"/>
      <c r="K894" s="344"/>
      <c r="L894" s="344"/>
      <c r="M894" s="345"/>
      <c r="N894" s="345"/>
      <c r="O894" s="345"/>
      <c r="P894" s="345"/>
      <c r="Q894" s="344"/>
      <c r="R894" s="344"/>
      <c r="S894" s="344"/>
      <c r="T894" s="344"/>
      <c r="U894" s="344"/>
      <c r="V894" s="344"/>
      <c r="W894" s="344"/>
      <c r="X894" s="344"/>
      <c r="Y894" s="344"/>
      <c r="Z894" s="344"/>
      <c r="AA894" s="344"/>
      <c r="AB894" s="344"/>
      <c r="AC894" s="344"/>
      <c r="AD894" s="344"/>
      <c r="AE894" s="344"/>
      <c r="AF894" s="344"/>
    </row>
    <row r="895" spans="1:32" ht="14" x14ac:dyDescent="0.2">
      <c r="A895" s="344"/>
      <c r="B895" s="344"/>
      <c r="C895" s="344"/>
      <c r="D895" s="344"/>
      <c r="E895" s="344"/>
      <c r="F895" s="344"/>
      <c r="G895" s="344"/>
      <c r="H895" s="344"/>
      <c r="I895" s="344"/>
      <c r="J895" s="344"/>
      <c r="K895" s="344"/>
      <c r="L895" s="344"/>
      <c r="M895" s="345"/>
      <c r="N895" s="345"/>
      <c r="O895" s="345"/>
      <c r="P895" s="345"/>
      <c r="Q895" s="344"/>
      <c r="R895" s="344"/>
      <c r="S895" s="344"/>
      <c r="T895" s="344"/>
      <c r="U895" s="344"/>
      <c r="V895" s="344"/>
      <c r="W895" s="344"/>
      <c r="X895" s="344"/>
      <c r="Y895" s="344"/>
      <c r="Z895" s="344"/>
      <c r="AA895" s="344"/>
      <c r="AB895" s="344"/>
      <c r="AC895" s="344"/>
      <c r="AD895" s="344"/>
      <c r="AE895" s="344"/>
      <c r="AF895" s="344"/>
    </row>
    <row r="896" spans="1:32" ht="14" x14ac:dyDescent="0.2">
      <c r="A896" s="344"/>
      <c r="B896" s="344"/>
      <c r="C896" s="344"/>
      <c r="D896" s="344"/>
      <c r="E896" s="344"/>
      <c r="F896" s="344"/>
      <c r="G896" s="344"/>
      <c r="H896" s="344"/>
      <c r="I896" s="344"/>
      <c r="J896" s="344"/>
      <c r="K896" s="344"/>
      <c r="L896" s="344"/>
      <c r="M896" s="345"/>
      <c r="N896" s="345"/>
      <c r="O896" s="345"/>
      <c r="P896" s="345"/>
      <c r="Q896" s="344"/>
      <c r="R896" s="344"/>
      <c r="S896" s="344"/>
      <c r="T896" s="344"/>
      <c r="U896" s="344"/>
      <c r="V896" s="344"/>
      <c r="W896" s="344"/>
      <c r="X896" s="344"/>
      <c r="Y896" s="344"/>
      <c r="Z896" s="344"/>
      <c r="AA896" s="344"/>
      <c r="AB896" s="344"/>
      <c r="AC896" s="344"/>
      <c r="AD896" s="344"/>
      <c r="AE896" s="344"/>
      <c r="AF896" s="344"/>
    </row>
    <row r="897" spans="1:32" ht="14" x14ac:dyDescent="0.2">
      <c r="A897" s="344"/>
      <c r="B897" s="344"/>
      <c r="C897" s="344"/>
      <c r="D897" s="344"/>
      <c r="E897" s="344"/>
      <c r="F897" s="344"/>
      <c r="G897" s="344"/>
      <c r="H897" s="344"/>
      <c r="I897" s="344"/>
      <c r="J897" s="344"/>
      <c r="K897" s="344"/>
      <c r="L897" s="344"/>
      <c r="M897" s="345"/>
      <c r="N897" s="345"/>
      <c r="O897" s="345"/>
      <c r="P897" s="345"/>
      <c r="Q897" s="344"/>
      <c r="R897" s="344"/>
      <c r="S897" s="344"/>
      <c r="T897" s="344"/>
      <c r="U897" s="344"/>
      <c r="V897" s="344"/>
      <c r="W897" s="344"/>
      <c r="X897" s="344"/>
      <c r="Y897" s="344"/>
      <c r="Z897" s="344"/>
      <c r="AA897" s="344"/>
      <c r="AB897" s="344"/>
      <c r="AC897" s="344"/>
      <c r="AD897" s="344"/>
      <c r="AE897" s="344"/>
      <c r="AF897" s="344"/>
    </row>
    <row r="898" spans="1:32" ht="14" x14ac:dyDescent="0.2">
      <c r="A898" s="344"/>
      <c r="B898" s="344"/>
      <c r="C898" s="344"/>
      <c r="D898" s="344"/>
      <c r="E898" s="344"/>
      <c r="F898" s="344"/>
      <c r="G898" s="344"/>
      <c r="H898" s="344"/>
      <c r="I898" s="344"/>
      <c r="J898" s="344"/>
      <c r="K898" s="344"/>
      <c r="L898" s="344"/>
      <c r="M898" s="345"/>
      <c r="N898" s="345"/>
      <c r="O898" s="345"/>
      <c r="P898" s="345"/>
      <c r="Q898" s="344"/>
      <c r="R898" s="344"/>
      <c r="S898" s="344"/>
      <c r="T898" s="344"/>
      <c r="U898" s="344"/>
      <c r="V898" s="344"/>
      <c r="W898" s="344"/>
      <c r="X898" s="344"/>
      <c r="Y898" s="344"/>
      <c r="Z898" s="344"/>
      <c r="AA898" s="344"/>
      <c r="AB898" s="344"/>
      <c r="AC898" s="344"/>
      <c r="AD898" s="344"/>
      <c r="AE898" s="344"/>
      <c r="AF898" s="344"/>
    </row>
    <row r="899" spans="1:32" ht="14" x14ac:dyDescent="0.2">
      <c r="A899" s="344"/>
      <c r="B899" s="344"/>
      <c r="C899" s="344"/>
      <c r="D899" s="344"/>
      <c r="E899" s="344"/>
      <c r="F899" s="344"/>
      <c r="G899" s="344"/>
      <c r="H899" s="344"/>
      <c r="I899" s="344"/>
      <c r="J899" s="344"/>
      <c r="K899" s="344"/>
      <c r="L899" s="344"/>
      <c r="M899" s="345"/>
      <c r="N899" s="345"/>
      <c r="O899" s="345"/>
      <c r="P899" s="345"/>
      <c r="Q899" s="344"/>
      <c r="R899" s="344"/>
      <c r="S899" s="344"/>
      <c r="T899" s="344"/>
      <c r="U899" s="344"/>
      <c r="V899" s="344"/>
      <c r="W899" s="344"/>
      <c r="X899" s="344"/>
      <c r="Y899" s="344"/>
      <c r="Z899" s="344"/>
      <c r="AA899" s="344"/>
      <c r="AB899" s="344"/>
      <c r="AC899" s="344"/>
      <c r="AD899" s="344"/>
      <c r="AE899" s="344"/>
      <c r="AF899" s="344"/>
    </row>
    <row r="900" spans="1:32" ht="14" x14ac:dyDescent="0.2">
      <c r="A900" s="344"/>
      <c r="B900" s="344"/>
      <c r="C900" s="344"/>
      <c r="D900" s="344"/>
      <c r="E900" s="344"/>
      <c r="F900" s="344"/>
      <c r="G900" s="344"/>
      <c r="H900" s="344"/>
      <c r="I900" s="344"/>
      <c r="J900" s="344"/>
      <c r="K900" s="344"/>
      <c r="L900" s="344"/>
      <c r="M900" s="345"/>
      <c r="N900" s="345"/>
      <c r="O900" s="345"/>
      <c r="P900" s="345"/>
      <c r="Q900" s="344"/>
      <c r="R900" s="344"/>
      <c r="S900" s="344"/>
      <c r="T900" s="344"/>
      <c r="U900" s="344"/>
      <c r="V900" s="344"/>
      <c r="W900" s="344"/>
      <c r="X900" s="344"/>
      <c r="Y900" s="344"/>
      <c r="Z900" s="344"/>
      <c r="AA900" s="344"/>
      <c r="AB900" s="344"/>
      <c r="AC900" s="344"/>
      <c r="AD900" s="344"/>
      <c r="AE900" s="344"/>
      <c r="AF900" s="344"/>
    </row>
    <row r="901" spans="1:32" ht="14" x14ac:dyDescent="0.2">
      <c r="A901" s="344"/>
      <c r="B901" s="344"/>
      <c r="C901" s="344"/>
      <c r="D901" s="344"/>
      <c r="E901" s="344"/>
      <c r="F901" s="344"/>
      <c r="G901" s="344"/>
      <c r="H901" s="344"/>
      <c r="I901" s="344"/>
      <c r="J901" s="344"/>
      <c r="K901" s="344"/>
      <c r="L901" s="344"/>
      <c r="M901" s="345"/>
      <c r="N901" s="345"/>
      <c r="O901" s="345"/>
      <c r="P901" s="345"/>
      <c r="Q901" s="344"/>
      <c r="R901" s="344"/>
      <c r="S901" s="344"/>
      <c r="T901" s="344"/>
      <c r="U901" s="344"/>
      <c r="V901" s="344"/>
      <c r="W901" s="344"/>
      <c r="X901" s="344"/>
      <c r="Y901" s="344"/>
      <c r="Z901" s="344"/>
      <c r="AA901" s="344"/>
      <c r="AB901" s="344"/>
      <c r="AC901" s="344"/>
      <c r="AD901" s="344"/>
      <c r="AE901" s="344"/>
      <c r="AF901" s="344"/>
    </row>
    <row r="902" spans="1:32" ht="14" x14ac:dyDescent="0.2">
      <c r="A902" s="344"/>
      <c r="B902" s="344"/>
      <c r="C902" s="344"/>
      <c r="D902" s="344"/>
      <c r="E902" s="344"/>
      <c r="F902" s="344"/>
      <c r="G902" s="344"/>
      <c r="H902" s="344"/>
      <c r="I902" s="344"/>
      <c r="J902" s="344"/>
      <c r="K902" s="344"/>
      <c r="L902" s="344"/>
      <c r="M902" s="345"/>
      <c r="N902" s="345"/>
      <c r="O902" s="345"/>
      <c r="P902" s="345"/>
      <c r="Q902" s="344"/>
      <c r="R902" s="344"/>
      <c r="S902" s="344"/>
      <c r="T902" s="344"/>
      <c r="U902" s="344"/>
      <c r="V902" s="344"/>
      <c r="W902" s="344"/>
      <c r="X902" s="344"/>
      <c r="Y902" s="344"/>
      <c r="Z902" s="344"/>
      <c r="AA902" s="344"/>
      <c r="AB902" s="344"/>
      <c r="AC902" s="344"/>
      <c r="AD902" s="344"/>
      <c r="AE902" s="344"/>
      <c r="AF902" s="344"/>
    </row>
    <row r="903" spans="1:32" ht="14" x14ac:dyDescent="0.2">
      <c r="A903" s="344"/>
      <c r="B903" s="344"/>
      <c r="C903" s="344"/>
      <c r="D903" s="344"/>
      <c r="E903" s="344"/>
      <c r="F903" s="344"/>
      <c r="G903" s="344"/>
      <c r="H903" s="344"/>
      <c r="I903" s="344"/>
      <c r="J903" s="344"/>
      <c r="K903" s="344"/>
      <c r="L903" s="344"/>
      <c r="M903" s="345"/>
      <c r="N903" s="345"/>
      <c r="O903" s="345"/>
      <c r="P903" s="345"/>
      <c r="Q903" s="344"/>
      <c r="R903" s="344"/>
      <c r="S903" s="344"/>
      <c r="T903" s="344"/>
      <c r="U903" s="344"/>
      <c r="V903" s="344"/>
      <c r="W903" s="344"/>
      <c r="X903" s="344"/>
      <c r="Y903" s="344"/>
      <c r="Z903" s="344"/>
      <c r="AA903" s="344"/>
      <c r="AB903" s="344"/>
      <c r="AC903" s="344"/>
      <c r="AD903" s="344"/>
      <c r="AE903" s="344"/>
      <c r="AF903" s="344"/>
    </row>
    <row r="904" spans="1:32" ht="14" x14ac:dyDescent="0.2">
      <c r="A904" s="344"/>
      <c r="B904" s="344"/>
      <c r="C904" s="344"/>
      <c r="D904" s="344"/>
      <c r="E904" s="344"/>
      <c r="F904" s="344"/>
      <c r="G904" s="344"/>
      <c r="H904" s="344"/>
      <c r="I904" s="344"/>
      <c r="J904" s="344"/>
      <c r="K904" s="344"/>
      <c r="L904" s="344"/>
      <c r="M904" s="345"/>
      <c r="N904" s="345"/>
      <c r="O904" s="345"/>
      <c r="P904" s="345"/>
      <c r="Q904" s="344"/>
      <c r="R904" s="344"/>
      <c r="S904" s="344"/>
      <c r="T904" s="344"/>
      <c r="U904" s="344"/>
      <c r="V904" s="344"/>
      <c r="W904" s="344"/>
      <c r="X904" s="344"/>
      <c r="Y904" s="344"/>
      <c r="Z904" s="344"/>
      <c r="AA904" s="344"/>
      <c r="AB904" s="344"/>
      <c r="AC904" s="344"/>
      <c r="AD904" s="344"/>
      <c r="AE904" s="344"/>
      <c r="AF904" s="344"/>
    </row>
    <row r="905" spans="1:32" ht="14" x14ac:dyDescent="0.2">
      <c r="A905" s="344"/>
      <c r="B905" s="344"/>
      <c r="C905" s="344"/>
      <c r="D905" s="344"/>
      <c r="E905" s="344"/>
      <c r="F905" s="344"/>
      <c r="G905" s="344"/>
      <c r="H905" s="344"/>
      <c r="I905" s="344"/>
      <c r="J905" s="344"/>
      <c r="K905" s="344"/>
      <c r="L905" s="344"/>
      <c r="M905" s="345"/>
      <c r="N905" s="345"/>
      <c r="O905" s="345"/>
      <c r="P905" s="345"/>
      <c r="Q905" s="344"/>
      <c r="R905" s="344"/>
      <c r="S905" s="344"/>
      <c r="T905" s="344"/>
      <c r="U905" s="344"/>
      <c r="V905" s="344"/>
      <c r="W905" s="344"/>
      <c r="X905" s="344"/>
      <c r="Y905" s="344"/>
      <c r="Z905" s="344"/>
      <c r="AA905" s="344"/>
      <c r="AB905" s="344"/>
      <c r="AC905" s="344"/>
      <c r="AD905" s="344"/>
      <c r="AE905" s="344"/>
      <c r="AF905" s="344"/>
    </row>
    <row r="906" spans="1:32" ht="14" x14ac:dyDescent="0.2">
      <c r="A906" s="344"/>
      <c r="B906" s="344"/>
      <c r="C906" s="344"/>
      <c r="D906" s="344"/>
      <c r="E906" s="344"/>
      <c r="F906" s="344"/>
      <c r="G906" s="344"/>
      <c r="H906" s="344"/>
      <c r="I906" s="344"/>
      <c r="J906" s="344"/>
      <c r="K906" s="344"/>
      <c r="L906" s="344"/>
      <c r="M906" s="345"/>
      <c r="N906" s="345"/>
      <c r="O906" s="345"/>
      <c r="P906" s="345"/>
      <c r="Q906" s="344"/>
      <c r="R906" s="344"/>
      <c r="S906" s="344"/>
      <c r="T906" s="344"/>
      <c r="U906" s="344"/>
      <c r="V906" s="344"/>
      <c r="W906" s="344"/>
      <c r="X906" s="344"/>
      <c r="Y906" s="344"/>
      <c r="Z906" s="344"/>
      <c r="AA906" s="344"/>
      <c r="AB906" s="344"/>
      <c r="AC906" s="344"/>
      <c r="AD906" s="344"/>
      <c r="AE906" s="344"/>
      <c r="AF906" s="344"/>
    </row>
    <row r="907" spans="1:32" ht="14" x14ac:dyDescent="0.2">
      <c r="A907" s="344"/>
      <c r="B907" s="344"/>
      <c r="C907" s="344"/>
      <c r="D907" s="344"/>
      <c r="E907" s="344"/>
      <c r="F907" s="344"/>
      <c r="G907" s="344"/>
      <c r="H907" s="344"/>
      <c r="I907" s="344"/>
      <c r="J907" s="344"/>
      <c r="K907" s="344"/>
      <c r="L907" s="344"/>
      <c r="M907" s="345"/>
      <c r="N907" s="345"/>
      <c r="O907" s="345"/>
      <c r="P907" s="345"/>
      <c r="Q907" s="344"/>
      <c r="R907" s="344"/>
      <c r="S907" s="344"/>
      <c r="T907" s="344"/>
      <c r="U907" s="344"/>
      <c r="V907" s="344"/>
      <c r="W907" s="344"/>
      <c r="X907" s="344"/>
      <c r="Y907" s="344"/>
      <c r="Z907" s="344"/>
      <c r="AA907" s="344"/>
      <c r="AB907" s="344"/>
      <c r="AC907" s="344"/>
      <c r="AD907" s="344"/>
      <c r="AE907" s="344"/>
      <c r="AF907" s="344"/>
    </row>
    <row r="908" spans="1:32" ht="14" x14ac:dyDescent="0.2">
      <c r="A908" s="344"/>
      <c r="B908" s="344"/>
      <c r="C908" s="344"/>
      <c r="D908" s="344"/>
      <c r="E908" s="344"/>
      <c r="F908" s="344"/>
      <c r="G908" s="344"/>
      <c r="H908" s="344"/>
      <c r="I908" s="344"/>
      <c r="J908" s="344"/>
      <c r="K908" s="344"/>
      <c r="L908" s="344"/>
      <c r="M908" s="345"/>
      <c r="N908" s="345"/>
      <c r="O908" s="345"/>
      <c r="P908" s="345"/>
      <c r="Q908" s="344"/>
      <c r="R908" s="344"/>
      <c r="S908" s="344"/>
      <c r="T908" s="344"/>
      <c r="U908" s="344"/>
      <c r="V908" s="344"/>
      <c r="W908" s="344"/>
      <c r="X908" s="344"/>
      <c r="Y908" s="344"/>
      <c r="Z908" s="344"/>
      <c r="AA908" s="344"/>
      <c r="AB908" s="344"/>
      <c r="AC908" s="344"/>
      <c r="AD908" s="344"/>
      <c r="AE908" s="344"/>
      <c r="AF908" s="344"/>
    </row>
    <row r="909" spans="1:32" ht="14" x14ac:dyDescent="0.2">
      <c r="A909" s="344"/>
      <c r="B909" s="344"/>
      <c r="C909" s="344"/>
      <c r="D909" s="344"/>
      <c r="E909" s="344"/>
      <c r="F909" s="344"/>
      <c r="G909" s="344"/>
      <c r="H909" s="344"/>
      <c r="I909" s="344"/>
      <c r="J909" s="344"/>
      <c r="K909" s="344"/>
      <c r="L909" s="344"/>
      <c r="M909" s="345"/>
      <c r="N909" s="345"/>
      <c r="O909" s="345"/>
      <c r="P909" s="345"/>
      <c r="Q909" s="344"/>
      <c r="R909" s="344"/>
      <c r="S909" s="344"/>
      <c r="T909" s="344"/>
      <c r="U909" s="344"/>
      <c r="V909" s="344"/>
      <c r="W909" s="344"/>
      <c r="X909" s="344"/>
      <c r="Y909" s="344"/>
      <c r="Z909" s="344"/>
      <c r="AA909" s="344"/>
      <c r="AB909" s="344"/>
      <c r="AC909" s="344"/>
      <c r="AD909" s="344"/>
      <c r="AE909" s="344"/>
      <c r="AF909" s="344"/>
    </row>
    <row r="910" spans="1:32" ht="14" x14ac:dyDescent="0.2">
      <c r="A910" s="344"/>
      <c r="B910" s="344"/>
      <c r="C910" s="344"/>
      <c r="D910" s="344"/>
      <c r="E910" s="344"/>
      <c r="F910" s="344"/>
      <c r="G910" s="344"/>
      <c r="H910" s="344"/>
      <c r="I910" s="344"/>
      <c r="J910" s="344"/>
      <c r="K910" s="344"/>
      <c r="L910" s="344"/>
      <c r="M910" s="345"/>
      <c r="N910" s="345"/>
      <c r="O910" s="345"/>
      <c r="P910" s="345"/>
      <c r="Q910" s="344"/>
      <c r="R910" s="344"/>
      <c r="S910" s="344"/>
      <c r="T910" s="344"/>
      <c r="U910" s="344"/>
      <c r="V910" s="344"/>
      <c r="W910" s="344"/>
      <c r="X910" s="344"/>
      <c r="Y910" s="344"/>
      <c r="Z910" s="344"/>
      <c r="AA910" s="344"/>
      <c r="AB910" s="344"/>
      <c r="AC910" s="344"/>
      <c r="AD910" s="344"/>
      <c r="AE910" s="344"/>
      <c r="AF910" s="344"/>
    </row>
    <row r="911" spans="1:32" ht="14" x14ac:dyDescent="0.2">
      <c r="A911" s="344"/>
      <c r="B911" s="344"/>
      <c r="C911" s="344"/>
      <c r="D911" s="344"/>
      <c r="E911" s="344"/>
      <c r="F911" s="344"/>
      <c r="G911" s="344"/>
      <c r="H911" s="344"/>
      <c r="I911" s="344"/>
      <c r="J911" s="344"/>
      <c r="K911" s="344"/>
      <c r="L911" s="344"/>
      <c r="M911" s="345"/>
      <c r="N911" s="345"/>
      <c r="O911" s="345"/>
      <c r="P911" s="345"/>
      <c r="Q911" s="344"/>
      <c r="R911" s="344"/>
      <c r="S911" s="344"/>
      <c r="T911" s="344"/>
      <c r="U911" s="344"/>
      <c r="V911" s="344"/>
      <c r="W911" s="344"/>
      <c r="X911" s="344"/>
      <c r="Y911" s="344"/>
      <c r="Z911" s="344"/>
      <c r="AA911" s="344"/>
      <c r="AB911" s="344"/>
      <c r="AC911" s="344"/>
      <c r="AD911" s="344"/>
      <c r="AE911" s="344"/>
      <c r="AF911" s="344"/>
    </row>
    <row r="912" spans="1:32" ht="14" x14ac:dyDescent="0.2">
      <c r="A912" s="344"/>
      <c r="B912" s="344"/>
      <c r="C912" s="344"/>
      <c r="D912" s="344"/>
      <c r="E912" s="344"/>
      <c r="F912" s="344"/>
      <c r="G912" s="344"/>
      <c r="H912" s="344"/>
      <c r="I912" s="344"/>
      <c r="J912" s="344"/>
      <c r="K912" s="344"/>
      <c r="L912" s="344"/>
      <c r="M912" s="345"/>
      <c r="N912" s="345"/>
      <c r="O912" s="345"/>
      <c r="P912" s="345"/>
      <c r="Q912" s="344"/>
      <c r="R912" s="344"/>
      <c r="S912" s="344"/>
      <c r="T912" s="344"/>
      <c r="U912" s="344"/>
      <c r="V912" s="344"/>
      <c r="W912" s="344"/>
      <c r="X912" s="344"/>
      <c r="Y912" s="344"/>
      <c r="Z912" s="344"/>
      <c r="AA912" s="344"/>
      <c r="AB912" s="344"/>
      <c r="AC912" s="344"/>
      <c r="AD912" s="344"/>
      <c r="AE912" s="344"/>
      <c r="AF912" s="344"/>
    </row>
    <row r="913" spans="1:32" ht="14" x14ac:dyDescent="0.2">
      <c r="A913" s="344"/>
      <c r="B913" s="344"/>
      <c r="C913" s="344"/>
      <c r="D913" s="344"/>
      <c r="E913" s="344"/>
      <c r="F913" s="344"/>
      <c r="G913" s="344"/>
      <c r="H913" s="344"/>
      <c r="I913" s="344"/>
      <c r="J913" s="344"/>
      <c r="K913" s="344"/>
      <c r="L913" s="344"/>
      <c r="M913" s="345"/>
      <c r="N913" s="345"/>
      <c r="O913" s="345"/>
      <c r="P913" s="345"/>
      <c r="Q913" s="344"/>
      <c r="R913" s="344"/>
      <c r="S913" s="344"/>
      <c r="T913" s="344"/>
      <c r="U913" s="344"/>
      <c r="V913" s="344"/>
      <c r="W913" s="344"/>
      <c r="X913" s="344"/>
      <c r="Y913" s="344"/>
      <c r="Z913" s="344"/>
      <c r="AA913" s="344"/>
      <c r="AB913" s="344"/>
      <c r="AC913" s="344"/>
      <c r="AD913" s="344"/>
      <c r="AE913" s="344"/>
      <c r="AF913" s="344"/>
    </row>
    <row r="914" spans="1:32" ht="14" x14ac:dyDescent="0.2">
      <c r="A914" s="344"/>
      <c r="B914" s="344"/>
      <c r="C914" s="344"/>
      <c r="D914" s="344"/>
      <c r="E914" s="344"/>
      <c r="F914" s="344"/>
      <c r="G914" s="344"/>
      <c r="H914" s="344"/>
      <c r="I914" s="344"/>
      <c r="J914" s="344"/>
      <c r="K914" s="344"/>
      <c r="L914" s="344"/>
      <c r="M914" s="345"/>
      <c r="N914" s="345"/>
      <c r="O914" s="345"/>
      <c r="P914" s="345"/>
      <c r="Q914" s="344"/>
      <c r="R914" s="344"/>
      <c r="S914" s="344"/>
      <c r="T914" s="344"/>
      <c r="U914" s="344"/>
      <c r="V914" s="344"/>
      <c r="W914" s="344"/>
      <c r="X914" s="344"/>
      <c r="Y914" s="344"/>
      <c r="Z914" s="344"/>
      <c r="AA914" s="344"/>
      <c r="AB914" s="344"/>
      <c r="AC914" s="344"/>
      <c r="AD914" s="344"/>
      <c r="AE914" s="344"/>
      <c r="AF914" s="344"/>
    </row>
    <row r="915" spans="1:32" ht="14" x14ac:dyDescent="0.2">
      <c r="A915" s="344"/>
      <c r="B915" s="344"/>
      <c r="C915" s="344"/>
      <c r="D915" s="344"/>
      <c r="E915" s="344"/>
      <c r="F915" s="344"/>
      <c r="G915" s="344"/>
      <c r="H915" s="344"/>
      <c r="I915" s="344"/>
      <c r="J915" s="344"/>
      <c r="K915" s="344"/>
      <c r="L915" s="344"/>
      <c r="M915" s="345"/>
      <c r="N915" s="345"/>
      <c r="O915" s="345"/>
      <c r="P915" s="345"/>
      <c r="Q915" s="344"/>
      <c r="R915" s="344"/>
      <c r="S915" s="344"/>
      <c r="T915" s="344"/>
      <c r="U915" s="344"/>
      <c r="V915" s="344"/>
      <c r="W915" s="344"/>
      <c r="X915" s="344"/>
      <c r="Y915" s="344"/>
      <c r="Z915" s="344"/>
      <c r="AA915" s="344"/>
      <c r="AB915" s="344"/>
      <c r="AC915" s="344"/>
      <c r="AD915" s="344"/>
      <c r="AE915" s="344"/>
      <c r="AF915" s="344"/>
    </row>
    <row r="916" spans="1:32" ht="14" x14ac:dyDescent="0.2">
      <c r="A916" s="344"/>
      <c r="B916" s="344"/>
      <c r="C916" s="344"/>
      <c r="D916" s="344"/>
      <c r="E916" s="344"/>
      <c r="F916" s="344"/>
      <c r="G916" s="344"/>
      <c r="H916" s="344"/>
      <c r="I916" s="344"/>
      <c r="J916" s="344"/>
      <c r="K916" s="344"/>
      <c r="L916" s="344"/>
      <c r="M916" s="345"/>
      <c r="N916" s="345"/>
      <c r="O916" s="345"/>
      <c r="P916" s="345"/>
      <c r="Q916" s="344"/>
      <c r="R916" s="344"/>
      <c r="S916" s="344"/>
      <c r="T916" s="344"/>
      <c r="U916" s="344"/>
      <c r="V916" s="344"/>
      <c r="W916" s="344"/>
      <c r="X916" s="344"/>
      <c r="Y916" s="344"/>
      <c r="Z916" s="344"/>
      <c r="AA916" s="344"/>
      <c r="AB916" s="344"/>
      <c r="AC916" s="344"/>
      <c r="AD916" s="344"/>
      <c r="AE916" s="344"/>
      <c r="AF916" s="344"/>
    </row>
    <row r="917" spans="1:32" ht="14" x14ac:dyDescent="0.2">
      <c r="A917" s="344"/>
      <c r="B917" s="344"/>
      <c r="C917" s="344"/>
      <c r="D917" s="344"/>
      <c r="E917" s="344"/>
      <c r="F917" s="344"/>
      <c r="G917" s="344"/>
      <c r="H917" s="344"/>
      <c r="I917" s="344"/>
      <c r="J917" s="344"/>
      <c r="K917" s="344"/>
      <c r="L917" s="344"/>
      <c r="M917" s="345"/>
      <c r="N917" s="345"/>
      <c r="O917" s="345"/>
      <c r="P917" s="345"/>
      <c r="Q917" s="344"/>
      <c r="R917" s="344"/>
      <c r="S917" s="344"/>
      <c r="T917" s="344"/>
      <c r="U917" s="344"/>
      <c r="V917" s="344"/>
      <c r="W917" s="344"/>
      <c r="X917" s="344"/>
      <c r="Y917" s="344"/>
      <c r="Z917" s="344"/>
      <c r="AA917" s="344"/>
      <c r="AB917" s="344"/>
      <c r="AC917" s="344"/>
      <c r="AD917" s="344"/>
      <c r="AE917" s="344"/>
      <c r="AF917" s="344"/>
    </row>
    <row r="918" spans="1:32" ht="14" x14ac:dyDescent="0.2">
      <c r="A918" s="344"/>
      <c r="B918" s="344"/>
      <c r="C918" s="344"/>
      <c r="D918" s="344"/>
      <c r="E918" s="344"/>
      <c r="F918" s="344"/>
      <c r="G918" s="344"/>
      <c r="H918" s="344"/>
      <c r="I918" s="344"/>
      <c r="J918" s="344"/>
      <c r="K918" s="344"/>
      <c r="L918" s="344"/>
      <c r="M918" s="345"/>
      <c r="N918" s="345"/>
      <c r="O918" s="345"/>
      <c r="P918" s="345"/>
      <c r="Q918" s="344"/>
      <c r="R918" s="344"/>
      <c r="S918" s="344"/>
      <c r="T918" s="344"/>
      <c r="U918" s="344"/>
      <c r="V918" s="344"/>
      <c r="W918" s="344"/>
      <c r="X918" s="344"/>
      <c r="Y918" s="344"/>
      <c r="Z918" s="344"/>
      <c r="AA918" s="344"/>
      <c r="AB918" s="344"/>
      <c r="AC918" s="344"/>
      <c r="AD918" s="344"/>
      <c r="AE918" s="344"/>
      <c r="AF918" s="344"/>
    </row>
    <row r="919" spans="1:32" ht="14" x14ac:dyDescent="0.2">
      <c r="A919" s="344"/>
      <c r="B919" s="344"/>
      <c r="C919" s="344"/>
      <c r="D919" s="344"/>
      <c r="E919" s="344"/>
      <c r="F919" s="344"/>
      <c r="G919" s="344"/>
      <c r="H919" s="344"/>
      <c r="I919" s="344"/>
      <c r="J919" s="344"/>
      <c r="K919" s="344"/>
      <c r="L919" s="344"/>
      <c r="M919" s="345"/>
      <c r="N919" s="345"/>
      <c r="O919" s="345"/>
      <c r="P919" s="345"/>
      <c r="Q919" s="344"/>
      <c r="R919" s="344"/>
      <c r="S919" s="344"/>
      <c r="T919" s="344"/>
      <c r="U919" s="344"/>
      <c r="V919" s="344"/>
      <c r="W919" s="344"/>
      <c r="X919" s="344"/>
      <c r="Y919" s="344"/>
      <c r="Z919" s="344"/>
      <c r="AA919" s="344"/>
      <c r="AB919" s="344"/>
      <c r="AC919" s="344"/>
      <c r="AD919" s="344"/>
      <c r="AE919" s="344"/>
      <c r="AF919" s="344"/>
    </row>
    <row r="920" spans="1:32" ht="14" x14ac:dyDescent="0.2">
      <c r="A920" s="344"/>
      <c r="B920" s="344"/>
      <c r="C920" s="344"/>
      <c r="D920" s="344"/>
      <c r="E920" s="344"/>
      <c r="F920" s="344"/>
      <c r="G920" s="344"/>
      <c r="H920" s="344"/>
      <c r="I920" s="344"/>
      <c r="J920" s="344"/>
      <c r="K920" s="344"/>
      <c r="L920" s="344"/>
      <c r="M920" s="345"/>
      <c r="N920" s="345"/>
      <c r="O920" s="345"/>
      <c r="P920" s="345"/>
      <c r="Q920" s="344"/>
      <c r="R920" s="344"/>
      <c r="S920" s="344"/>
      <c r="T920" s="344"/>
      <c r="U920" s="344"/>
      <c r="V920" s="344"/>
      <c r="W920" s="344"/>
      <c r="X920" s="344"/>
      <c r="Y920" s="344"/>
      <c r="Z920" s="344"/>
      <c r="AA920" s="344"/>
      <c r="AB920" s="344"/>
      <c r="AC920" s="344"/>
      <c r="AD920" s="344"/>
      <c r="AE920" s="344"/>
      <c r="AF920" s="344"/>
    </row>
    <row r="921" spans="1:32" ht="14" x14ac:dyDescent="0.2">
      <c r="A921" s="344"/>
      <c r="B921" s="344"/>
      <c r="C921" s="344"/>
      <c r="D921" s="344"/>
      <c r="E921" s="344"/>
      <c r="F921" s="344"/>
      <c r="G921" s="344"/>
      <c r="H921" s="344"/>
      <c r="I921" s="344"/>
      <c r="J921" s="344"/>
      <c r="K921" s="344"/>
      <c r="L921" s="344"/>
      <c r="M921" s="345"/>
      <c r="N921" s="345"/>
      <c r="O921" s="345"/>
      <c r="P921" s="345"/>
      <c r="Q921" s="344"/>
      <c r="R921" s="344"/>
      <c r="S921" s="344"/>
      <c r="T921" s="344"/>
      <c r="U921" s="344"/>
      <c r="V921" s="344"/>
      <c r="W921" s="344"/>
      <c r="X921" s="344"/>
      <c r="Y921" s="344"/>
      <c r="Z921" s="344"/>
      <c r="AA921" s="344"/>
      <c r="AB921" s="344"/>
      <c r="AC921" s="344"/>
      <c r="AD921" s="344"/>
      <c r="AE921" s="344"/>
      <c r="AF921" s="344"/>
    </row>
    <row r="922" spans="1:32" ht="14" x14ac:dyDescent="0.2">
      <c r="A922" s="344"/>
      <c r="B922" s="344"/>
      <c r="C922" s="344"/>
      <c r="D922" s="344"/>
      <c r="E922" s="344"/>
      <c r="F922" s="344"/>
      <c r="G922" s="344"/>
      <c r="H922" s="344"/>
      <c r="I922" s="344"/>
      <c r="J922" s="344"/>
      <c r="K922" s="344"/>
      <c r="L922" s="344"/>
      <c r="M922" s="345"/>
      <c r="N922" s="345"/>
      <c r="O922" s="345"/>
      <c r="P922" s="345"/>
      <c r="Q922" s="344"/>
      <c r="R922" s="344"/>
      <c r="S922" s="344"/>
      <c r="T922" s="344"/>
      <c r="U922" s="344"/>
      <c r="V922" s="344"/>
      <c r="W922" s="344"/>
      <c r="X922" s="344"/>
      <c r="Y922" s="344"/>
      <c r="Z922" s="344"/>
      <c r="AA922" s="344"/>
      <c r="AB922" s="344"/>
      <c r="AC922" s="344"/>
      <c r="AD922" s="344"/>
      <c r="AE922" s="344"/>
      <c r="AF922" s="344"/>
    </row>
    <row r="923" spans="1:32" ht="14" x14ac:dyDescent="0.2">
      <c r="A923" s="344"/>
      <c r="B923" s="344"/>
      <c r="C923" s="344"/>
      <c r="D923" s="344"/>
      <c r="E923" s="344"/>
      <c r="F923" s="344"/>
      <c r="G923" s="344"/>
      <c r="H923" s="344"/>
      <c r="I923" s="344"/>
      <c r="J923" s="344"/>
      <c r="K923" s="344"/>
      <c r="L923" s="344"/>
      <c r="M923" s="345"/>
      <c r="N923" s="345"/>
      <c r="O923" s="345"/>
      <c r="P923" s="345"/>
      <c r="Q923" s="344"/>
      <c r="R923" s="344"/>
      <c r="S923" s="344"/>
      <c r="T923" s="344"/>
      <c r="U923" s="344"/>
      <c r="V923" s="344"/>
      <c r="W923" s="344"/>
      <c r="X923" s="344"/>
      <c r="Y923" s="344"/>
      <c r="Z923" s="344"/>
      <c r="AA923" s="344"/>
      <c r="AB923" s="344"/>
      <c r="AC923" s="344"/>
      <c r="AD923" s="344"/>
      <c r="AE923" s="344"/>
      <c r="AF923" s="344"/>
    </row>
    <row r="924" spans="1:32" ht="14" x14ac:dyDescent="0.2">
      <c r="A924" s="344"/>
      <c r="B924" s="344"/>
      <c r="C924" s="344"/>
      <c r="D924" s="344"/>
      <c r="E924" s="344"/>
      <c r="F924" s="344"/>
      <c r="G924" s="344"/>
      <c r="H924" s="344"/>
      <c r="I924" s="344"/>
      <c r="J924" s="344"/>
      <c r="K924" s="344"/>
      <c r="L924" s="344"/>
      <c r="M924" s="345"/>
      <c r="N924" s="345"/>
      <c r="O924" s="345"/>
      <c r="P924" s="345"/>
      <c r="Q924" s="344"/>
      <c r="R924" s="344"/>
      <c r="S924" s="344"/>
      <c r="T924" s="344"/>
      <c r="U924" s="344"/>
      <c r="V924" s="344"/>
      <c r="W924" s="344"/>
      <c r="X924" s="344"/>
      <c r="Y924" s="344"/>
      <c r="Z924" s="344"/>
      <c r="AA924" s="344"/>
      <c r="AB924" s="344"/>
      <c r="AC924" s="344"/>
      <c r="AD924" s="344"/>
      <c r="AE924" s="344"/>
      <c r="AF924" s="344"/>
    </row>
    <row r="925" spans="1:32" ht="14" x14ac:dyDescent="0.2">
      <c r="A925" s="344"/>
      <c r="B925" s="344"/>
      <c r="C925" s="344"/>
      <c r="D925" s="344"/>
      <c r="E925" s="344"/>
      <c r="F925" s="344"/>
      <c r="G925" s="344"/>
      <c r="H925" s="344"/>
      <c r="I925" s="344"/>
      <c r="J925" s="344"/>
      <c r="K925" s="344"/>
      <c r="L925" s="344"/>
      <c r="M925" s="345"/>
      <c r="N925" s="345"/>
      <c r="O925" s="345"/>
      <c r="P925" s="345"/>
      <c r="Q925" s="344"/>
      <c r="R925" s="344"/>
      <c r="S925" s="344"/>
      <c r="T925" s="344"/>
      <c r="U925" s="344"/>
      <c r="V925" s="344"/>
      <c r="W925" s="344"/>
      <c r="X925" s="344"/>
      <c r="Y925" s="344"/>
      <c r="Z925" s="344"/>
      <c r="AA925" s="344"/>
      <c r="AB925" s="344"/>
      <c r="AC925" s="344"/>
      <c r="AD925" s="344"/>
      <c r="AE925" s="344"/>
      <c r="AF925" s="344"/>
    </row>
    <row r="926" spans="1:32" ht="14" x14ac:dyDescent="0.2">
      <c r="A926" s="344"/>
      <c r="B926" s="344"/>
      <c r="C926" s="344"/>
      <c r="D926" s="344"/>
      <c r="E926" s="344"/>
      <c r="F926" s="344"/>
      <c r="G926" s="344"/>
      <c r="H926" s="344"/>
      <c r="I926" s="344"/>
      <c r="J926" s="344"/>
      <c r="K926" s="344"/>
      <c r="L926" s="344"/>
      <c r="M926" s="345"/>
      <c r="N926" s="345"/>
      <c r="O926" s="345"/>
      <c r="P926" s="345"/>
      <c r="Q926" s="344"/>
      <c r="R926" s="344"/>
      <c r="S926" s="344"/>
      <c r="T926" s="344"/>
      <c r="U926" s="344"/>
      <c r="V926" s="344"/>
      <c r="W926" s="344"/>
      <c r="X926" s="344"/>
      <c r="Y926" s="344"/>
      <c r="Z926" s="344"/>
      <c r="AA926" s="344"/>
      <c r="AB926" s="344"/>
      <c r="AC926" s="344"/>
      <c r="AD926" s="344"/>
      <c r="AE926" s="344"/>
      <c r="AF926" s="344"/>
    </row>
    <row r="927" spans="1:32" ht="14" x14ac:dyDescent="0.2">
      <c r="A927" s="344"/>
      <c r="B927" s="344"/>
      <c r="C927" s="344"/>
      <c r="D927" s="344"/>
      <c r="E927" s="344"/>
      <c r="F927" s="344"/>
      <c r="G927" s="344"/>
      <c r="H927" s="344"/>
      <c r="I927" s="344"/>
      <c r="J927" s="344"/>
      <c r="K927" s="344"/>
      <c r="L927" s="344"/>
      <c r="M927" s="345"/>
      <c r="N927" s="345"/>
      <c r="O927" s="345"/>
      <c r="P927" s="345"/>
      <c r="Q927" s="344"/>
      <c r="R927" s="344"/>
      <c r="S927" s="344"/>
      <c r="T927" s="344"/>
      <c r="U927" s="344"/>
      <c r="V927" s="344"/>
      <c r="W927" s="344"/>
      <c r="X927" s="344"/>
      <c r="Y927" s="344"/>
      <c r="Z927" s="344"/>
      <c r="AA927" s="344"/>
      <c r="AB927" s="344"/>
      <c r="AC927" s="344"/>
      <c r="AD927" s="344"/>
      <c r="AE927" s="344"/>
      <c r="AF927" s="344"/>
    </row>
    <row r="928" spans="1:32" ht="14" x14ac:dyDescent="0.2">
      <c r="A928" s="344"/>
      <c r="B928" s="344"/>
      <c r="C928" s="344"/>
      <c r="D928" s="344"/>
      <c r="E928" s="344"/>
      <c r="F928" s="344"/>
      <c r="G928" s="344"/>
      <c r="H928" s="344"/>
      <c r="I928" s="344"/>
      <c r="J928" s="344"/>
      <c r="K928" s="344"/>
      <c r="L928" s="344"/>
      <c r="S928" s="344"/>
      <c r="T928" s="344"/>
      <c r="U928" s="344"/>
      <c r="V928" s="344"/>
      <c r="W928" s="344"/>
      <c r="X928" s="344"/>
      <c r="Y928" s="344"/>
      <c r="Z928" s="344"/>
      <c r="AA928" s="344"/>
      <c r="AB928" s="344"/>
      <c r="AC928" s="344"/>
      <c r="AD928" s="344"/>
      <c r="AE928" s="344"/>
      <c r="AF928" s="344"/>
    </row>
    <row r="929" spans="1:32" ht="14" x14ac:dyDescent="0.2">
      <c r="A929" s="344"/>
      <c r="B929" s="344"/>
      <c r="C929" s="344"/>
      <c r="D929" s="344"/>
      <c r="E929" s="344"/>
      <c r="F929" s="344"/>
      <c r="G929" s="344"/>
      <c r="H929" s="344"/>
      <c r="I929" s="344"/>
      <c r="J929" s="344"/>
      <c r="K929" s="344"/>
      <c r="S929" s="344"/>
      <c r="T929" s="344"/>
      <c r="U929" s="344"/>
      <c r="V929" s="344"/>
      <c r="W929" s="344"/>
      <c r="X929" s="344"/>
      <c r="Y929" s="344"/>
      <c r="Z929" s="344"/>
      <c r="AA929" s="344"/>
      <c r="AB929" s="344"/>
      <c r="AC929" s="344"/>
      <c r="AD929" s="344"/>
      <c r="AE929" s="344"/>
      <c r="AF929" s="344"/>
    </row>
    <row r="930" spans="1:32" ht="14" x14ac:dyDescent="0.2">
      <c r="A930" s="344"/>
      <c r="B930" s="344"/>
      <c r="C930" s="344"/>
      <c r="D930" s="344"/>
      <c r="E930" s="344"/>
      <c r="F930" s="344"/>
      <c r="G930" s="344"/>
      <c r="H930" s="344"/>
      <c r="I930" s="344"/>
      <c r="J930" s="344"/>
      <c r="K930" s="344"/>
      <c r="S930" s="344"/>
      <c r="T930" s="344"/>
      <c r="U930" s="344"/>
      <c r="V930" s="344"/>
      <c r="W930" s="344"/>
      <c r="X930" s="344"/>
      <c r="Y930" s="344"/>
      <c r="Z930" s="344"/>
      <c r="AA930" s="344"/>
      <c r="AB930" s="344"/>
      <c r="AC930" s="344"/>
      <c r="AD930" s="344"/>
      <c r="AE930" s="344"/>
      <c r="AF930" s="344"/>
    </row>
    <row r="931" spans="1:32" ht="14" x14ac:dyDescent="0.2">
      <c r="A931" s="344"/>
      <c r="B931" s="344"/>
      <c r="C931" s="344"/>
      <c r="D931" s="344"/>
      <c r="E931" s="344"/>
      <c r="F931" s="344"/>
      <c r="G931" s="344"/>
      <c r="H931" s="344"/>
      <c r="I931" s="344"/>
      <c r="J931" s="344"/>
      <c r="K931" s="344"/>
      <c r="S931" s="344"/>
      <c r="T931" s="344"/>
      <c r="U931" s="344"/>
      <c r="V931" s="344"/>
      <c r="W931" s="344"/>
      <c r="X931" s="344"/>
      <c r="Y931" s="344"/>
      <c r="Z931" s="344"/>
      <c r="AA931" s="344"/>
      <c r="AB931" s="344"/>
      <c r="AC931" s="344"/>
      <c r="AD931" s="344"/>
      <c r="AE931" s="344"/>
      <c r="AF931" s="344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9" priority="2" operator="equal">
      <formula>0</formula>
    </cfRule>
  </conditionalFormatting>
  <conditionalFormatting sqref="J33:J38">
    <cfRule type="cellIs" dxfId="8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FC06-A8E6-1347-8F5C-C3C5CF8C8CDF}">
  <sheetPr>
    <outlinePr summaryBelow="0" summaryRight="0"/>
    <pageSetUpPr fitToPage="1"/>
  </sheetPr>
  <dimension ref="A1:AF931"/>
  <sheetViews>
    <sheetView showGridLines="0" topLeftCell="A8" workbookViewId="0">
      <selection activeCell="G15" sqref="G15"/>
    </sheetView>
  </sheetViews>
  <sheetFormatPr baseColWidth="10" defaultColWidth="12.6640625" defaultRowHeight="15.75" customHeight="1" x14ac:dyDescent="0.2"/>
  <cols>
    <col min="1" max="1" width="4.1640625" style="72" customWidth="1"/>
    <col min="2" max="2" width="2.5" style="72" customWidth="1"/>
    <col min="3" max="3" width="11.83203125" style="72" customWidth="1"/>
    <col min="4" max="4" width="0.83203125" style="72" customWidth="1"/>
    <col min="5" max="10" width="14" style="72" customWidth="1"/>
    <col min="11" max="11" width="2.6640625" style="72" customWidth="1"/>
    <col min="12" max="12" width="2.1640625" style="72" customWidth="1"/>
    <col min="13" max="13" width="8.1640625" style="72" hidden="1" customWidth="1"/>
    <col min="14" max="14" width="5.83203125" style="72" hidden="1" customWidth="1"/>
    <col min="15" max="15" width="9.6640625" style="72" hidden="1" customWidth="1"/>
    <col min="16" max="16" width="4.6640625" style="72" hidden="1" customWidth="1"/>
    <col min="17" max="17" width="21.83203125" style="72" hidden="1" customWidth="1"/>
    <col min="18" max="16384" width="12.6640625" style="72"/>
  </cols>
  <sheetData>
    <row r="1" spans="1:32" ht="6.75" customHeight="1" thickBo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  <c r="N1" s="71"/>
      <c r="O1" s="71"/>
      <c r="P1" s="71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 ht="6.75" customHeight="1" x14ac:dyDescent="0.2">
      <c r="A2" s="70"/>
      <c r="B2" s="73"/>
      <c r="C2" s="74"/>
      <c r="D2" s="74"/>
      <c r="E2" s="74"/>
      <c r="F2" s="74"/>
      <c r="G2" s="74"/>
      <c r="H2" s="74"/>
      <c r="I2" s="74"/>
      <c r="J2" s="74"/>
      <c r="K2" s="75"/>
      <c r="L2" s="70"/>
      <c r="M2" s="71"/>
      <c r="N2" s="71"/>
      <c r="O2" s="71"/>
      <c r="P2" s="71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 ht="14" x14ac:dyDescent="0.2">
      <c r="A3" s="70"/>
      <c r="B3" s="76"/>
      <c r="C3" s="538" t="s">
        <v>0</v>
      </c>
      <c r="D3" s="528"/>
      <c r="E3" s="528"/>
      <c r="F3" s="528"/>
      <c r="G3" s="528"/>
      <c r="H3" s="528"/>
      <c r="I3" s="528"/>
      <c r="J3" s="528"/>
      <c r="K3" s="77"/>
      <c r="L3" s="70"/>
      <c r="M3" s="71"/>
      <c r="N3" s="71"/>
      <c r="O3" s="71"/>
      <c r="P3" s="71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</row>
    <row r="4" spans="1:32" ht="14" x14ac:dyDescent="0.2">
      <c r="A4" s="70"/>
      <c r="B4" s="76"/>
      <c r="C4" s="539" t="s">
        <v>1</v>
      </c>
      <c r="D4" s="528"/>
      <c r="E4" s="528"/>
      <c r="F4" s="528"/>
      <c r="G4" s="528"/>
      <c r="H4" s="528"/>
      <c r="I4" s="528"/>
      <c r="J4" s="528"/>
      <c r="K4" s="77"/>
      <c r="L4" s="70"/>
      <c r="M4" s="71"/>
      <c r="N4" s="71"/>
      <c r="O4" s="71"/>
      <c r="P4" s="71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ht="6" customHeight="1" thickBot="1" x14ac:dyDescent="0.25">
      <c r="A5" s="70"/>
      <c r="B5" s="76"/>
      <c r="C5" s="70"/>
      <c r="D5" s="70"/>
      <c r="E5" s="70"/>
      <c r="F5" s="70"/>
      <c r="G5" s="70"/>
      <c r="H5" s="70"/>
      <c r="I5" s="70"/>
      <c r="J5" s="70"/>
      <c r="K5" s="77"/>
      <c r="L5" s="70"/>
      <c r="M5" s="71"/>
      <c r="N5" s="71"/>
      <c r="O5" s="71"/>
      <c r="P5" s="71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5" thickBot="1" x14ac:dyDescent="0.25">
      <c r="A6" s="70"/>
      <c r="B6" s="76"/>
      <c r="C6" s="540" t="s">
        <v>2</v>
      </c>
      <c r="D6" s="532"/>
      <c r="E6" s="532"/>
      <c r="F6" s="532"/>
      <c r="G6" s="532"/>
      <c r="H6" s="532"/>
      <c r="I6" s="532"/>
      <c r="J6" s="533"/>
      <c r="K6" s="77"/>
      <c r="L6" s="70"/>
      <c r="M6" s="78"/>
      <c r="N6" s="78"/>
      <c r="O6" s="78"/>
      <c r="P6" s="71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23.25" customHeight="1" x14ac:dyDescent="0.2">
      <c r="A7" s="70"/>
      <c r="B7" s="76"/>
      <c r="C7" s="541">
        <v>45658</v>
      </c>
      <c r="D7" s="528"/>
      <c r="E7" s="528"/>
      <c r="F7" s="528"/>
      <c r="G7" s="528"/>
      <c r="H7" s="528"/>
      <c r="I7" s="528"/>
      <c r="J7" s="528"/>
      <c r="K7" s="77"/>
      <c r="L7" s="70"/>
      <c r="M7" s="71"/>
      <c r="N7" s="71"/>
      <c r="O7" s="71"/>
      <c r="P7" s="71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5.25" customHeight="1" x14ac:dyDescent="0.2">
      <c r="A8" s="70"/>
      <c r="B8" s="76"/>
      <c r="C8" s="70"/>
      <c r="D8" s="70"/>
      <c r="E8" s="70"/>
      <c r="F8" s="70"/>
      <c r="G8" s="70"/>
      <c r="H8" s="70"/>
      <c r="I8" s="70"/>
      <c r="J8" s="70"/>
      <c r="K8" s="77"/>
      <c r="L8" s="70"/>
      <c r="M8" s="71"/>
      <c r="N8" s="71"/>
      <c r="O8" s="71"/>
      <c r="P8" s="71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ht="33" customHeight="1" thickBot="1" x14ac:dyDescent="0.3">
      <c r="A9" s="70"/>
      <c r="B9" s="76"/>
      <c r="C9" s="79" t="s">
        <v>3</v>
      </c>
      <c r="D9" s="80"/>
      <c r="E9" s="81">
        <v>19975</v>
      </c>
      <c r="F9" s="82" t="s">
        <v>4</v>
      </c>
      <c r="G9" s="83" t="str">
        <f>IFERROR(VLOOKUP(E9,[1]DOCENTES!B:K,6,0)," ")</f>
        <v>carina.garcia@uabc.edu.mx</v>
      </c>
      <c r="H9" s="84"/>
      <c r="I9" s="82" t="s">
        <v>5</v>
      </c>
      <c r="J9" s="85">
        <f>IFERROR(VLOOKUP(E9,[1]DOCENTES!B:N,9,0)," ")</f>
        <v>6649797505</v>
      </c>
      <c r="K9" s="77"/>
      <c r="L9" s="70"/>
      <c r="M9" s="71"/>
      <c r="N9" s="71"/>
      <c r="O9" s="71"/>
      <c r="P9" s="71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</row>
    <row r="10" spans="1:32" ht="30.75" customHeight="1" thickBot="1" x14ac:dyDescent="0.3">
      <c r="A10" s="70"/>
      <c r="B10" s="76"/>
      <c r="C10" s="79" t="s">
        <v>6</v>
      </c>
      <c r="D10" s="80"/>
      <c r="E10" s="86" t="str">
        <f>IFERROR(VLOOKUP(E9,[1]DOCENTES!B:K,2,0)," ")</f>
        <v>GARCIA FAVELA CARINA</v>
      </c>
      <c r="F10" s="87"/>
      <c r="G10" s="87"/>
      <c r="H10" s="87"/>
      <c r="I10" s="82" t="s">
        <v>5</v>
      </c>
      <c r="J10" s="85">
        <f>IFERROR(VLOOKUP(E9,[1]DOCENTES!B:N,10,0)," ")</f>
        <v>6641768427</v>
      </c>
      <c r="K10" s="77"/>
      <c r="L10" s="70"/>
      <c r="M10" s="527" t="s">
        <v>7</v>
      </c>
      <c r="N10" s="528"/>
      <c r="O10" s="528"/>
      <c r="P10" s="528"/>
      <c r="Q10" s="528"/>
      <c r="R10" s="528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</row>
    <row r="11" spans="1:32" ht="10.5" customHeight="1" x14ac:dyDescent="0.2">
      <c r="A11" s="70"/>
      <c r="B11" s="76"/>
      <c r="C11" s="70"/>
      <c r="D11" s="70"/>
      <c r="E11" s="70"/>
      <c r="F11" s="70"/>
      <c r="G11" s="70"/>
      <c r="H11" s="70"/>
      <c r="I11" s="70"/>
      <c r="J11" s="70"/>
      <c r="K11" s="77"/>
      <c r="L11" s="70"/>
      <c r="M11" s="71"/>
      <c r="N11" s="71"/>
      <c r="O11" s="71"/>
      <c r="P11" s="71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</row>
    <row r="12" spans="1:32" ht="24" customHeight="1" thickBot="1" x14ac:dyDescent="0.25">
      <c r="A12" s="70"/>
      <c r="B12" s="76"/>
      <c r="C12" s="88"/>
      <c r="D12" s="89"/>
      <c r="E12" s="89" t="s">
        <v>8</v>
      </c>
      <c r="F12" s="89" t="s">
        <v>9</v>
      </c>
      <c r="G12" s="89" t="s">
        <v>10</v>
      </c>
      <c r="H12" s="89" t="s">
        <v>11</v>
      </c>
      <c r="I12" s="89" t="s">
        <v>12</v>
      </c>
      <c r="J12" s="90" t="s">
        <v>13</v>
      </c>
      <c r="K12" s="77"/>
      <c r="L12" s="70"/>
      <c r="M12" s="91"/>
      <c r="N12" s="92" t="s">
        <v>14</v>
      </c>
      <c r="O12" s="93" t="s">
        <v>15</v>
      </c>
      <c r="P12" s="91" t="s">
        <v>16</v>
      </c>
      <c r="Q12" s="94" t="s">
        <v>17</v>
      </c>
      <c r="R12" s="94" t="s">
        <v>18</v>
      </c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</row>
    <row r="13" spans="1:32" ht="27" customHeight="1" thickBot="1" x14ac:dyDescent="0.25">
      <c r="A13" s="70"/>
      <c r="B13" s="76"/>
      <c r="C13" s="95" t="s">
        <v>19</v>
      </c>
      <c r="D13" s="96"/>
      <c r="E13" s="97"/>
      <c r="F13" s="98">
        <v>601</v>
      </c>
      <c r="G13" s="98">
        <v>607</v>
      </c>
      <c r="H13" s="98"/>
      <c r="I13" s="97"/>
      <c r="J13" s="98"/>
      <c r="K13" s="77"/>
      <c r="L13" s="70"/>
      <c r="M13" s="99"/>
      <c r="N13" s="99"/>
      <c r="O13" s="100">
        <f>J40</f>
        <v>10</v>
      </c>
      <c r="P13" s="529" t="s">
        <v>20</v>
      </c>
      <c r="Q13" s="530"/>
      <c r="R13" s="53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</row>
    <row r="14" spans="1:32" ht="27" customHeight="1" x14ac:dyDescent="0.2">
      <c r="A14" s="70"/>
      <c r="B14" s="76"/>
      <c r="C14" s="95" t="s">
        <v>21</v>
      </c>
      <c r="D14" s="96"/>
      <c r="E14" s="97"/>
      <c r="F14" s="98">
        <v>601</v>
      </c>
      <c r="G14" s="98">
        <v>607</v>
      </c>
      <c r="H14" s="98"/>
      <c r="I14" s="97"/>
      <c r="J14" s="98"/>
      <c r="K14" s="77"/>
      <c r="L14" s="70"/>
      <c r="M14" s="101"/>
      <c r="N14" s="101"/>
      <c r="O14" s="102">
        <f t="shared" ref="O14:O21" si="0">COUNTIF($E$13:$J$28,P14)</f>
        <v>0</v>
      </c>
      <c r="P14" s="103"/>
      <c r="Q14" s="70" t="str">
        <f>IFERROR(VLOOKUP(P14,[1]ACT_PTC!H:I,2,0)," ")</f>
        <v xml:space="preserve"> </v>
      </c>
      <c r="R14" s="71" t="str">
        <f>IFERROR(VLOOKUP(P14,[1]ACT_PTC!H:J,3,0)," ")</f>
        <v xml:space="preserve"> </v>
      </c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</row>
    <row r="15" spans="1:32" ht="27" customHeight="1" x14ac:dyDescent="0.2">
      <c r="A15" s="70"/>
      <c r="B15" s="76"/>
      <c r="C15" s="95" t="s">
        <v>22</v>
      </c>
      <c r="D15" s="96"/>
      <c r="E15" s="97"/>
      <c r="F15" s="97"/>
      <c r="G15" s="97"/>
      <c r="H15" s="97"/>
      <c r="I15" s="97"/>
      <c r="J15" s="98"/>
      <c r="K15" s="77"/>
      <c r="L15" s="70"/>
      <c r="M15" s="101"/>
      <c r="N15" s="101"/>
      <c r="O15" s="102">
        <f t="shared" si="0"/>
        <v>0</v>
      </c>
      <c r="P15" s="103"/>
      <c r="Q15" s="70" t="str">
        <f>IFERROR(VLOOKUP(P15,[1]ACT_PTC!H:I,2,0)," ")</f>
        <v xml:space="preserve"> </v>
      </c>
      <c r="R15" s="71" t="str">
        <f>IFERROR(VLOOKUP(P15,[1]ACT_PTC!H:J,3,0)," ")</f>
        <v xml:space="preserve"> </v>
      </c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</row>
    <row r="16" spans="1:32" ht="27" customHeight="1" x14ac:dyDescent="0.2">
      <c r="A16" s="70"/>
      <c r="B16" s="76"/>
      <c r="C16" s="95" t="s">
        <v>23</v>
      </c>
      <c r="D16" s="96"/>
      <c r="E16" s="97"/>
      <c r="F16" s="97"/>
      <c r="G16" s="97"/>
      <c r="H16" s="97"/>
      <c r="I16" s="97"/>
      <c r="J16" s="98"/>
      <c r="K16" s="77"/>
      <c r="L16" s="70"/>
      <c r="M16" s="101"/>
      <c r="N16" s="101"/>
      <c r="O16" s="102">
        <f t="shared" si="0"/>
        <v>0</v>
      </c>
      <c r="P16" s="103"/>
      <c r="Q16" s="70" t="str">
        <f>IFERROR(VLOOKUP(P16,[1]ACT_PTC!H:I,2,0)," ")</f>
        <v xml:space="preserve"> </v>
      </c>
      <c r="R16" s="71" t="str">
        <f>IFERROR(VLOOKUP(P16,[1]ACT_PTC!H:J,3,0)," ")</f>
        <v xml:space="preserve"> </v>
      </c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</row>
    <row r="17" spans="1:32" ht="27" customHeight="1" x14ac:dyDescent="0.2">
      <c r="A17" s="70"/>
      <c r="B17" s="76"/>
      <c r="C17" s="95" t="s">
        <v>24</v>
      </c>
      <c r="D17" s="96"/>
      <c r="E17" s="97"/>
      <c r="F17" s="97"/>
      <c r="G17" s="97"/>
      <c r="H17" s="97"/>
      <c r="I17" s="97"/>
      <c r="J17" s="98"/>
      <c r="K17" s="77"/>
      <c r="L17" s="70"/>
      <c r="M17" s="101"/>
      <c r="N17" s="101"/>
      <c r="O17" s="102">
        <f t="shared" si="0"/>
        <v>0</v>
      </c>
      <c r="P17" s="103"/>
      <c r="Q17" s="70" t="str">
        <f>IFERROR(VLOOKUP(P17,[1]ACT_PTC!H:I,2,0)," ")</f>
        <v xml:space="preserve"> </v>
      </c>
      <c r="R17" s="71" t="str">
        <f>IFERROR(VLOOKUP(P17,[1]ACT_PTC!H:J,3,0)," ")</f>
        <v xml:space="preserve"> </v>
      </c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</row>
    <row r="18" spans="1:32" ht="27" customHeight="1" x14ac:dyDescent="0.2">
      <c r="A18" s="70"/>
      <c r="B18" s="76"/>
      <c r="C18" s="95" t="s">
        <v>25</v>
      </c>
      <c r="D18" s="96"/>
      <c r="E18" s="97"/>
      <c r="F18" s="97"/>
      <c r="G18" s="97"/>
      <c r="H18" s="97"/>
      <c r="I18" s="97"/>
      <c r="J18" s="98"/>
      <c r="K18" s="77"/>
      <c r="L18" s="70"/>
      <c r="M18" s="101"/>
      <c r="N18" s="101"/>
      <c r="O18" s="102">
        <f t="shared" si="0"/>
        <v>0</v>
      </c>
      <c r="P18" s="103"/>
      <c r="Q18" s="70" t="str">
        <f>IFERROR(VLOOKUP(P18,[1]ACT_PTC!H:I,2,0)," ")</f>
        <v xml:space="preserve"> </v>
      </c>
      <c r="R18" s="71" t="str">
        <f>IFERROR(VLOOKUP(P18,[1]ACT_PTC!H:J,3,0)," ")</f>
        <v xml:space="preserve"> </v>
      </c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</row>
    <row r="19" spans="1:32" ht="27" customHeight="1" x14ac:dyDescent="0.2">
      <c r="A19" s="70"/>
      <c r="B19" s="76"/>
      <c r="C19" s="95" t="s">
        <v>26</v>
      </c>
      <c r="D19" s="96"/>
      <c r="E19" s="97"/>
      <c r="F19" s="97"/>
      <c r="G19" s="97"/>
      <c r="H19" s="97"/>
      <c r="I19" s="97"/>
      <c r="J19" s="98"/>
      <c r="K19" s="77"/>
      <c r="L19" s="70"/>
      <c r="M19" s="101"/>
      <c r="N19" s="101"/>
      <c r="O19" s="102">
        <f t="shared" si="0"/>
        <v>0</v>
      </c>
      <c r="P19" s="103"/>
      <c r="Q19" s="70" t="str">
        <f>IFERROR(VLOOKUP(P19,[1]ACT_PTC!H:I,2,0)," ")</f>
        <v xml:space="preserve"> </v>
      </c>
      <c r="R19" s="71" t="str">
        <f>IFERROR(VLOOKUP(P19,[1]ACT_PTC!H:J,3,0)," ")</f>
        <v xml:space="preserve"> </v>
      </c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</row>
    <row r="20" spans="1:32" ht="27" customHeight="1" x14ac:dyDescent="0.2">
      <c r="A20" s="70"/>
      <c r="B20" s="76"/>
      <c r="C20" s="95" t="s">
        <v>27</v>
      </c>
      <c r="D20" s="96"/>
      <c r="E20" s="97"/>
      <c r="F20" s="97"/>
      <c r="G20" s="97"/>
      <c r="H20" s="97"/>
      <c r="I20" s="97"/>
      <c r="J20" s="98"/>
      <c r="K20" s="77"/>
      <c r="L20" s="70"/>
      <c r="M20" s="104"/>
      <c r="N20" s="101"/>
      <c r="O20" s="102">
        <f t="shared" si="0"/>
        <v>0</v>
      </c>
      <c r="P20" s="103"/>
      <c r="Q20" s="70" t="str">
        <f>IFERROR(VLOOKUP(P20,[1]ACT_PTC!H:I,2,0)," ")</f>
        <v xml:space="preserve"> </v>
      </c>
      <c r="R20" s="71" t="str">
        <f>IFERROR(VLOOKUP(P20,[1]ACT_PTC!H:J,3,0)," ")</f>
        <v xml:space="preserve"> </v>
      </c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</row>
    <row r="21" spans="1:32" ht="27" customHeight="1" thickBot="1" x14ac:dyDescent="0.25">
      <c r="A21" s="70"/>
      <c r="B21" s="76"/>
      <c r="C21" s="95" t="s">
        <v>28</v>
      </c>
      <c r="D21" s="96"/>
      <c r="E21" s="97"/>
      <c r="F21" s="97"/>
      <c r="G21" s="97"/>
      <c r="H21" s="97"/>
      <c r="I21" s="97"/>
      <c r="J21" s="98"/>
      <c r="K21" s="77"/>
      <c r="L21" s="70"/>
      <c r="M21" s="105"/>
      <c r="N21" s="99"/>
      <c r="O21" s="106">
        <f t="shared" si="0"/>
        <v>0</v>
      </c>
      <c r="P21" s="107"/>
      <c r="Q21" s="108" t="str">
        <f>IFERROR(VLOOKUP(P21,[1]ACT_PTC!H:I,2,0)," ")</f>
        <v xml:space="preserve"> </v>
      </c>
      <c r="R21" s="109" t="str">
        <f>IFERROR(VLOOKUP(P21,[1]ACT_PTC!H:J,3,0)," ")</f>
        <v xml:space="preserve"> 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</row>
    <row r="22" spans="1:32" ht="27" customHeight="1" x14ac:dyDescent="0.2">
      <c r="A22" s="70"/>
      <c r="B22" s="76"/>
      <c r="C22" s="95" t="s">
        <v>29</v>
      </c>
      <c r="D22" s="96"/>
      <c r="E22" s="97"/>
      <c r="F22" s="97"/>
      <c r="G22" s="97"/>
      <c r="H22" s="97"/>
      <c r="I22" s="97"/>
      <c r="J22" s="110">
        <v>607</v>
      </c>
      <c r="K22" s="77"/>
      <c r="L22" s="70"/>
      <c r="M22" s="111" t="s">
        <v>30</v>
      </c>
      <c r="N22" s="112">
        <f t="shared" ref="N22:O22" si="1">SUM(N13:N21)</f>
        <v>0</v>
      </c>
      <c r="O22" s="113">
        <f t="shared" si="1"/>
        <v>10</v>
      </c>
      <c r="P22" s="114"/>
      <c r="Q22" s="115" t="str">
        <f>IFERROR(VLOOKUP(P22,[1]ACT_PTC!H:I,2,0)," ")</f>
        <v xml:space="preserve"> </v>
      </c>
      <c r="R22" s="115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</row>
    <row r="23" spans="1:32" ht="27" customHeight="1" x14ac:dyDescent="0.2">
      <c r="A23" s="70"/>
      <c r="B23" s="76"/>
      <c r="C23" s="95" t="s">
        <v>31</v>
      </c>
      <c r="D23" s="96"/>
      <c r="E23" s="97"/>
      <c r="F23" s="97"/>
      <c r="G23" s="97"/>
      <c r="H23" s="97"/>
      <c r="I23" s="97"/>
      <c r="J23" s="110">
        <v>607</v>
      </c>
      <c r="K23" s="77"/>
      <c r="L23" s="70"/>
      <c r="M23" s="71"/>
      <c r="N23" s="71"/>
      <c r="O23" s="71"/>
      <c r="P23" s="71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</row>
    <row r="24" spans="1:32" ht="27" customHeight="1" x14ac:dyDescent="0.2">
      <c r="A24" s="70"/>
      <c r="B24" s="76"/>
      <c r="C24" s="95" t="s">
        <v>32</v>
      </c>
      <c r="D24" s="96"/>
      <c r="E24" s="97"/>
      <c r="F24" s="97"/>
      <c r="G24" s="97"/>
      <c r="H24" s="97"/>
      <c r="I24" s="97"/>
      <c r="J24" s="110">
        <v>607</v>
      </c>
      <c r="K24" s="77"/>
      <c r="L24" s="70"/>
      <c r="M24" s="71"/>
      <c r="N24" s="71"/>
      <c r="O24" s="71"/>
      <c r="P24" s="71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</row>
    <row r="25" spans="1:32" ht="27" customHeight="1" x14ac:dyDescent="0.2">
      <c r="A25" s="70"/>
      <c r="B25" s="76"/>
      <c r="C25" s="95" t="s">
        <v>33</v>
      </c>
      <c r="D25" s="96"/>
      <c r="E25" s="97"/>
      <c r="F25" s="97"/>
      <c r="G25" s="97"/>
      <c r="H25" s="97"/>
      <c r="I25" s="97"/>
      <c r="J25" s="110">
        <v>601</v>
      </c>
      <c r="K25" s="77"/>
      <c r="L25" s="70"/>
      <c r="M25" s="71"/>
      <c r="N25" s="71"/>
      <c r="O25" s="71"/>
      <c r="P25" s="71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</row>
    <row r="26" spans="1:32" ht="27" customHeight="1" x14ac:dyDescent="0.2">
      <c r="A26" s="70"/>
      <c r="B26" s="76"/>
      <c r="C26" s="95" t="s">
        <v>34</v>
      </c>
      <c r="D26" s="96"/>
      <c r="E26" s="97"/>
      <c r="F26" s="97"/>
      <c r="G26" s="97"/>
      <c r="H26" s="97"/>
      <c r="I26" s="97"/>
      <c r="J26" s="110">
        <v>601</v>
      </c>
      <c r="K26" s="77"/>
      <c r="L26" s="70"/>
      <c r="M26" s="71"/>
      <c r="N26" s="71"/>
      <c r="O26" s="71"/>
      <c r="P26" s="71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</row>
    <row r="27" spans="1:32" ht="27" customHeight="1" x14ac:dyDescent="0.2">
      <c r="A27" s="70"/>
      <c r="B27" s="76"/>
      <c r="C27" s="95" t="s">
        <v>35</v>
      </c>
      <c r="D27" s="96"/>
      <c r="E27" s="97"/>
      <c r="F27" s="97"/>
      <c r="G27" s="97"/>
      <c r="H27" s="97"/>
      <c r="I27" s="97"/>
      <c r="J27" s="110">
        <v>601</v>
      </c>
      <c r="K27" s="77"/>
      <c r="L27" s="70"/>
      <c r="M27" s="71"/>
      <c r="N27" s="71"/>
      <c r="O27" s="71"/>
      <c r="P27" s="71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</row>
    <row r="28" spans="1:32" ht="8.25" customHeight="1" x14ac:dyDescent="0.2">
      <c r="A28" s="70"/>
      <c r="B28" s="76"/>
      <c r="C28" s="70"/>
      <c r="D28" s="70"/>
      <c r="E28" s="70"/>
      <c r="F28" s="70"/>
      <c r="G28" s="70"/>
      <c r="H28" s="70"/>
      <c r="I28" s="70"/>
      <c r="J28" s="70"/>
      <c r="K28" s="77"/>
      <c r="L28" s="70"/>
      <c r="M28" s="71"/>
      <c r="N28" s="71"/>
      <c r="O28" s="71"/>
      <c r="P28" s="71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</row>
    <row r="29" spans="1:32" ht="5.25" customHeight="1" x14ac:dyDescent="0.2">
      <c r="A29" s="70"/>
      <c r="B29" s="76"/>
      <c r="C29" s="116"/>
      <c r="D29" s="116"/>
      <c r="E29" s="116"/>
      <c r="F29" s="116"/>
      <c r="G29" s="116"/>
      <c r="H29" s="116"/>
      <c r="I29" s="116"/>
      <c r="J29" s="116"/>
      <c r="K29" s="77"/>
      <c r="L29" s="70"/>
      <c r="M29" s="71"/>
      <c r="N29" s="71"/>
      <c r="O29" s="71"/>
      <c r="P29" s="71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</row>
    <row r="30" spans="1:32" ht="8.25" customHeight="1" thickBot="1" x14ac:dyDescent="0.25">
      <c r="A30" s="70"/>
      <c r="B30" s="76"/>
      <c r="C30" s="70"/>
      <c r="D30" s="70"/>
      <c r="E30" s="70"/>
      <c r="F30" s="70"/>
      <c r="G30" s="70"/>
      <c r="H30" s="70"/>
      <c r="I30" s="70"/>
      <c r="J30" s="70"/>
      <c r="K30" s="77"/>
      <c r="L30" s="70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</row>
    <row r="31" spans="1:32" ht="27.75" customHeight="1" thickBot="1" x14ac:dyDescent="0.25">
      <c r="A31" s="70"/>
      <c r="B31" s="76"/>
      <c r="C31" s="531" t="s">
        <v>36</v>
      </c>
      <c r="D31" s="532"/>
      <c r="E31" s="532"/>
      <c r="F31" s="532"/>
      <c r="G31" s="532"/>
      <c r="H31" s="532"/>
      <c r="I31" s="532"/>
      <c r="J31" s="533"/>
      <c r="K31" s="77"/>
      <c r="L31" s="70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</row>
    <row r="32" spans="1:32" ht="18" customHeight="1" thickBot="1" x14ac:dyDescent="0.25">
      <c r="A32" s="70"/>
      <c r="B32" s="76"/>
      <c r="C32" s="117" t="s">
        <v>37</v>
      </c>
      <c r="D32" s="117"/>
      <c r="E32" s="117" t="s">
        <v>38</v>
      </c>
      <c r="F32" s="118" t="s">
        <v>39</v>
      </c>
      <c r="G32" s="118"/>
      <c r="H32" s="118"/>
      <c r="I32" s="117" t="s">
        <v>40</v>
      </c>
      <c r="J32" s="119" t="s">
        <v>41</v>
      </c>
      <c r="K32" s="77"/>
      <c r="L32" s="70"/>
      <c r="M32" s="71"/>
      <c r="N32" s="71"/>
      <c r="O32" s="71"/>
      <c r="P32" s="71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</row>
    <row r="33" spans="1:32" ht="21.75" customHeight="1" x14ac:dyDescent="0.2">
      <c r="A33" s="70"/>
      <c r="B33" s="76"/>
      <c r="C33" s="120">
        <v>601</v>
      </c>
      <c r="E33" s="121">
        <v>38973</v>
      </c>
      <c r="F33" s="122" t="str">
        <f>IFERROR(VLOOKUP(E33,[1]MATERIAS!B:C,2,0)," ")</f>
        <v>HERRAMIENTAS DIGITALES</v>
      </c>
      <c r="G33" s="122"/>
      <c r="H33" s="123"/>
      <c r="I33" s="124">
        <f>IFERROR(VLOOKUP(E33,[1]MATERIAS!B:N,12,0)," ")</f>
        <v>5</v>
      </c>
      <c r="J33" s="124">
        <f t="shared" ref="J33:J38" si="2">COUNTIF($E$13:$J$27,C33)</f>
        <v>5</v>
      </c>
      <c r="K33" s="77"/>
      <c r="L33" s="70"/>
      <c r="M33" s="71"/>
      <c r="N33" s="71"/>
      <c r="O33" s="71"/>
      <c r="P33" s="71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</row>
    <row r="34" spans="1:32" ht="21.75" customHeight="1" x14ac:dyDescent="0.2">
      <c r="A34" s="70"/>
      <c r="B34" s="76"/>
      <c r="C34" s="125">
        <v>607</v>
      </c>
      <c r="E34" s="126">
        <v>38973</v>
      </c>
      <c r="F34" s="127" t="str">
        <f>IFERROR(VLOOKUP(E34,[1]MATERIAS!B:C,2,0)," ")</f>
        <v>HERRAMIENTAS DIGITALES</v>
      </c>
      <c r="G34" s="127"/>
      <c r="H34" s="128"/>
      <c r="I34" s="124">
        <f>IFERROR(VLOOKUP(E34,[1]MATERIAS!B:N,12,0)," ")</f>
        <v>5</v>
      </c>
      <c r="J34" s="124">
        <f t="shared" si="2"/>
        <v>5</v>
      </c>
      <c r="K34" s="77"/>
      <c r="L34" s="70"/>
      <c r="M34" s="71"/>
      <c r="N34" s="71"/>
      <c r="O34" s="71"/>
      <c r="P34" s="71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</row>
    <row r="35" spans="1:32" ht="21.75" customHeight="1" x14ac:dyDescent="0.2">
      <c r="A35" s="70"/>
      <c r="B35" s="76"/>
      <c r="C35" s="125"/>
      <c r="E35" s="126"/>
      <c r="F35" s="127" t="str">
        <f>IFERROR(VLOOKUP(E35,[1]MATERIAS!B:C,2,0)," ")</f>
        <v xml:space="preserve"> </v>
      </c>
      <c r="G35" s="127"/>
      <c r="H35" s="128"/>
      <c r="I35" s="124" t="str">
        <f>IFERROR(VLOOKUP(E35,[1]MATERIAS!B:N,12,0)," ")</f>
        <v xml:space="preserve"> </v>
      </c>
      <c r="J35" s="124">
        <f t="shared" si="2"/>
        <v>0</v>
      </c>
      <c r="K35" s="77"/>
      <c r="L35" s="70"/>
      <c r="M35" s="71"/>
      <c r="N35" s="71"/>
      <c r="O35" s="71"/>
      <c r="P35" s="71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</row>
    <row r="36" spans="1:32" ht="21.75" customHeight="1" x14ac:dyDescent="0.2">
      <c r="A36" s="70"/>
      <c r="B36" s="76"/>
      <c r="C36" s="125"/>
      <c r="E36" s="126"/>
      <c r="F36" s="127" t="str">
        <f>IFERROR(VLOOKUP(E36,[1]MATERIAS!B:C,2,0)," ")</f>
        <v xml:space="preserve"> </v>
      </c>
      <c r="G36" s="127"/>
      <c r="H36" s="128"/>
      <c r="I36" s="124" t="str">
        <f>IFERROR(VLOOKUP(E36,[1]MATERIAS!B:N,12,0)," ")</f>
        <v xml:space="preserve"> </v>
      </c>
      <c r="J36" s="124">
        <f t="shared" si="2"/>
        <v>0</v>
      </c>
      <c r="K36" s="77"/>
      <c r="L36" s="70"/>
      <c r="M36" s="71"/>
      <c r="N36" s="71"/>
      <c r="O36" s="71"/>
      <c r="P36" s="71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</row>
    <row r="37" spans="1:32" ht="21.75" customHeight="1" x14ac:dyDescent="0.2">
      <c r="A37" s="70"/>
      <c r="B37" s="76"/>
      <c r="C37" s="125"/>
      <c r="E37" s="126"/>
      <c r="F37" s="127" t="str">
        <f>IFERROR(VLOOKUP(E37,[1]MATERIAS!B:C,2,0)," ")</f>
        <v xml:space="preserve"> </v>
      </c>
      <c r="G37" s="127"/>
      <c r="H37" s="128"/>
      <c r="I37" s="124" t="str">
        <f>IFERROR(VLOOKUP(E37,[1]MATERIAS!B:N,12,0)," ")</f>
        <v xml:space="preserve"> </v>
      </c>
      <c r="J37" s="124">
        <f t="shared" si="2"/>
        <v>0</v>
      </c>
      <c r="K37" s="77"/>
      <c r="L37" s="70"/>
      <c r="M37" s="71"/>
      <c r="N37" s="71"/>
      <c r="O37" s="71"/>
      <c r="P37" s="71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</row>
    <row r="38" spans="1:32" ht="21.75" customHeight="1" x14ac:dyDescent="0.2">
      <c r="A38" s="70"/>
      <c r="B38" s="76"/>
      <c r="C38" s="125"/>
      <c r="E38" s="126"/>
      <c r="F38" s="127" t="str">
        <f>IFERROR(VLOOKUP(E38,[1]MATERIAS!B:C,2,0)," ")</f>
        <v xml:space="preserve"> </v>
      </c>
      <c r="G38" s="127"/>
      <c r="H38" s="128"/>
      <c r="I38" s="124" t="str">
        <f>IFERROR(VLOOKUP(E38,[1]MATERIAS!B:N,12,0)," ")</f>
        <v xml:space="preserve"> </v>
      </c>
      <c r="J38" s="124">
        <f t="shared" si="2"/>
        <v>0</v>
      </c>
      <c r="K38" s="77"/>
      <c r="L38" s="70"/>
      <c r="M38" s="71"/>
      <c r="N38" s="71"/>
      <c r="O38" s="71"/>
      <c r="P38" s="71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</row>
    <row r="39" spans="1:32" ht="16.5" customHeight="1" thickBot="1" x14ac:dyDescent="0.25">
      <c r="A39" s="70"/>
      <c r="B39" s="76"/>
      <c r="C39" s="70"/>
      <c r="D39" s="70"/>
      <c r="E39" s="70"/>
      <c r="F39" s="70"/>
      <c r="G39" s="70"/>
      <c r="H39" s="70"/>
      <c r="I39" s="70"/>
      <c r="J39" s="70"/>
      <c r="K39" s="77"/>
      <c r="L39" s="70"/>
      <c r="M39" s="71"/>
      <c r="N39" s="71"/>
      <c r="O39" s="71"/>
      <c r="P39" s="71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</row>
    <row r="40" spans="1:32" ht="35.25" customHeight="1" thickTop="1" thickBot="1" x14ac:dyDescent="0.25">
      <c r="A40" s="70"/>
      <c r="B40" s="76"/>
      <c r="C40" s="129" t="s">
        <v>42</v>
      </c>
      <c r="D40" s="130"/>
      <c r="E40" s="131" t="s">
        <v>43</v>
      </c>
      <c r="F40" s="130"/>
      <c r="G40" s="534" t="s">
        <v>44</v>
      </c>
      <c r="H40" s="535"/>
      <c r="I40" s="536"/>
      <c r="J40" s="132">
        <f>SUM(J33:J38)</f>
        <v>10</v>
      </c>
      <c r="K40" s="77"/>
      <c r="L40" s="70"/>
      <c r="M40" s="71"/>
      <c r="N40" s="71"/>
      <c r="O40" s="71"/>
      <c r="P40" s="71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</row>
    <row r="41" spans="1:32" ht="21" customHeight="1" thickTop="1" x14ac:dyDescent="0.2">
      <c r="A41" s="70"/>
      <c r="B41" s="76"/>
      <c r="C41" s="133">
        <f>IFERROR(VLOOKUP(E9,[1]DOCENTES!B:K,3,0)," ")</f>
        <v>10</v>
      </c>
      <c r="D41" s="130"/>
      <c r="E41" s="133">
        <f>IFERROR(C41-J40,0)</f>
        <v>0</v>
      </c>
      <c r="F41" s="130"/>
      <c r="G41" s="134"/>
      <c r="H41" s="537" t="s">
        <v>45</v>
      </c>
      <c r="I41" s="528"/>
      <c r="J41" s="135">
        <f>COUNTIF(E13:J27,"&gt;0")</f>
        <v>10</v>
      </c>
      <c r="K41" s="77"/>
      <c r="L41" s="70"/>
      <c r="M41" s="71"/>
      <c r="N41" s="71"/>
      <c r="O41" s="71"/>
      <c r="P41" s="71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</row>
    <row r="42" spans="1:32" ht="8.25" customHeight="1" thickBot="1" x14ac:dyDescent="0.25">
      <c r="A42" s="70"/>
      <c r="B42" s="136"/>
      <c r="C42" s="108"/>
      <c r="D42" s="108"/>
      <c r="E42" s="108"/>
      <c r="F42" s="108"/>
      <c r="G42" s="108"/>
      <c r="H42" s="108"/>
      <c r="I42" s="108"/>
      <c r="J42" s="108"/>
      <c r="K42" s="137"/>
      <c r="L42" s="70"/>
      <c r="M42" s="71"/>
      <c r="N42" s="71"/>
      <c r="O42" s="71"/>
      <c r="P42" s="71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</row>
    <row r="43" spans="1:32" ht="1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1"/>
      <c r="O43" s="71"/>
      <c r="P43" s="71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</row>
    <row r="44" spans="1:32" ht="14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1"/>
      <c r="O44" s="71"/>
      <c r="P44" s="71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</row>
    <row r="45" spans="1:32" ht="14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1"/>
      <c r="O45" s="71"/>
      <c r="P45" s="71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</row>
    <row r="46" spans="1:32" ht="14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1"/>
      <c r="O46" s="71"/>
      <c r="P46" s="71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</row>
    <row r="47" spans="1:32" ht="14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1"/>
      <c r="O47" s="71"/>
      <c r="P47" s="71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</row>
    <row r="48" spans="1:32" ht="14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1"/>
      <c r="O48" s="71"/>
      <c r="P48" s="71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</row>
    <row r="49" spans="1:32" ht="14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1"/>
      <c r="N49" s="71"/>
      <c r="O49" s="71"/>
      <c r="P49" s="71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</row>
    <row r="50" spans="1:32" ht="14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1"/>
      <c r="N50" s="71"/>
      <c r="O50" s="71"/>
      <c r="P50" s="71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</row>
    <row r="51" spans="1:32" ht="14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1"/>
      <c r="N51" s="71"/>
      <c r="O51" s="71"/>
      <c r="P51" s="71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</row>
    <row r="52" spans="1:32" ht="14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1"/>
      <c r="N52" s="71"/>
      <c r="O52" s="71"/>
      <c r="P52" s="71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</row>
    <row r="53" spans="1:32" ht="14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1"/>
      <c r="N53" s="71"/>
      <c r="O53" s="71"/>
      <c r="P53" s="71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</row>
    <row r="54" spans="1:32" ht="14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1"/>
      <c r="N54" s="71"/>
      <c r="O54" s="71"/>
      <c r="P54" s="71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</row>
    <row r="55" spans="1:32" ht="14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1"/>
      <c r="N55" s="71"/>
      <c r="O55" s="71"/>
      <c r="P55" s="71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</row>
    <row r="56" spans="1:32" ht="14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71"/>
      <c r="O56" s="71"/>
      <c r="P56" s="71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</row>
    <row r="57" spans="1:32" ht="14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1"/>
      <c r="N57" s="71"/>
      <c r="O57" s="71"/>
      <c r="P57" s="71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</row>
    <row r="58" spans="1:32" ht="14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1"/>
      <c r="N58" s="71"/>
      <c r="O58" s="71"/>
      <c r="P58" s="71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</row>
    <row r="59" spans="1:32" ht="14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71"/>
      <c r="O59" s="71"/>
      <c r="P59" s="71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</row>
    <row r="60" spans="1:32" ht="14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1"/>
      <c r="N60" s="71"/>
      <c r="O60" s="71"/>
      <c r="P60" s="71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</row>
    <row r="61" spans="1:32" ht="14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1"/>
      <c r="N61" s="71"/>
      <c r="O61" s="71"/>
      <c r="P61" s="71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</row>
    <row r="62" spans="1:32" ht="14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1"/>
      <c r="N62" s="71"/>
      <c r="O62" s="71"/>
      <c r="P62" s="71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</row>
    <row r="63" spans="1:32" ht="14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1"/>
      <c r="N63" s="71"/>
      <c r="O63" s="71"/>
      <c r="P63" s="71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</row>
    <row r="64" spans="1:32" ht="14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1"/>
      <c r="N64" s="71"/>
      <c r="O64" s="71"/>
      <c r="P64" s="71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</row>
    <row r="65" spans="1:32" ht="14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1"/>
      <c r="N65" s="71"/>
      <c r="O65" s="71"/>
      <c r="P65" s="71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</row>
    <row r="66" spans="1:32" ht="14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1"/>
      <c r="N66" s="71"/>
      <c r="O66" s="71"/>
      <c r="P66" s="71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</row>
    <row r="67" spans="1:32" ht="14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1"/>
      <c r="N67" s="71"/>
      <c r="O67" s="71"/>
      <c r="P67" s="71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</row>
    <row r="68" spans="1:32" ht="14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1"/>
      <c r="N68" s="71"/>
      <c r="O68" s="71"/>
      <c r="P68" s="71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</row>
    <row r="69" spans="1:32" ht="14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1"/>
      <c r="N69" s="71"/>
      <c r="O69" s="71"/>
      <c r="P69" s="71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</row>
    <row r="70" spans="1:32" ht="14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1"/>
      <c r="N70" s="71"/>
      <c r="O70" s="71"/>
      <c r="P70" s="71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</row>
    <row r="71" spans="1:32" ht="14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1"/>
      <c r="N71" s="71"/>
      <c r="O71" s="71"/>
      <c r="P71" s="71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</row>
    <row r="72" spans="1:32" ht="14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1"/>
      <c r="N72" s="71"/>
      <c r="O72" s="71"/>
      <c r="P72" s="71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</row>
    <row r="73" spans="1:32" ht="14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1"/>
      <c r="N73" s="71"/>
      <c r="O73" s="71"/>
      <c r="P73" s="71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</row>
    <row r="74" spans="1:32" ht="14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1"/>
      <c r="N74" s="71"/>
      <c r="O74" s="71"/>
      <c r="P74" s="71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</row>
    <row r="75" spans="1:32" ht="14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1"/>
      <c r="N75" s="71"/>
      <c r="O75" s="71"/>
      <c r="P75" s="71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</row>
    <row r="76" spans="1:32" ht="14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1"/>
      <c r="N76" s="71"/>
      <c r="O76" s="71"/>
      <c r="P76" s="71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</row>
    <row r="77" spans="1:32" ht="14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1"/>
      <c r="N77" s="71"/>
      <c r="O77" s="71"/>
      <c r="P77" s="71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</row>
    <row r="78" spans="1:32" ht="14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1"/>
      <c r="N78" s="71"/>
      <c r="O78" s="71"/>
      <c r="P78" s="71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</row>
    <row r="79" spans="1:32" ht="1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1"/>
      <c r="N79" s="71"/>
      <c r="O79" s="71"/>
      <c r="P79" s="71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</row>
    <row r="80" spans="1:32" ht="14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1"/>
      <c r="N80" s="71"/>
      <c r="O80" s="71"/>
      <c r="P80" s="71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</row>
    <row r="81" spans="1:32" ht="14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1"/>
      <c r="N81" s="71"/>
      <c r="O81" s="71"/>
      <c r="P81" s="71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</row>
    <row r="82" spans="1:32" ht="14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1"/>
      <c r="N82" s="71"/>
      <c r="O82" s="71"/>
      <c r="P82" s="71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</row>
    <row r="83" spans="1:32" ht="14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1"/>
      <c r="N83" s="71"/>
      <c r="O83" s="71"/>
      <c r="P83" s="71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</row>
    <row r="84" spans="1:32" ht="14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1"/>
      <c r="N84" s="71"/>
      <c r="O84" s="71"/>
      <c r="P84" s="71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</row>
    <row r="85" spans="1:32" ht="14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1"/>
      <c r="N85" s="71"/>
      <c r="O85" s="71"/>
      <c r="P85" s="71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</row>
    <row r="86" spans="1:32" ht="14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1"/>
      <c r="N86" s="71"/>
      <c r="O86" s="71"/>
      <c r="P86" s="71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</row>
    <row r="87" spans="1:32" ht="14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1"/>
      <c r="N87" s="71"/>
      <c r="O87" s="71"/>
      <c r="P87" s="71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</row>
    <row r="88" spans="1:32" ht="14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1"/>
      <c r="N88" s="71"/>
      <c r="O88" s="71"/>
      <c r="P88" s="71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</row>
    <row r="89" spans="1:32" ht="14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1"/>
      <c r="N89" s="71"/>
      <c r="O89" s="71"/>
      <c r="P89" s="71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</row>
    <row r="90" spans="1:32" ht="14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1"/>
      <c r="N90" s="71"/>
      <c r="O90" s="71"/>
      <c r="P90" s="71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</row>
    <row r="91" spans="1:32" ht="14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1"/>
      <c r="N91" s="71"/>
      <c r="O91" s="71"/>
      <c r="P91" s="71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</row>
    <row r="92" spans="1:32" ht="14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1"/>
      <c r="N92" s="71"/>
      <c r="O92" s="71"/>
      <c r="P92" s="71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</row>
    <row r="93" spans="1:32" ht="14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1"/>
      <c r="N93" s="71"/>
      <c r="O93" s="71"/>
      <c r="P93" s="71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</row>
    <row r="94" spans="1:32" ht="14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1"/>
      <c r="N94" s="71"/>
      <c r="O94" s="71"/>
      <c r="P94" s="71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</row>
    <row r="95" spans="1:32" ht="14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1"/>
      <c r="N95" s="71"/>
      <c r="O95" s="71"/>
      <c r="P95" s="71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</row>
    <row r="96" spans="1:32" ht="14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1"/>
      <c r="N96" s="71"/>
      <c r="O96" s="71"/>
      <c r="P96" s="71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</row>
    <row r="97" spans="1:32" ht="14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1"/>
      <c r="N97" s="71"/>
      <c r="O97" s="71"/>
      <c r="P97" s="71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</row>
    <row r="98" spans="1:32" ht="14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1"/>
      <c r="N98" s="71"/>
      <c r="O98" s="71"/>
      <c r="P98" s="71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</row>
    <row r="99" spans="1:32" ht="14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1"/>
      <c r="N99" s="71"/>
      <c r="O99" s="71"/>
      <c r="P99" s="71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</row>
    <row r="100" spans="1:32" ht="14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1"/>
      <c r="N100" s="71"/>
      <c r="O100" s="71"/>
      <c r="P100" s="71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</row>
    <row r="101" spans="1:32" ht="14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1"/>
      <c r="N101" s="71"/>
      <c r="O101" s="71"/>
      <c r="P101" s="71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</row>
    <row r="102" spans="1:32" ht="14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1"/>
      <c r="N102" s="71"/>
      <c r="O102" s="71"/>
      <c r="P102" s="71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</row>
    <row r="103" spans="1:32" ht="14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1"/>
      <c r="N103" s="71"/>
      <c r="O103" s="71"/>
      <c r="P103" s="71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</row>
    <row r="104" spans="1:32" ht="14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1"/>
      <c r="N104" s="71"/>
      <c r="O104" s="71"/>
      <c r="P104" s="71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</row>
    <row r="105" spans="1:32" ht="14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1"/>
      <c r="N105" s="71"/>
      <c r="O105" s="71"/>
      <c r="P105" s="71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</row>
    <row r="106" spans="1:32" ht="14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1"/>
      <c r="N106" s="71"/>
      <c r="O106" s="71"/>
      <c r="P106" s="71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</row>
    <row r="107" spans="1:32" ht="14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1"/>
      <c r="N107" s="71"/>
      <c r="O107" s="71"/>
      <c r="P107" s="71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</row>
    <row r="108" spans="1:32" ht="14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1"/>
      <c r="N108" s="71"/>
      <c r="O108" s="71"/>
      <c r="P108" s="71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</row>
    <row r="109" spans="1:32" ht="14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1"/>
      <c r="N109" s="71"/>
      <c r="O109" s="71"/>
      <c r="P109" s="71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</row>
    <row r="110" spans="1:32" ht="14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1"/>
      <c r="N110" s="71"/>
      <c r="O110" s="71"/>
      <c r="P110" s="71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</row>
    <row r="111" spans="1:32" ht="14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1"/>
      <c r="N111" s="71"/>
      <c r="O111" s="71"/>
      <c r="P111" s="71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</row>
    <row r="112" spans="1:32" ht="14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1"/>
      <c r="N112" s="71"/>
      <c r="O112" s="71"/>
      <c r="P112" s="71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</row>
    <row r="113" spans="1:32" ht="14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1"/>
      <c r="N113" s="71"/>
      <c r="O113" s="71"/>
      <c r="P113" s="71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</row>
    <row r="114" spans="1:32" ht="14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1"/>
      <c r="N114" s="71"/>
      <c r="O114" s="71"/>
      <c r="P114" s="71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</row>
    <row r="115" spans="1:32" ht="14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1"/>
      <c r="N115" s="71"/>
      <c r="O115" s="71"/>
      <c r="P115" s="71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</row>
    <row r="116" spans="1:32" ht="14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1"/>
      <c r="N116" s="71"/>
      <c r="O116" s="71"/>
      <c r="P116" s="71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</row>
    <row r="117" spans="1:32" ht="14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1"/>
      <c r="N117" s="71"/>
      <c r="O117" s="71"/>
      <c r="P117" s="71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</row>
    <row r="118" spans="1:32" ht="14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1"/>
      <c r="N118" s="71"/>
      <c r="O118" s="71"/>
      <c r="P118" s="71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</row>
    <row r="119" spans="1:32" ht="14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1"/>
      <c r="N119" s="71"/>
      <c r="O119" s="71"/>
      <c r="P119" s="71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</row>
    <row r="120" spans="1:32" ht="14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1"/>
      <c r="N120" s="71"/>
      <c r="O120" s="71"/>
      <c r="P120" s="71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</row>
    <row r="121" spans="1:32" ht="14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1"/>
      <c r="N121" s="71"/>
      <c r="O121" s="71"/>
      <c r="P121" s="71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</row>
    <row r="122" spans="1:32" ht="14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1"/>
      <c r="N122" s="71"/>
      <c r="O122" s="71"/>
      <c r="P122" s="71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</row>
    <row r="123" spans="1:32" ht="14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1"/>
      <c r="N123" s="71"/>
      <c r="O123" s="71"/>
      <c r="P123" s="71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</row>
    <row r="124" spans="1:32" ht="14" x14ac:dyDescent="0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1"/>
      <c r="N124" s="71"/>
      <c r="O124" s="71"/>
      <c r="P124" s="71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</row>
    <row r="125" spans="1:32" ht="14" x14ac:dyDescent="0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1"/>
      <c r="N125" s="71"/>
      <c r="O125" s="71"/>
      <c r="P125" s="71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</row>
    <row r="126" spans="1:32" ht="14" x14ac:dyDescent="0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1"/>
      <c r="N126" s="71"/>
      <c r="O126" s="71"/>
      <c r="P126" s="71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</row>
    <row r="127" spans="1:32" ht="14" x14ac:dyDescent="0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1"/>
      <c r="N127" s="71"/>
      <c r="O127" s="71"/>
      <c r="P127" s="71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</row>
    <row r="128" spans="1:32" ht="14" x14ac:dyDescent="0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1"/>
      <c r="N128" s="71"/>
      <c r="O128" s="71"/>
      <c r="P128" s="71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</row>
    <row r="129" spans="1:32" ht="14" x14ac:dyDescent="0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1"/>
      <c r="N129" s="71"/>
      <c r="O129" s="71"/>
      <c r="P129" s="71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</row>
    <row r="130" spans="1:32" ht="14" x14ac:dyDescent="0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1"/>
      <c r="N130" s="71"/>
      <c r="O130" s="71"/>
      <c r="P130" s="71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</row>
    <row r="131" spans="1:32" ht="14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1"/>
      <c r="N131" s="71"/>
      <c r="O131" s="71"/>
      <c r="P131" s="71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</row>
    <row r="132" spans="1:32" ht="14" x14ac:dyDescent="0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1"/>
      <c r="N132" s="71"/>
      <c r="O132" s="71"/>
      <c r="P132" s="71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</row>
    <row r="133" spans="1:32" ht="14" x14ac:dyDescent="0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1"/>
      <c r="N133" s="71"/>
      <c r="O133" s="71"/>
      <c r="P133" s="71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</row>
    <row r="134" spans="1:32" ht="14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1"/>
      <c r="N134" s="71"/>
      <c r="O134" s="71"/>
      <c r="P134" s="71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</row>
    <row r="135" spans="1:32" ht="14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1"/>
      <c r="N135" s="71"/>
      <c r="O135" s="71"/>
      <c r="P135" s="71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</row>
    <row r="136" spans="1:32" ht="14" x14ac:dyDescent="0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1"/>
      <c r="N136" s="71"/>
      <c r="O136" s="71"/>
      <c r="P136" s="71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</row>
    <row r="137" spans="1:32" ht="14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1"/>
      <c r="N137" s="71"/>
      <c r="O137" s="71"/>
      <c r="P137" s="71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</row>
    <row r="138" spans="1:32" ht="14" x14ac:dyDescent="0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1"/>
      <c r="N138" s="71"/>
      <c r="O138" s="71"/>
      <c r="P138" s="71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</row>
    <row r="139" spans="1:32" ht="14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1"/>
      <c r="N139" s="71"/>
      <c r="O139" s="71"/>
      <c r="P139" s="71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</row>
    <row r="140" spans="1:32" ht="14" x14ac:dyDescent="0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1"/>
      <c r="N140" s="71"/>
      <c r="O140" s="71"/>
      <c r="P140" s="71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</row>
    <row r="141" spans="1:32" ht="14" x14ac:dyDescent="0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1"/>
      <c r="N141" s="71"/>
      <c r="O141" s="71"/>
      <c r="P141" s="71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</row>
    <row r="142" spans="1:32" ht="14" x14ac:dyDescent="0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1"/>
      <c r="N142" s="71"/>
      <c r="O142" s="71"/>
      <c r="P142" s="71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</row>
    <row r="143" spans="1:32" ht="14" x14ac:dyDescent="0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1"/>
      <c r="N143" s="71"/>
      <c r="O143" s="71"/>
      <c r="P143" s="71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</row>
    <row r="144" spans="1:32" ht="14" x14ac:dyDescent="0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1"/>
      <c r="N144" s="71"/>
      <c r="O144" s="71"/>
      <c r="P144" s="71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</row>
    <row r="145" spans="1:32" ht="14" x14ac:dyDescent="0.2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1"/>
      <c r="N145" s="71"/>
      <c r="O145" s="71"/>
      <c r="P145" s="71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</row>
    <row r="146" spans="1:32" ht="14" x14ac:dyDescent="0.2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1"/>
      <c r="N146" s="71"/>
      <c r="O146" s="71"/>
      <c r="P146" s="71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</row>
    <row r="147" spans="1:32" ht="14" x14ac:dyDescent="0.2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1"/>
      <c r="N147" s="71"/>
      <c r="O147" s="71"/>
      <c r="P147" s="71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</row>
    <row r="148" spans="1:32" ht="14" x14ac:dyDescent="0.2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1"/>
      <c r="N148" s="71"/>
      <c r="O148" s="71"/>
      <c r="P148" s="71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</row>
    <row r="149" spans="1:32" ht="14" x14ac:dyDescent="0.2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1"/>
      <c r="N149" s="71"/>
      <c r="O149" s="71"/>
      <c r="P149" s="71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</row>
    <row r="150" spans="1:32" ht="14" x14ac:dyDescent="0.2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1"/>
      <c r="N150" s="71"/>
      <c r="O150" s="71"/>
      <c r="P150" s="71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</row>
    <row r="151" spans="1:32" ht="14" x14ac:dyDescent="0.2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1"/>
      <c r="N151" s="71"/>
      <c r="O151" s="71"/>
      <c r="P151" s="71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</row>
    <row r="152" spans="1:32" ht="14" x14ac:dyDescent="0.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1"/>
      <c r="N152" s="71"/>
      <c r="O152" s="71"/>
      <c r="P152" s="71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</row>
    <row r="153" spans="1:32" ht="14" x14ac:dyDescent="0.2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1"/>
      <c r="N153" s="71"/>
      <c r="O153" s="71"/>
      <c r="P153" s="71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</row>
    <row r="154" spans="1:32" ht="14" x14ac:dyDescent="0.2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1"/>
      <c r="N154" s="71"/>
      <c r="O154" s="71"/>
      <c r="P154" s="71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</row>
    <row r="155" spans="1:32" ht="14" x14ac:dyDescent="0.2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1"/>
      <c r="N155" s="71"/>
      <c r="O155" s="71"/>
      <c r="P155" s="71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</row>
    <row r="156" spans="1:32" ht="14" x14ac:dyDescent="0.2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1"/>
      <c r="N156" s="71"/>
      <c r="O156" s="71"/>
      <c r="P156" s="71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</row>
    <row r="157" spans="1:32" ht="14" x14ac:dyDescent="0.2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1"/>
      <c r="N157" s="71"/>
      <c r="O157" s="71"/>
      <c r="P157" s="71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</row>
    <row r="158" spans="1:32" ht="14" x14ac:dyDescent="0.2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1"/>
      <c r="N158" s="71"/>
      <c r="O158" s="71"/>
      <c r="P158" s="71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</row>
    <row r="159" spans="1:32" ht="14" x14ac:dyDescent="0.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1"/>
      <c r="N159" s="71"/>
      <c r="O159" s="71"/>
      <c r="P159" s="71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</row>
    <row r="160" spans="1:32" ht="14" x14ac:dyDescent="0.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1"/>
      <c r="N160" s="71"/>
      <c r="O160" s="71"/>
      <c r="P160" s="71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</row>
    <row r="161" spans="1:32" ht="14" x14ac:dyDescent="0.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1"/>
      <c r="N161" s="71"/>
      <c r="O161" s="71"/>
      <c r="P161" s="71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</row>
    <row r="162" spans="1:32" ht="14" x14ac:dyDescent="0.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1"/>
      <c r="N162" s="71"/>
      <c r="O162" s="71"/>
      <c r="P162" s="71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</row>
    <row r="163" spans="1:32" ht="14" x14ac:dyDescent="0.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1"/>
      <c r="N163" s="71"/>
      <c r="O163" s="71"/>
      <c r="P163" s="71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</row>
    <row r="164" spans="1:32" ht="14" x14ac:dyDescent="0.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1"/>
      <c r="N164" s="71"/>
      <c r="O164" s="71"/>
      <c r="P164" s="71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</row>
    <row r="165" spans="1:32" ht="14" x14ac:dyDescent="0.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1"/>
      <c r="N165" s="71"/>
      <c r="O165" s="71"/>
      <c r="P165" s="71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</row>
    <row r="166" spans="1:32" ht="14" x14ac:dyDescent="0.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1"/>
      <c r="N166" s="71"/>
      <c r="O166" s="71"/>
      <c r="P166" s="71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</row>
    <row r="167" spans="1:32" ht="14" x14ac:dyDescent="0.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1"/>
      <c r="N167" s="71"/>
      <c r="O167" s="71"/>
      <c r="P167" s="71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</row>
    <row r="168" spans="1:32" ht="14" x14ac:dyDescent="0.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1"/>
      <c r="N168" s="71"/>
      <c r="O168" s="71"/>
      <c r="P168" s="71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</row>
    <row r="169" spans="1:32" ht="14" x14ac:dyDescent="0.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1"/>
      <c r="N169" s="71"/>
      <c r="O169" s="71"/>
      <c r="P169" s="71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</row>
    <row r="170" spans="1:32" ht="14" x14ac:dyDescent="0.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1"/>
      <c r="N170" s="71"/>
      <c r="O170" s="71"/>
      <c r="P170" s="71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</row>
    <row r="171" spans="1:32" ht="14" x14ac:dyDescent="0.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1"/>
      <c r="N171" s="71"/>
      <c r="O171" s="71"/>
      <c r="P171" s="71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</row>
    <row r="172" spans="1:32" ht="14" x14ac:dyDescent="0.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1"/>
      <c r="N172" s="71"/>
      <c r="O172" s="71"/>
      <c r="P172" s="71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</row>
    <row r="173" spans="1:32" ht="14" x14ac:dyDescent="0.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1"/>
      <c r="N173" s="71"/>
      <c r="O173" s="71"/>
      <c r="P173" s="71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</row>
    <row r="174" spans="1:32" ht="14" x14ac:dyDescent="0.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1"/>
      <c r="N174" s="71"/>
      <c r="O174" s="71"/>
      <c r="P174" s="71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</row>
    <row r="175" spans="1:32" ht="14" x14ac:dyDescent="0.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1"/>
      <c r="N175" s="71"/>
      <c r="O175" s="71"/>
      <c r="P175" s="71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</row>
    <row r="176" spans="1:32" ht="14" x14ac:dyDescent="0.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1"/>
      <c r="N176" s="71"/>
      <c r="O176" s="71"/>
      <c r="P176" s="71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</row>
    <row r="177" spans="1:32" ht="14" x14ac:dyDescent="0.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1"/>
      <c r="N177" s="71"/>
      <c r="O177" s="71"/>
      <c r="P177" s="71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</row>
    <row r="178" spans="1:32" ht="14" x14ac:dyDescent="0.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1"/>
      <c r="N178" s="71"/>
      <c r="O178" s="71"/>
      <c r="P178" s="71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</row>
    <row r="179" spans="1:32" ht="14" x14ac:dyDescent="0.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1"/>
      <c r="N179" s="71"/>
      <c r="O179" s="71"/>
      <c r="P179" s="71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</row>
    <row r="180" spans="1:32" ht="14" x14ac:dyDescent="0.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1"/>
      <c r="N180" s="71"/>
      <c r="O180" s="71"/>
      <c r="P180" s="71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</row>
    <row r="181" spans="1:32" ht="14" x14ac:dyDescent="0.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1"/>
      <c r="N181" s="71"/>
      <c r="O181" s="71"/>
      <c r="P181" s="71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</row>
    <row r="182" spans="1:32" ht="14" x14ac:dyDescent="0.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1"/>
      <c r="N182" s="71"/>
      <c r="O182" s="71"/>
      <c r="P182" s="71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</row>
    <row r="183" spans="1:32" ht="14" x14ac:dyDescent="0.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1"/>
      <c r="N183" s="71"/>
      <c r="O183" s="71"/>
      <c r="P183" s="71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</row>
    <row r="184" spans="1:32" ht="14" x14ac:dyDescent="0.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1"/>
      <c r="N184" s="71"/>
      <c r="O184" s="71"/>
      <c r="P184" s="71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</row>
    <row r="185" spans="1:32" ht="14" x14ac:dyDescent="0.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1"/>
      <c r="N185" s="71"/>
      <c r="O185" s="71"/>
      <c r="P185" s="71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</row>
    <row r="186" spans="1:32" ht="14" x14ac:dyDescent="0.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1"/>
      <c r="N186" s="71"/>
      <c r="O186" s="71"/>
      <c r="P186" s="71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</row>
    <row r="187" spans="1:32" ht="14" x14ac:dyDescent="0.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1"/>
      <c r="N187" s="71"/>
      <c r="O187" s="71"/>
      <c r="P187" s="71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</row>
    <row r="188" spans="1:32" ht="14" x14ac:dyDescent="0.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1"/>
      <c r="N188" s="71"/>
      <c r="O188" s="71"/>
      <c r="P188" s="71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</row>
    <row r="189" spans="1:32" ht="14" x14ac:dyDescent="0.2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1"/>
      <c r="N189" s="71"/>
      <c r="O189" s="71"/>
      <c r="P189" s="71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</row>
    <row r="190" spans="1:32" ht="14" x14ac:dyDescent="0.2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1"/>
      <c r="N190" s="71"/>
      <c r="O190" s="71"/>
      <c r="P190" s="71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</row>
    <row r="191" spans="1:32" ht="14" x14ac:dyDescent="0.2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1"/>
      <c r="N191" s="71"/>
      <c r="O191" s="71"/>
      <c r="P191" s="71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</row>
    <row r="192" spans="1:32" ht="14" x14ac:dyDescent="0.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1"/>
      <c r="N192" s="71"/>
      <c r="O192" s="71"/>
      <c r="P192" s="71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</row>
    <row r="193" spans="1:32" ht="14" x14ac:dyDescent="0.2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1"/>
      <c r="N193" s="71"/>
      <c r="O193" s="71"/>
      <c r="P193" s="71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</row>
    <row r="194" spans="1:32" ht="14" x14ac:dyDescent="0.2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1"/>
      <c r="N194" s="71"/>
      <c r="O194" s="71"/>
      <c r="P194" s="71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</row>
    <row r="195" spans="1:32" ht="14" x14ac:dyDescent="0.2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1"/>
      <c r="N195" s="71"/>
      <c r="O195" s="71"/>
      <c r="P195" s="71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</row>
    <row r="196" spans="1:32" ht="14" x14ac:dyDescent="0.2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1"/>
      <c r="N196" s="71"/>
      <c r="O196" s="71"/>
      <c r="P196" s="71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</row>
    <row r="197" spans="1:32" ht="14" x14ac:dyDescent="0.2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1"/>
      <c r="N197" s="71"/>
      <c r="O197" s="71"/>
      <c r="P197" s="71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</row>
    <row r="198" spans="1:32" ht="14" x14ac:dyDescent="0.2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1"/>
      <c r="N198" s="71"/>
      <c r="O198" s="71"/>
      <c r="P198" s="71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</row>
    <row r="199" spans="1:32" ht="14" x14ac:dyDescent="0.2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1"/>
      <c r="N199" s="71"/>
      <c r="O199" s="71"/>
      <c r="P199" s="71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</row>
    <row r="200" spans="1:32" ht="14" x14ac:dyDescent="0.2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1"/>
      <c r="N200" s="71"/>
      <c r="O200" s="71"/>
      <c r="P200" s="71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</row>
    <row r="201" spans="1:32" ht="14" x14ac:dyDescent="0.2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1"/>
      <c r="N201" s="71"/>
      <c r="O201" s="71"/>
      <c r="P201" s="71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</row>
    <row r="202" spans="1:32" ht="14" x14ac:dyDescent="0.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1"/>
      <c r="N202" s="71"/>
      <c r="O202" s="71"/>
      <c r="P202" s="71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</row>
    <row r="203" spans="1:32" ht="14" x14ac:dyDescent="0.2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1"/>
      <c r="N203" s="71"/>
      <c r="O203" s="71"/>
      <c r="P203" s="71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</row>
    <row r="204" spans="1:32" ht="14" x14ac:dyDescent="0.2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1"/>
      <c r="N204" s="71"/>
      <c r="O204" s="71"/>
      <c r="P204" s="71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</row>
    <row r="205" spans="1:32" ht="14" x14ac:dyDescent="0.2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1"/>
      <c r="N205" s="71"/>
      <c r="O205" s="71"/>
      <c r="P205" s="71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</row>
    <row r="206" spans="1:32" ht="14" x14ac:dyDescent="0.2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1"/>
      <c r="N206" s="71"/>
      <c r="O206" s="71"/>
      <c r="P206" s="71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</row>
    <row r="207" spans="1:32" ht="14" x14ac:dyDescent="0.2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1"/>
      <c r="N207" s="71"/>
      <c r="O207" s="71"/>
      <c r="P207" s="71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</row>
    <row r="208" spans="1:32" ht="14" x14ac:dyDescent="0.2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1"/>
      <c r="N208" s="71"/>
      <c r="O208" s="71"/>
      <c r="P208" s="71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</row>
    <row r="209" spans="1:32" ht="14" x14ac:dyDescent="0.2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1"/>
      <c r="N209" s="71"/>
      <c r="O209" s="71"/>
      <c r="P209" s="71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</row>
    <row r="210" spans="1:32" ht="14" x14ac:dyDescent="0.2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1"/>
      <c r="N210" s="71"/>
      <c r="O210" s="71"/>
      <c r="P210" s="71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</row>
    <row r="211" spans="1:32" ht="14" x14ac:dyDescent="0.2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1"/>
      <c r="N211" s="71"/>
      <c r="O211" s="71"/>
      <c r="P211" s="71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</row>
    <row r="212" spans="1:32" ht="14" x14ac:dyDescent="0.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1"/>
      <c r="N212" s="71"/>
      <c r="O212" s="71"/>
      <c r="P212" s="71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</row>
    <row r="213" spans="1:32" ht="14" x14ac:dyDescent="0.2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1"/>
      <c r="N213" s="71"/>
      <c r="O213" s="71"/>
      <c r="P213" s="71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</row>
    <row r="214" spans="1:32" ht="14" x14ac:dyDescent="0.2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1"/>
      <c r="N214" s="71"/>
      <c r="O214" s="71"/>
      <c r="P214" s="71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</row>
    <row r="215" spans="1:32" ht="14" x14ac:dyDescent="0.2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  <c r="N215" s="71"/>
      <c r="O215" s="71"/>
      <c r="P215" s="71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</row>
    <row r="216" spans="1:32" ht="14" x14ac:dyDescent="0.2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1"/>
      <c r="N216" s="71"/>
      <c r="O216" s="71"/>
      <c r="P216" s="71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</row>
    <row r="217" spans="1:32" ht="14" x14ac:dyDescent="0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1"/>
      <c r="N217" s="71"/>
      <c r="O217" s="71"/>
      <c r="P217" s="71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</row>
    <row r="218" spans="1:32" ht="14" x14ac:dyDescent="0.2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1"/>
      <c r="N218" s="71"/>
      <c r="O218" s="71"/>
      <c r="P218" s="71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</row>
    <row r="219" spans="1:32" ht="14" x14ac:dyDescent="0.2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1"/>
      <c r="N219" s="71"/>
      <c r="O219" s="71"/>
      <c r="P219" s="71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</row>
    <row r="220" spans="1:32" ht="14" x14ac:dyDescent="0.2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1"/>
      <c r="N220" s="71"/>
      <c r="O220" s="71"/>
      <c r="P220" s="71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</row>
    <row r="221" spans="1:32" ht="14" x14ac:dyDescent="0.2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1"/>
      <c r="N221" s="71"/>
      <c r="O221" s="71"/>
      <c r="P221" s="71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</row>
    <row r="222" spans="1:32" ht="14" x14ac:dyDescent="0.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1"/>
      <c r="N222" s="71"/>
      <c r="O222" s="71"/>
      <c r="P222" s="71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</row>
    <row r="223" spans="1:32" ht="14" x14ac:dyDescent="0.2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1"/>
      <c r="N223" s="71"/>
      <c r="O223" s="71"/>
      <c r="P223" s="71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</row>
    <row r="224" spans="1:32" ht="14" x14ac:dyDescent="0.2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1"/>
      <c r="N224" s="71"/>
      <c r="O224" s="71"/>
      <c r="P224" s="71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</row>
    <row r="225" spans="1:32" ht="14" x14ac:dyDescent="0.2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1"/>
      <c r="N225" s="71"/>
      <c r="O225" s="71"/>
      <c r="P225" s="71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</row>
    <row r="226" spans="1:32" ht="14" x14ac:dyDescent="0.2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1"/>
      <c r="N226" s="71"/>
      <c r="O226" s="71"/>
      <c r="P226" s="71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</row>
    <row r="227" spans="1:32" ht="14" x14ac:dyDescent="0.2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1"/>
      <c r="N227" s="71"/>
      <c r="O227" s="71"/>
      <c r="P227" s="71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</row>
    <row r="228" spans="1:32" ht="14" x14ac:dyDescent="0.2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1"/>
      <c r="N228" s="71"/>
      <c r="O228" s="71"/>
      <c r="P228" s="71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</row>
    <row r="229" spans="1:32" ht="14" x14ac:dyDescent="0.2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1"/>
      <c r="N229" s="71"/>
      <c r="O229" s="71"/>
      <c r="P229" s="71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</row>
    <row r="230" spans="1:32" ht="14" x14ac:dyDescent="0.2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1"/>
      <c r="N230" s="71"/>
      <c r="O230" s="71"/>
      <c r="P230" s="71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</row>
    <row r="231" spans="1:32" ht="14" x14ac:dyDescent="0.2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1"/>
      <c r="N231" s="71"/>
      <c r="O231" s="71"/>
      <c r="P231" s="71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</row>
    <row r="232" spans="1:32" ht="14" x14ac:dyDescent="0.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1"/>
      <c r="N232" s="71"/>
      <c r="O232" s="71"/>
      <c r="P232" s="71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</row>
    <row r="233" spans="1:32" ht="14" x14ac:dyDescent="0.2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1"/>
      <c r="N233" s="71"/>
      <c r="O233" s="71"/>
      <c r="P233" s="71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</row>
    <row r="234" spans="1:32" ht="14" x14ac:dyDescent="0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1"/>
      <c r="N234" s="71"/>
      <c r="O234" s="71"/>
      <c r="P234" s="71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</row>
    <row r="235" spans="1:32" ht="14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1"/>
      <c r="N235" s="71"/>
      <c r="O235" s="71"/>
      <c r="P235" s="71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</row>
    <row r="236" spans="1:32" ht="14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1"/>
      <c r="N236" s="71"/>
      <c r="O236" s="71"/>
      <c r="P236" s="71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</row>
    <row r="237" spans="1:32" ht="14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1"/>
      <c r="N237" s="71"/>
      <c r="O237" s="71"/>
      <c r="P237" s="71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</row>
    <row r="238" spans="1:32" ht="14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1"/>
      <c r="N238" s="71"/>
      <c r="O238" s="71"/>
      <c r="P238" s="71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</row>
    <row r="239" spans="1:32" ht="14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1"/>
      <c r="N239" s="71"/>
      <c r="O239" s="71"/>
      <c r="P239" s="71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</row>
    <row r="240" spans="1:32" ht="14" x14ac:dyDescent="0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1"/>
      <c r="N240" s="71"/>
      <c r="O240" s="71"/>
      <c r="P240" s="71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</row>
    <row r="241" spans="1:32" ht="14" x14ac:dyDescent="0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1"/>
      <c r="N241" s="71"/>
      <c r="O241" s="71"/>
      <c r="P241" s="71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</row>
    <row r="242" spans="1:32" ht="14" x14ac:dyDescent="0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1"/>
      <c r="N242" s="71"/>
      <c r="O242" s="71"/>
      <c r="P242" s="71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</row>
    <row r="243" spans="1:32" ht="14" x14ac:dyDescent="0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1"/>
      <c r="N243" s="71"/>
      <c r="O243" s="71"/>
      <c r="P243" s="71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</row>
    <row r="244" spans="1:32" ht="14" x14ac:dyDescent="0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1"/>
      <c r="N244" s="71"/>
      <c r="O244" s="71"/>
      <c r="P244" s="71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</row>
    <row r="245" spans="1:32" ht="14" x14ac:dyDescent="0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1"/>
      <c r="N245" s="71"/>
      <c r="O245" s="71"/>
      <c r="P245" s="71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</row>
    <row r="246" spans="1:32" ht="14" x14ac:dyDescent="0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1"/>
      <c r="N246" s="71"/>
      <c r="O246" s="71"/>
      <c r="P246" s="71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</row>
    <row r="247" spans="1:32" ht="14" x14ac:dyDescent="0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1"/>
      <c r="N247" s="71"/>
      <c r="O247" s="71"/>
      <c r="P247" s="71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</row>
    <row r="248" spans="1:32" ht="14" x14ac:dyDescent="0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1"/>
      <c r="N248" s="71"/>
      <c r="O248" s="71"/>
      <c r="P248" s="71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</row>
    <row r="249" spans="1:32" ht="14" x14ac:dyDescent="0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1"/>
      <c r="N249" s="71"/>
      <c r="O249" s="71"/>
      <c r="P249" s="71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</row>
    <row r="250" spans="1:32" ht="14" x14ac:dyDescent="0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1"/>
      <c r="N250" s="71"/>
      <c r="O250" s="71"/>
      <c r="P250" s="71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</row>
    <row r="251" spans="1:32" ht="14" x14ac:dyDescent="0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1"/>
      <c r="N251" s="71"/>
      <c r="O251" s="71"/>
      <c r="P251" s="71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</row>
    <row r="252" spans="1:32" ht="14" x14ac:dyDescent="0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1"/>
      <c r="N252" s="71"/>
      <c r="O252" s="71"/>
      <c r="P252" s="71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</row>
    <row r="253" spans="1:32" ht="14" x14ac:dyDescent="0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1"/>
      <c r="N253" s="71"/>
      <c r="O253" s="71"/>
      <c r="P253" s="71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</row>
    <row r="254" spans="1:32" ht="14" x14ac:dyDescent="0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1"/>
      <c r="N254" s="71"/>
      <c r="O254" s="71"/>
      <c r="P254" s="71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</row>
    <row r="255" spans="1:32" ht="14" x14ac:dyDescent="0.2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1"/>
      <c r="N255" s="71"/>
      <c r="O255" s="71"/>
      <c r="P255" s="71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</row>
    <row r="256" spans="1:32" ht="14" x14ac:dyDescent="0.2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1"/>
      <c r="N256" s="71"/>
      <c r="O256" s="71"/>
      <c r="P256" s="71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</row>
    <row r="257" spans="1:32" ht="14" x14ac:dyDescent="0.2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1"/>
      <c r="N257" s="71"/>
      <c r="O257" s="71"/>
      <c r="P257" s="71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</row>
    <row r="258" spans="1:32" ht="14" x14ac:dyDescent="0.2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1"/>
      <c r="N258" s="71"/>
      <c r="O258" s="71"/>
      <c r="P258" s="71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</row>
    <row r="259" spans="1:32" ht="14" x14ac:dyDescent="0.2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1"/>
      <c r="N259" s="71"/>
      <c r="O259" s="71"/>
      <c r="P259" s="71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</row>
    <row r="260" spans="1:32" ht="14" x14ac:dyDescent="0.2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1"/>
      <c r="N260" s="71"/>
      <c r="O260" s="71"/>
      <c r="P260" s="71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</row>
    <row r="261" spans="1:32" ht="14" x14ac:dyDescent="0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1"/>
      <c r="N261" s="71"/>
      <c r="O261" s="71"/>
      <c r="P261" s="71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</row>
    <row r="262" spans="1:32" ht="14" x14ac:dyDescent="0.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1"/>
      <c r="N262" s="71"/>
      <c r="O262" s="71"/>
      <c r="P262" s="71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</row>
    <row r="263" spans="1:32" ht="14" x14ac:dyDescent="0.2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1"/>
      <c r="N263" s="71"/>
      <c r="O263" s="71"/>
      <c r="P263" s="71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</row>
    <row r="264" spans="1:32" ht="14" x14ac:dyDescent="0.2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1"/>
      <c r="N264" s="71"/>
      <c r="O264" s="71"/>
      <c r="P264" s="71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</row>
    <row r="265" spans="1:32" ht="14" x14ac:dyDescent="0.2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1"/>
      <c r="N265" s="71"/>
      <c r="O265" s="71"/>
      <c r="P265" s="71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</row>
    <row r="266" spans="1:32" ht="14" x14ac:dyDescent="0.2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1"/>
      <c r="N266" s="71"/>
      <c r="O266" s="71"/>
      <c r="P266" s="71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</row>
    <row r="267" spans="1:32" ht="14" x14ac:dyDescent="0.2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1"/>
      <c r="N267" s="71"/>
      <c r="O267" s="71"/>
      <c r="P267" s="71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</row>
    <row r="268" spans="1:32" ht="14" x14ac:dyDescent="0.2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1"/>
      <c r="N268" s="71"/>
      <c r="O268" s="71"/>
      <c r="P268" s="71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</row>
    <row r="269" spans="1:32" ht="14" x14ac:dyDescent="0.2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1"/>
      <c r="N269" s="71"/>
      <c r="O269" s="71"/>
      <c r="P269" s="71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</row>
    <row r="270" spans="1:32" ht="14" x14ac:dyDescent="0.2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1"/>
      <c r="N270" s="71"/>
      <c r="O270" s="71"/>
      <c r="P270" s="71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</row>
    <row r="271" spans="1:32" ht="14" x14ac:dyDescent="0.2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1"/>
      <c r="N271" s="71"/>
      <c r="O271" s="71"/>
      <c r="P271" s="71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</row>
    <row r="272" spans="1:32" ht="14" x14ac:dyDescent="0.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1"/>
      <c r="N272" s="71"/>
      <c r="O272" s="71"/>
      <c r="P272" s="71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</row>
    <row r="273" spans="1:32" ht="14" x14ac:dyDescent="0.2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1"/>
      <c r="N273" s="71"/>
      <c r="O273" s="71"/>
      <c r="P273" s="71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</row>
    <row r="274" spans="1:32" ht="14" x14ac:dyDescent="0.2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1"/>
      <c r="N274" s="71"/>
      <c r="O274" s="71"/>
      <c r="P274" s="71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</row>
    <row r="275" spans="1:32" ht="14" x14ac:dyDescent="0.2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1"/>
      <c r="N275" s="71"/>
      <c r="O275" s="71"/>
      <c r="P275" s="71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</row>
    <row r="276" spans="1:32" ht="14" x14ac:dyDescent="0.2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1"/>
      <c r="N276" s="71"/>
      <c r="O276" s="71"/>
      <c r="P276" s="71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</row>
    <row r="277" spans="1:32" ht="14" x14ac:dyDescent="0.2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1"/>
      <c r="N277" s="71"/>
      <c r="O277" s="71"/>
      <c r="P277" s="71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</row>
    <row r="278" spans="1:32" ht="14" x14ac:dyDescent="0.2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1"/>
      <c r="N278" s="71"/>
      <c r="O278" s="71"/>
      <c r="P278" s="71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</row>
    <row r="279" spans="1:32" ht="14" x14ac:dyDescent="0.2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1"/>
      <c r="N279" s="71"/>
      <c r="O279" s="71"/>
      <c r="P279" s="71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</row>
    <row r="280" spans="1:32" ht="14" x14ac:dyDescent="0.2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1"/>
      <c r="N280" s="71"/>
      <c r="O280" s="71"/>
      <c r="P280" s="71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</row>
    <row r="281" spans="1:32" ht="14" x14ac:dyDescent="0.2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1"/>
      <c r="N281" s="71"/>
      <c r="O281" s="71"/>
      <c r="P281" s="71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</row>
    <row r="282" spans="1:32" ht="14" x14ac:dyDescent="0.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1"/>
      <c r="N282" s="71"/>
      <c r="O282" s="71"/>
      <c r="P282" s="71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</row>
    <row r="283" spans="1:32" ht="14" x14ac:dyDescent="0.2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1"/>
      <c r="N283" s="71"/>
      <c r="O283" s="71"/>
      <c r="P283" s="71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</row>
    <row r="284" spans="1:32" ht="14" x14ac:dyDescent="0.2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1"/>
      <c r="N284" s="71"/>
      <c r="O284" s="71"/>
      <c r="P284" s="71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</row>
    <row r="285" spans="1:32" ht="14" x14ac:dyDescent="0.2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1"/>
      <c r="N285" s="71"/>
      <c r="O285" s="71"/>
      <c r="P285" s="71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</row>
    <row r="286" spans="1:32" ht="14" x14ac:dyDescent="0.2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1"/>
      <c r="N286" s="71"/>
      <c r="O286" s="71"/>
      <c r="P286" s="71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</row>
    <row r="287" spans="1:32" ht="14" x14ac:dyDescent="0.2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1"/>
      <c r="N287" s="71"/>
      <c r="O287" s="71"/>
      <c r="P287" s="71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</row>
    <row r="288" spans="1:32" ht="14" x14ac:dyDescent="0.2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1"/>
      <c r="N288" s="71"/>
      <c r="O288" s="71"/>
      <c r="P288" s="71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</row>
    <row r="289" spans="1:32" ht="14" x14ac:dyDescent="0.2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1"/>
      <c r="N289" s="71"/>
      <c r="O289" s="71"/>
      <c r="P289" s="71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</row>
    <row r="290" spans="1:32" ht="14" x14ac:dyDescent="0.2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1"/>
      <c r="N290" s="71"/>
      <c r="O290" s="71"/>
      <c r="P290" s="71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</row>
    <row r="291" spans="1:32" ht="14" x14ac:dyDescent="0.2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1"/>
      <c r="N291" s="71"/>
      <c r="O291" s="71"/>
      <c r="P291" s="71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</row>
    <row r="292" spans="1:32" ht="14" x14ac:dyDescent="0.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1"/>
      <c r="N292" s="71"/>
      <c r="O292" s="71"/>
      <c r="P292" s="71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</row>
    <row r="293" spans="1:32" ht="14" x14ac:dyDescent="0.2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1"/>
      <c r="N293" s="71"/>
      <c r="O293" s="71"/>
      <c r="P293" s="71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</row>
    <row r="294" spans="1:32" ht="14" x14ac:dyDescent="0.2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1"/>
      <c r="N294" s="71"/>
      <c r="O294" s="71"/>
      <c r="P294" s="71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</row>
    <row r="295" spans="1:32" ht="14" x14ac:dyDescent="0.2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1"/>
      <c r="N295" s="71"/>
      <c r="O295" s="71"/>
      <c r="P295" s="71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</row>
    <row r="296" spans="1:32" ht="14" x14ac:dyDescent="0.2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1"/>
      <c r="N296" s="71"/>
      <c r="O296" s="71"/>
      <c r="P296" s="71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</row>
    <row r="297" spans="1:32" ht="14" x14ac:dyDescent="0.2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1"/>
      <c r="N297" s="71"/>
      <c r="O297" s="71"/>
      <c r="P297" s="71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</row>
    <row r="298" spans="1:32" ht="14" x14ac:dyDescent="0.2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1"/>
      <c r="N298" s="71"/>
      <c r="O298" s="71"/>
      <c r="P298" s="71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</row>
    <row r="299" spans="1:32" ht="14" x14ac:dyDescent="0.2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1"/>
      <c r="N299" s="71"/>
      <c r="O299" s="71"/>
      <c r="P299" s="71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</row>
    <row r="300" spans="1:32" ht="14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1"/>
      <c r="N300" s="71"/>
      <c r="O300" s="71"/>
      <c r="P300" s="71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</row>
    <row r="301" spans="1:32" ht="14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1"/>
      <c r="N301" s="71"/>
      <c r="O301" s="71"/>
      <c r="P301" s="71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</row>
    <row r="302" spans="1:32" ht="14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1"/>
      <c r="N302" s="71"/>
      <c r="O302" s="71"/>
      <c r="P302" s="71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</row>
    <row r="303" spans="1:32" ht="14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1"/>
      <c r="N303" s="71"/>
      <c r="O303" s="71"/>
      <c r="P303" s="71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</row>
    <row r="304" spans="1:32" ht="14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1"/>
      <c r="N304" s="71"/>
      <c r="O304" s="71"/>
      <c r="P304" s="71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</row>
    <row r="305" spans="1:32" ht="14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1"/>
      <c r="N305" s="71"/>
      <c r="O305" s="71"/>
      <c r="P305" s="71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</row>
    <row r="306" spans="1:32" ht="14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1"/>
      <c r="N306" s="71"/>
      <c r="O306" s="71"/>
      <c r="P306" s="71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</row>
    <row r="307" spans="1:32" ht="14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1"/>
      <c r="N307" s="71"/>
      <c r="O307" s="71"/>
      <c r="P307" s="71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</row>
    <row r="308" spans="1:32" ht="14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1"/>
      <c r="N308" s="71"/>
      <c r="O308" s="71"/>
      <c r="P308" s="71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</row>
    <row r="309" spans="1:32" ht="14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1"/>
      <c r="N309" s="71"/>
      <c r="O309" s="71"/>
      <c r="P309" s="71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</row>
    <row r="310" spans="1:32" ht="14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1"/>
      <c r="N310" s="71"/>
      <c r="O310" s="71"/>
      <c r="P310" s="71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</row>
    <row r="311" spans="1:32" ht="14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1"/>
      <c r="N311" s="71"/>
      <c r="O311" s="71"/>
      <c r="P311" s="71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</row>
    <row r="312" spans="1:32" ht="14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1"/>
      <c r="N312" s="71"/>
      <c r="O312" s="71"/>
      <c r="P312" s="71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</row>
    <row r="313" spans="1:32" ht="14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1"/>
      <c r="N313" s="71"/>
      <c r="O313" s="71"/>
      <c r="P313" s="71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</row>
    <row r="314" spans="1:32" ht="14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1"/>
      <c r="N314" s="71"/>
      <c r="O314" s="71"/>
      <c r="P314" s="71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</row>
    <row r="315" spans="1:32" ht="14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1"/>
      <c r="N315" s="71"/>
      <c r="O315" s="71"/>
      <c r="P315" s="71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</row>
    <row r="316" spans="1:32" ht="14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1"/>
      <c r="N316" s="71"/>
      <c r="O316" s="71"/>
      <c r="P316" s="71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</row>
    <row r="317" spans="1:32" ht="14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1"/>
      <c r="N317" s="71"/>
      <c r="O317" s="71"/>
      <c r="P317" s="71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</row>
    <row r="318" spans="1:32" ht="14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1"/>
      <c r="N318" s="71"/>
      <c r="O318" s="71"/>
      <c r="P318" s="71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</row>
    <row r="319" spans="1:32" ht="14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1"/>
      <c r="N319" s="71"/>
      <c r="O319" s="71"/>
      <c r="P319" s="71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</row>
    <row r="320" spans="1:32" ht="14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1"/>
      <c r="N320" s="71"/>
      <c r="O320" s="71"/>
      <c r="P320" s="71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</row>
    <row r="321" spans="1:32" ht="14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1"/>
      <c r="N321" s="71"/>
      <c r="O321" s="71"/>
      <c r="P321" s="71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</row>
    <row r="322" spans="1:32" ht="14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1"/>
      <c r="N322" s="71"/>
      <c r="O322" s="71"/>
      <c r="P322" s="71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</row>
    <row r="323" spans="1:32" ht="14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1"/>
      <c r="N323" s="71"/>
      <c r="O323" s="71"/>
      <c r="P323" s="71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</row>
    <row r="324" spans="1:32" ht="14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1"/>
      <c r="N324" s="71"/>
      <c r="O324" s="71"/>
      <c r="P324" s="71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</row>
    <row r="325" spans="1:32" ht="14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1"/>
      <c r="N325" s="71"/>
      <c r="O325" s="71"/>
      <c r="P325" s="71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</row>
    <row r="326" spans="1:32" ht="14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1"/>
      <c r="N326" s="71"/>
      <c r="O326" s="71"/>
      <c r="P326" s="71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</row>
    <row r="327" spans="1:32" ht="14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1"/>
      <c r="N327" s="71"/>
      <c r="O327" s="71"/>
      <c r="P327" s="71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</row>
    <row r="328" spans="1:32" ht="14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1"/>
      <c r="N328" s="71"/>
      <c r="O328" s="71"/>
      <c r="P328" s="71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</row>
    <row r="329" spans="1:32" ht="14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1"/>
      <c r="N329" s="71"/>
      <c r="O329" s="71"/>
      <c r="P329" s="71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</row>
    <row r="330" spans="1:32" ht="14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1"/>
      <c r="N330" s="71"/>
      <c r="O330" s="71"/>
      <c r="P330" s="71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</row>
    <row r="331" spans="1:32" ht="14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1"/>
      <c r="N331" s="71"/>
      <c r="O331" s="71"/>
      <c r="P331" s="71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</row>
    <row r="332" spans="1:32" ht="14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1"/>
      <c r="N332" s="71"/>
      <c r="O332" s="71"/>
      <c r="P332" s="71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</row>
    <row r="333" spans="1:32" ht="14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1"/>
      <c r="N333" s="71"/>
      <c r="O333" s="71"/>
      <c r="P333" s="71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</row>
    <row r="334" spans="1:32" ht="14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1"/>
      <c r="N334" s="71"/>
      <c r="O334" s="71"/>
      <c r="P334" s="71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</row>
    <row r="335" spans="1:32" ht="14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1"/>
      <c r="N335" s="71"/>
      <c r="O335" s="71"/>
      <c r="P335" s="71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</row>
    <row r="336" spans="1:32" ht="14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1"/>
      <c r="N336" s="71"/>
      <c r="O336" s="71"/>
      <c r="P336" s="71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</row>
    <row r="337" spans="1:32" ht="14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1"/>
      <c r="N337" s="71"/>
      <c r="O337" s="71"/>
      <c r="P337" s="71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</row>
    <row r="338" spans="1:32" ht="14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1"/>
      <c r="N338" s="71"/>
      <c r="O338" s="71"/>
      <c r="P338" s="71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</row>
    <row r="339" spans="1:32" ht="14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1"/>
      <c r="N339" s="71"/>
      <c r="O339" s="71"/>
      <c r="P339" s="71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</row>
    <row r="340" spans="1:32" ht="14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1"/>
      <c r="N340" s="71"/>
      <c r="O340" s="71"/>
      <c r="P340" s="71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</row>
    <row r="341" spans="1:32" ht="14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1"/>
      <c r="N341" s="71"/>
      <c r="O341" s="71"/>
      <c r="P341" s="71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</row>
    <row r="342" spans="1:32" ht="14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1"/>
      <c r="N342" s="71"/>
      <c r="O342" s="71"/>
      <c r="P342" s="71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</row>
    <row r="343" spans="1:32" ht="14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1"/>
      <c r="N343" s="71"/>
      <c r="O343" s="71"/>
      <c r="P343" s="71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</row>
    <row r="344" spans="1:32" ht="14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1"/>
      <c r="N344" s="71"/>
      <c r="O344" s="71"/>
      <c r="P344" s="71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</row>
    <row r="345" spans="1:32" ht="14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1"/>
      <c r="N345" s="71"/>
      <c r="O345" s="71"/>
      <c r="P345" s="71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</row>
    <row r="346" spans="1:32" ht="14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1"/>
      <c r="N346" s="71"/>
      <c r="O346" s="71"/>
      <c r="P346" s="71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</row>
    <row r="347" spans="1:32" ht="14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1"/>
      <c r="N347" s="71"/>
      <c r="O347" s="71"/>
      <c r="P347" s="71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</row>
    <row r="348" spans="1:32" ht="14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1"/>
      <c r="N348" s="71"/>
      <c r="O348" s="71"/>
      <c r="P348" s="71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</row>
    <row r="349" spans="1:32" ht="14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1"/>
      <c r="N349" s="71"/>
      <c r="O349" s="71"/>
      <c r="P349" s="71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</row>
    <row r="350" spans="1:32" ht="14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1"/>
      <c r="N350" s="71"/>
      <c r="O350" s="71"/>
      <c r="P350" s="71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</row>
    <row r="351" spans="1:32" ht="14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1"/>
      <c r="N351" s="71"/>
      <c r="O351" s="71"/>
      <c r="P351" s="71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</row>
    <row r="352" spans="1:32" ht="14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1"/>
      <c r="N352" s="71"/>
      <c r="O352" s="71"/>
      <c r="P352" s="71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</row>
    <row r="353" spans="1:32" ht="14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1"/>
      <c r="N353" s="71"/>
      <c r="O353" s="71"/>
      <c r="P353" s="71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</row>
    <row r="354" spans="1:32" ht="14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1"/>
      <c r="N354" s="71"/>
      <c r="O354" s="71"/>
      <c r="P354" s="71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</row>
    <row r="355" spans="1:32" ht="14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1"/>
      <c r="N355" s="71"/>
      <c r="O355" s="71"/>
      <c r="P355" s="71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</row>
    <row r="356" spans="1:32" ht="14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1"/>
      <c r="N356" s="71"/>
      <c r="O356" s="71"/>
      <c r="P356" s="71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</row>
    <row r="357" spans="1:32" ht="14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1"/>
      <c r="N357" s="71"/>
      <c r="O357" s="71"/>
      <c r="P357" s="71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</row>
    <row r="358" spans="1:32" ht="14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1"/>
      <c r="N358" s="71"/>
      <c r="O358" s="71"/>
      <c r="P358" s="71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</row>
    <row r="359" spans="1:32" ht="14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1"/>
      <c r="N359" s="71"/>
      <c r="O359" s="71"/>
      <c r="P359" s="71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</row>
    <row r="360" spans="1:32" ht="14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1"/>
      <c r="N360" s="71"/>
      <c r="O360" s="71"/>
      <c r="P360" s="71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</row>
    <row r="361" spans="1:32" ht="14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1"/>
      <c r="N361" s="71"/>
      <c r="O361" s="71"/>
      <c r="P361" s="71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</row>
    <row r="362" spans="1:32" ht="14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1"/>
      <c r="N362" s="71"/>
      <c r="O362" s="71"/>
      <c r="P362" s="71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</row>
    <row r="363" spans="1:32" ht="14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1"/>
      <c r="N363" s="71"/>
      <c r="O363" s="71"/>
      <c r="P363" s="71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</row>
    <row r="364" spans="1:32" ht="14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1"/>
      <c r="N364" s="71"/>
      <c r="O364" s="71"/>
      <c r="P364" s="71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</row>
    <row r="365" spans="1:32" ht="14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1"/>
      <c r="N365" s="71"/>
      <c r="O365" s="71"/>
      <c r="P365" s="71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</row>
    <row r="366" spans="1:32" ht="14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1"/>
      <c r="N366" s="71"/>
      <c r="O366" s="71"/>
      <c r="P366" s="71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</row>
    <row r="367" spans="1:32" ht="14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1"/>
      <c r="N367" s="71"/>
      <c r="O367" s="71"/>
      <c r="P367" s="71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</row>
    <row r="368" spans="1:32" ht="14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1"/>
      <c r="N368" s="71"/>
      <c r="O368" s="71"/>
      <c r="P368" s="71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</row>
    <row r="369" spans="1:32" ht="14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1"/>
      <c r="N369" s="71"/>
      <c r="O369" s="71"/>
      <c r="P369" s="71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</row>
    <row r="370" spans="1:32" ht="14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1"/>
      <c r="N370" s="71"/>
      <c r="O370" s="71"/>
      <c r="P370" s="71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</row>
    <row r="371" spans="1:32" ht="14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1"/>
      <c r="N371" s="71"/>
      <c r="O371" s="71"/>
      <c r="P371" s="71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</row>
    <row r="372" spans="1:32" ht="14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1"/>
      <c r="N372" s="71"/>
      <c r="O372" s="71"/>
      <c r="P372" s="71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</row>
    <row r="373" spans="1:32" ht="14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1"/>
      <c r="N373" s="71"/>
      <c r="O373" s="71"/>
      <c r="P373" s="71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</row>
    <row r="374" spans="1:32" ht="14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1"/>
      <c r="N374" s="71"/>
      <c r="O374" s="71"/>
      <c r="P374" s="71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</row>
    <row r="375" spans="1:32" ht="14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1"/>
      <c r="N375" s="71"/>
      <c r="O375" s="71"/>
      <c r="P375" s="71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</row>
    <row r="376" spans="1:32" ht="14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1"/>
      <c r="N376" s="71"/>
      <c r="O376" s="71"/>
      <c r="P376" s="71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</row>
    <row r="377" spans="1:32" ht="14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1"/>
      <c r="N377" s="71"/>
      <c r="O377" s="71"/>
      <c r="P377" s="71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</row>
    <row r="378" spans="1:32" ht="14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1"/>
      <c r="N378" s="71"/>
      <c r="O378" s="71"/>
      <c r="P378" s="71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</row>
    <row r="379" spans="1:32" ht="14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1"/>
      <c r="N379" s="71"/>
      <c r="O379" s="71"/>
      <c r="P379" s="71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</row>
    <row r="380" spans="1:32" ht="14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1"/>
      <c r="N380" s="71"/>
      <c r="O380" s="71"/>
      <c r="P380" s="71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</row>
    <row r="381" spans="1:32" ht="14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1"/>
      <c r="N381" s="71"/>
      <c r="O381" s="71"/>
      <c r="P381" s="71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</row>
    <row r="382" spans="1:32" ht="14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1"/>
      <c r="N382" s="71"/>
      <c r="O382" s="71"/>
      <c r="P382" s="71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</row>
    <row r="383" spans="1:32" ht="14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1"/>
      <c r="N383" s="71"/>
      <c r="O383" s="71"/>
      <c r="P383" s="71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</row>
    <row r="384" spans="1:32" ht="14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1"/>
      <c r="N384" s="71"/>
      <c r="O384" s="71"/>
      <c r="P384" s="71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</row>
    <row r="385" spans="1:32" ht="14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1"/>
      <c r="N385" s="71"/>
      <c r="O385" s="71"/>
      <c r="P385" s="71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</row>
    <row r="386" spans="1:32" ht="14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1"/>
      <c r="N386" s="71"/>
      <c r="O386" s="71"/>
      <c r="P386" s="71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</row>
    <row r="387" spans="1:32" ht="14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1"/>
      <c r="N387" s="71"/>
      <c r="O387" s="71"/>
      <c r="P387" s="71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</row>
    <row r="388" spans="1:32" ht="14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1"/>
      <c r="N388" s="71"/>
      <c r="O388" s="71"/>
      <c r="P388" s="71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</row>
    <row r="389" spans="1:32" ht="14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1"/>
      <c r="N389" s="71"/>
      <c r="O389" s="71"/>
      <c r="P389" s="71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</row>
    <row r="390" spans="1:32" ht="14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1"/>
      <c r="N390" s="71"/>
      <c r="O390" s="71"/>
      <c r="P390" s="71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</row>
    <row r="391" spans="1:32" ht="14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1"/>
      <c r="N391" s="71"/>
      <c r="O391" s="71"/>
      <c r="P391" s="71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</row>
    <row r="392" spans="1:32" ht="14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1"/>
      <c r="N392" s="71"/>
      <c r="O392" s="71"/>
      <c r="P392" s="71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</row>
    <row r="393" spans="1:32" ht="14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1"/>
      <c r="N393" s="71"/>
      <c r="O393" s="71"/>
      <c r="P393" s="71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</row>
    <row r="394" spans="1:32" ht="14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1"/>
      <c r="N394" s="71"/>
      <c r="O394" s="71"/>
      <c r="P394" s="71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</row>
    <row r="395" spans="1:32" ht="14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1"/>
      <c r="N395" s="71"/>
      <c r="O395" s="71"/>
      <c r="P395" s="71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</row>
    <row r="396" spans="1:32" ht="14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1"/>
      <c r="N396" s="71"/>
      <c r="O396" s="71"/>
      <c r="P396" s="71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</row>
    <row r="397" spans="1:32" ht="14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1"/>
      <c r="N397" s="71"/>
      <c r="O397" s="71"/>
      <c r="P397" s="71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</row>
    <row r="398" spans="1:32" ht="14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1"/>
      <c r="N398" s="71"/>
      <c r="O398" s="71"/>
      <c r="P398" s="71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</row>
    <row r="399" spans="1:32" ht="14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1"/>
      <c r="N399" s="71"/>
      <c r="O399" s="71"/>
      <c r="P399" s="71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</row>
    <row r="400" spans="1:32" ht="14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1"/>
      <c r="N400" s="71"/>
      <c r="O400" s="71"/>
      <c r="P400" s="71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</row>
    <row r="401" spans="1:32" ht="14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1"/>
      <c r="N401" s="71"/>
      <c r="O401" s="71"/>
      <c r="P401" s="71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</row>
    <row r="402" spans="1:32" ht="14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1"/>
      <c r="N402" s="71"/>
      <c r="O402" s="71"/>
      <c r="P402" s="71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</row>
    <row r="403" spans="1:32" ht="14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1"/>
      <c r="N403" s="71"/>
      <c r="O403" s="71"/>
      <c r="P403" s="71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</row>
    <row r="404" spans="1:32" ht="14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1"/>
      <c r="N404" s="71"/>
      <c r="O404" s="71"/>
      <c r="P404" s="71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</row>
    <row r="405" spans="1:32" ht="14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1"/>
      <c r="N405" s="71"/>
      <c r="O405" s="71"/>
      <c r="P405" s="71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</row>
    <row r="406" spans="1:32" ht="14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1"/>
      <c r="N406" s="71"/>
      <c r="O406" s="71"/>
      <c r="P406" s="71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</row>
    <row r="407" spans="1:32" ht="14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1"/>
      <c r="N407" s="71"/>
      <c r="O407" s="71"/>
      <c r="P407" s="71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</row>
    <row r="408" spans="1:32" ht="14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1"/>
      <c r="N408" s="71"/>
      <c r="O408" s="71"/>
      <c r="P408" s="71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</row>
    <row r="409" spans="1:32" ht="14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1"/>
      <c r="N409" s="71"/>
      <c r="O409" s="71"/>
      <c r="P409" s="71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</row>
    <row r="410" spans="1:32" ht="14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1"/>
      <c r="N410" s="71"/>
      <c r="O410" s="71"/>
      <c r="P410" s="71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</row>
    <row r="411" spans="1:32" ht="14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1"/>
      <c r="N411" s="71"/>
      <c r="O411" s="71"/>
      <c r="P411" s="71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</row>
    <row r="412" spans="1:32" ht="14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1"/>
      <c r="N412" s="71"/>
      <c r="O412" s="71"/>
      <c r="P412" s="71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</row>
    <row r="413" spans="1:32" ht="14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1"/>
      <c r="N413" s="71"/>
      <c r="O413" s="71"/>
      <c r="P413" s="71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</row>
    <row r="414" spans="1:32" ht="14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1"/>
      <c r="N414" s="71"/>
      <c r="O414" s="71"/>
      <c r="P414" s="71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</row>
    <row r="415" spans="1:32" ht="14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1"/>
      <c r="N415" s="71"/>
      <c r="O415" s="71"/>
      <c r="P415" s="71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</row>
    <row r="416" spans="1:32" ht="14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1"/>
      <c r="N416" s="71"/>
      <c r="O416" s="71"/>
      <c r="P416" s="71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</row>
    <row r="417" spans="1:32" ht="14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1"/>
      <c r="N417" s="71"/>
      <c r="O417" s="71"/>
      <c r="P417" s="71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</row>
    <row r="418" spans="1:32" ht="14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1"/>
      <c r="N418" s="71"/>
      <c r="O418" s="71"/>
      <c r="P418" s="71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</row>
    <row r="419" spans="1:32" ht="14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1"/>
      <c r="N419" s="71"/>
      <c r="O419" s="71"/>
      <c r="P419" s="71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</row>
    <row r="420" spans="1:32" ht="14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1"/>
      <c r="N420" s="71"/>
      <c r="O420" s="71"/>
      <c r="P420" s="71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</row>
    <row r="421" spans="1:32" ht="14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1"/>
      <c r="N421" s="71"/>
      <c r="O421" s="71"/>
      <c r="P421" s="71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</row>
    <row r="422" spans="1:32" ht="14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1"/>
      <c r="N422" s="71"/>
      <c r="O422" s="71"/>
      <c r="P422" s="71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</row>
    <row r="423" spans="1:32" ht="14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1"/>
      <c r="N423" s="71"/>
      <c r="O423" s="71"/>
      <c r="P423" s="71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</row>
    <row r="424" spans="1:32" ht="14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1"/>
      <c r="N424" s="71"/>
      <c r="O424" s="71"/>
      <c r="P424" s="71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</row>
    <row r="425" spans="1:32" ht="14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1"/>
      <c r="N425" s="71"/>
      <c r="O425" s="71"/>
      <c r="P425" s="71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</row>
    <row r="426" spans="1:32" ht="14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1"/>
      <c r="N426" s="71"/>
      <c r="O426" s="71"/>
      <c r="P426" s="71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</row>
    <row r="427" spans="1:32" ht="14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1"/>
      <c r="N427" s="71"/>
      <c r="O427" s="71"/>
      <c r="P427" s="71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</row>
    <row r="428" spans="1:32" ht="14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1"/>
      <c r="N428" s="71"/>
      <c r="O428" s="71"/>
      <c r="P428" s="71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</row>
    <row r="429" spans="1:32" ht="14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1"/>
      <c r="N429" s="71"/>
      <c r="O429" s="71"/>
      <c r="P429" s="71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</row>
    <row r="430" spans="1:32" ht="14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1"/>
      <c r="N430" s="71"/>
      <c r="O430" s="71"/>
      <c r="P430" s="71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</row>
    <row r="431" spans="1:32" ht="14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1"/>
      <c r="N431" s="71"/>
      <c r="O431" s="71"/>
      <c r="P431" s="71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</row>
    <row r="432" spans="1:32" ht="14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1"/>
      <c r="N432" s="71"/>
      <c r="O432" s="71"/>
      <c r="P432" s="71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</row>
    <row r="433" spans="1:32" ht="14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1"/>
      <c r="N433" s="71"/>
      <c r="O433" s="71"/>
      <c r="P433" s="71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</row>
    <row r="434" spans="1:32" ht="14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1"/>
      <c r="N434" s="71"/>
      <c r="O434" s="71"/>
      <c r="P434" s="71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</row>
    <row r="435" spans="1:32" ht="14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1"/>
      <c r="N435" s="71"/>
      <c r="O435" s="71"/>
      <c r="P435" s="71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</row>
    <row r="436" spans="1:32" ht="14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1"/>
      <c r="N436" s="71"/>
      <c r="O436" s="71"/>
      <c r="P436" s="71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</row>
    <row r="437" spans="1:32" ht="14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1"/>
      <c r="N437" s="71"/>
      <c r="O437" s="71"/>
      <c r="P437" s="71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</row>
    <row r="438" spans="1:32" ht="14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1"/>
      <c r="N438" s="71"/>
      <c r="O438" s="71"/>
      <c r="P438" s="71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</row>
    <row r="439" spans="1:32" ht="14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1"/>
      <c r="N439" s="71"/>
      <c r="O439" s="71"/>
      <c r="P439" s="71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</row>
    <row r="440" spans="1:32" ht="14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1"/>
      <c r="N440" s="71"/>
      <c r="O440" s="71"/>
      <c r="P440" s="71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</row>
    <row r="441" spans="1:32" ht="14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1"/>
      <c r="N441" s="71"/>
      <c r="O441" s="71"/>
      <c r="P441" s="71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</row>
    <row r="442" spans="1:32" ht="14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1"/>
      <c r="N442" s="71"/>
      <c r="O442" s="71"/>
      <c r="P442" s="71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</row>
    <row r="443" spans="1:32" ht="14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1"/>
      <c r="N443" s="71"/>
      <c r="O443" s="71"/>
      <c r="P443" s="71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</row>
    <row r="444" spans="1:32" ht="14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1"/>
      <c r="N444" s="71"/>
      <c r="O444" s="71"/>
      <c r="P444" s="71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</row>
    <row r="445" spans="1:32" ht="14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1"/>
      <c r="N445" s="71"/>
      <c r="O445" s="71"/>
      <c r="P445" s="71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</row>
    <row r="446" spans="1:32" ht="14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1"/>
      <c r="N446" s="71"/>
      <c r="O446" s="71"/>
      <c r="P446" s="71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</row>
    <row r="447" spans="1:32" ht="14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1"/>
      <c r="N447" s="71"/>
      <c r="O447" s="71"/>
      <c r="P447" s="71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</row>
    <row r="448" spans="1:32" ht="14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1"/>
      <c r="N448" s="71"/>
      <c r="O448" s="71"/>
      <c r="P448" s="71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</row>
    <row r="449" spans="1:32" ht="14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1"/>
      <c r="N449" s="71"/>
      <c r="O449" s="71"/>
      <c r="P449" s="71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</row>
    <row r="450" spans="1:32" ht="14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1"/>
      <c r="N450" s="71"/>
      <c r="O450" s="71"/>
      <c r="P450" s="71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</row>
    <row r="451" spans="1:32" ht="14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1"/>
      <c r="N451" s="71"/>
      <c r="O451" s="71"/>
      <c r="P451" s="71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</row>
    <row r="452" spans="1:32" ht="14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1"/>
      <c r="N452" s="71"/>
      <c r="O452" s="71"/>
      <c r="P452" s="71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</row>
    <row r="453" spans="1:32" ht="14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1"/>
      <c r="N453" s="71"/>
      <c r="O453" s="71"/>
      <c r="P453" s="71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</row>
    <row r="454" spans="1:32" ht="14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1"/>
      <c r="N454" s="71"/>
      <c r="O454" s="71"/>
      <c r="P454" s="71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</row>
    <row r="455" spans="1:32" ht="14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1"/>
      <c r="N455" s="71"/>
      <c r="O455" s="71"/>
      <c r="P455" s="71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</row>
    <row r="456" spans="1:32" ht="14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1"/>
      <c r="N456" s="71"/>
      <c r="O456" s="71"/>
      <c r="P456" s="71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</row>
    <row r="457" spans="1:32" ht="14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1"/>
      <c r="N457" s="71"/>
      <c r="O457" s="71"/>
      <c r="P457" s="71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</row>
    <row r="458" spans="1:32" ht="14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1"/>
      <c r="N458" s="71"/>
      <c r="O458" s="71"/>
      <c r="P458" s="71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</row>
    <row r="459" spans="1:32" ht="14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1"/>
      <c r="N459" s="71"/>
      <c r="O459" s="71"/>
      <c r="P459" s="71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</row>
    <row r="460" spans="1:32" ht="14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1"/>
      <c r="N460" s="71"/>
      <c r="O460" s="71"/>
      <c r="P460" s="71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</row>
    <row r="461" spans="1:32" ht="14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1"/>
      <c r="N461" s="71"/>
      <c r="O461" s="71"/>
      <c r="P461" s="71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</row>
    <row r="462" spans="1:32" ht="14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1"/>
      <c r="N462" s="71"/>
      <c r="O462" s="71"/>
      <c r="P462" s="71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</row>
    <row r="463" spans="1:32" ht="14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1"/>
      <c r="N463" s="71"/>
      <c r="O463" s="71"/>
      <c r="P463" s="71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</row>
    <row r="464" spans="1:32" ht="14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1"/>
      <c r="N464" s="71"/>
      <c r="O464" s="71"/>
      <c r="P464" s="71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</row>
    <row r="465" spans="1:32" ht="14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1"/>
      <c r="N465" s="71"/>
      <c r="O465" s="71"/>
      <c r="P465" s="71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</row>
    <row r="466" spans="1:32" ht="14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1"/>
      <c r="N466" s="71"/>
      <c r="O466" s="71"/>
      <c r="P466" s="71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</row>
    <row r="467" spans="1:32" ht="14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1"/>
      <c r="N467" s="71"/>
      <c r="O467" s="71"/>
      <c r="P467" s="71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</row>
    <row r="468" spans="1:32" ht="14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1"/>
      <c r="N468" s="71"/>
      <c r="O468" s="71"/>
      <c r="P468" s="71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</row>
    <row r="469" spans="1:32" ht="14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1"/>
      <c r="N469" s="71"/>
      <c r="O469" s="71"/>
      <c r="P469" s="71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</row>
    <row r="470" spans="1:32" ht="14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1"/>
      <c r="N470" s="71"/>
      <c r="O470" s="71"/>
      <c r="P470" s="71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</row>
    <row r="471" spans="1:32" ht="14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1"/>
      <c r="N471" s="71"/>
      <c r="O471" s="71"/>
      <c r="P471" s="71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</row>
    <row r="472" spans="1:32" ht="14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1"/>
      <c r="N472" s="71"/>
      <c r="O472" s="71"/>
      <c r="P472" s="71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</row>
    <row r="473" spans="1:32" ht="14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1"/>
      <c r="N473" s="71"/>
      <c r="O473" s="71"/>
      <c r="P473" s="71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</row>
    <row r="474" spans="1:32" ht="14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1"/>
      <c r="N474" s="71"/>
      <c r="O474" s="71"/>
      <c r="P474" s="71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</row>
    <row r="475" spans="1:32" ht="14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1"/>
      <c r="N475" s="71"/>
      <c r="O475" s="71"/>
      <c r="P475" s="71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</row>
    <row r="476" spans="1:32" ht="14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1"/>
      <c r="N476" s="71"/>
      <c r="O476" s="71"/>
      <c r="P476" s="71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</row>
    <row r="477" spans="1:32" ht="14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1"/>
      <c r="N477" s="71"/>
      <c r="O477" s="71"/>
      <c r="P477" s="71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</row>
    <row r="478" spans="1:32" ht="14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1"/>
      <c r="N478" s="71"/>
      <c r="O478" s="71"/>
      <c r="P478" s="71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</row>
    <row r="479" spans="1:32" ht="14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1"/>
      <c r="N479" s="71"/>
      <c r="O479" s="71"/>
      <c r="P479" s="71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</row>
    <row r="480" spans="1:32" ht="14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1"/>
      <c r="N480" s="71"/>
      <c r="O480" s="71"/>
      <c r="P480" s="71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</row>
    <row r="481" spans="1:32" ht="14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1"/>
      <c r="N481" s="71"/>
      <c r="O481" s="71"/>
      <c r="P481" s="71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</row>
    <row r="482" spans="1:32" ht="14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1"/>
      <c r="N482" s="71"/>
      <c r="O482" s="71"/>
      <c r="P482" s="71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</row>
    <row r="483" spans="1:32" ht="14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1"/>
      <c r="N483" s="71"/>
      <c r="O483" s="71"/>
      <c r="P483" s="71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</row>
    <row r="484" spans="1:32" ht="14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1"/>
      <c r="N484" s="71"/>
      <c r="O484" s="71"/>
      <c r="P484" s="71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</row>
    <row r="485" spans="1:32" ht="14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1"/>
      <c r="N485" s="71"/>
      <c r="O485" s="71"/>
      <c r="P485" s="71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</row>
    <row r="486" spans="1:32" ht="14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1"/>
      <c r="N486" s="71"/>
      <c r="O486" s="71"/>
      <c r="P486" s="71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</row>
    <row r="487" spans="1:32" ht="14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1"/>
      <c r="N487" s="71"/>
      <c r="O487" s="71"/>
      <c r="P487" s="71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</row>
    <row r="488" spans="1:32" ht="14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1"/>
      <c r="N488" s="71"/>
      <c r="O488" s="71"/>
      <c r="P488" s="71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</row>
    <row r="489" spans="1:32" ht="14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1"/>
      <c r="N489" s="71"/>
      <c r="O489" s="71"/>
      <c r="P489" s="71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</row>
    <row r="490" spans="1:32" ht="14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1"/>
      <c r="N490" s="71"/>
      <c r="O490" s="71"/>
      <c r="P490" s="71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</row>
    <row r="491" spans="1:32" ht="14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1"/>
      <c r="N491" s="71"/>
      <c r="O491" s="71"/>
      <c r="P491" s="71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</row>
    <row r="492" spans="1:32" ht="14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1"/>
      <c r="N492" s="71"/>
      <c r="O492" s="71"/>
      <c r="P492" s="71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</row>
    <row r="493" spans="1:32" ht="14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1"/>
      <c r="N493" s="71"/>
      <c r="O493" s="71"/>
      <c r="P493" s="71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</row>
    <row r="494" spans="1:32" ht="14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1"/>
      <c r="N494" s="71"/>
      <c r="O494" s="71"/>
      <c r="P494" s="71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</row>
    <row r="495" spans="1:32" ht="14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1"/>
      <c r="N495" s="71"/>
      <c r="O495" s="71"/>
      <c r="P495" s="71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</row>
    <row r="496" spans="1:32" ht="14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1"/>
      <c r="N496" s="71"/>
      <c r="O496" s="71"/>
      <c r="P496" s="71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</row>
    <row r="497" spans="1:32" ht="14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1"/>
      <c r="N497" s="71"/>
      <c r="O497" s="71"/>
      <c r="P497" s="71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</row>
    <row r="498" spans="1:32" ht="14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1"/>
      <c r="N498" s="71"/>
      <c r="O498" s="71"/>
      <c r="P498" s="71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</row>
    <row r="499" spans="1:32" ht="14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1"/>
      <c r="N499" s="71"/>
      <c r="O499" s="71"/>
      <c r="P499" s="71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</row>
    <row r="500" spans="1:32" ht="14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1"/>
      <c r="N500" s="71"/>
      <c r="O500" s="71"/>
      <c r="P500" s="71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</row>
    <row r="501" spans="1:32" ht="14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1"/>
      <c r="N501" s="71"/>
      <c r="O501" s="71"/>
      <c r="P501" s="71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</row>
    <row r="502" spans="1:32" ht="14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1"/>
      <c r="N502" s="71"/>
      <c r="O502" s="71"/>
      <c r="P502" s="71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</row>
    <row r="503" spans="1:32" ht="14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1"/>
      <c r="N503" s="71"/>
      <c r="O503" s="71"/>
      <c r="P503" s="71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</row>
    <row r="504" spans="1:32" ht="14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1"/>
      <c r="N504" s="71"/>
      <c r="O504" s="71"/>
      <c r="P504" s="71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</row>
    <row r="505" spans="1:32" ht="14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1"/>
      <c r="N505" s="71"/>
      <c r="O505" s="71"/>
      <c r="P505" s="71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</row>
    <row r="506" spans="1:32" ht="14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1"/>
      <c r="N506" s="71"/>
      <c r="O506" s="71"/>
      <c r="P506" s="71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</row>
    <row r="507" spans="1:32" ht="14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1"/>
      <c r="N507" s="71"/>
      <c r="O507" s="71"/>
      <c r="P507" s="71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</row>
    <row r="508" spans="1:32" ht="14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1"/>
      <c r="N508" s="71"/>
      <c r="O508" s="71"/>
      <c r="P508" s="71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</row>
    <row r="509" spans="1:32" ht="14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1"/>
      <c r="N509" s="71"/>
      <c r="O509" s="71"/>
      <c r="P509" s="71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</row>
    <row r="510" spans="1:32" ht="14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1"/>
      <c r="N510" s="71"/>
      <c r="O510" s="71"/>
      <c r="P510" s="71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</row>
    <row r="511" spans="1:32" ht="14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1"/>
      <c r="N511" s="71"/>
      <c r="O511" s="71"/>
      <c r="P511" s="71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</row>
    <row r="512" spans="1:32" ht="14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1"/>
      <c r="N512" s="71"/>
      <c r="O512" s="71"/>
      <c r="P512" s="71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</row>
    <row r="513" spans="1:32" ht="14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1"/>
      <c r="N513" s="71"/>
      <c r="O513" s="71"/>
      <c r="P513" s="71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</row>
    <row r="514" spans="1:32" ht="14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1"/>
      <c r="N514" s="71"/>
      <c r="O514" s="71"/>
      <c r="P514" s="71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</row>
    <row r="515" spans="1:32" ht="14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1"/>
      <c r="N515" s="71"/>
      <c r="O515" s="71"/>
      <c r="P515" s="71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</row>
    <row r="516" spans="1:32" ht="14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1"/>
      <c r="N516" s="71"/>
      <c r="O516" s="71"/>
      <c r="P516" s="71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</row>
    <row r="517" spans="1:32" ht="14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1"/>
      <c r="N517" s="71"/>
      <c r="O517" s="71"/>
      <c r="P517" s="71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</row>
    <row r="518" spans="1:32" ht="14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1"/>
      <c r="N518" s="71"/>
      <c r="O518" s="71"/>
      <c r="P518" s="71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</row>
    <row r="519" spans="1:32" ht="14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1"/>
      <c r="N519" s="71"/>
      <c r="O519" s="71"/>
      <c r="P519" s="71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</row>
    <row r="520" spans="1:32" ht="14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1"/>
      <c r="N520" s="71"/>
      <c r="O520" s="71"/>
      <c r="P520" s="71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</row>
    <row r="521" spans="1:32" ht="14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1"/>
      <c r="N521" s="71"/>
      <c r="O521" s="71"/>
      <c r="P521" s="71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</row>
    <row r="522" spans="1:32" ht="14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1"/>
      <c r="N522" s="71"/>
      <c r="O522" s="71"/>
      <c r="P522" s="71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</row>
    <row r="523" spans="1:32" ht="14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1"/>
      <c r="N523" s="71"/>
      <c r="O523" s="71"/>
      <c r="P523" s="71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</row>
    <row r="524" spans="1:32" ht="14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1"/>
      <c r="N524" s="71"/>
      <c r="O524" s="71"/>
      <c r="P524" s="71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</row>
    <row r="525" spans="1:32" ht="14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1"/>
      <c r="N525" s="71"/>
      <c r="O525" s="71"/>
      <c r="P525" s="71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</row>
    <row r="526" spans="1:32" ht="14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1"/>
      <c r="N526" s="71"/>
      <c r="O526" s="71"/>
      <c r="P526" s="71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</row>
    <row r="527" spans="1:32" ht="14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1"/>
      <c r="N527" s="71"/>
      <c r="O527" s="71"/>
      <c r="P527" s="71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</row>
    <row r="528" spans="1:32" ht="14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1"/>
      <c r="N528" s="71"/>
      <c r="O528" s="71"/>
      <c r="P528" s="71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</row>
    <row r="529" spans="1:32" ht="14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1"/>
      <c r="N529" s="71"/>
      <c r="O529" s="71"/>
      <c r="P529" s="71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</row>
    <row r="530" spans="1:32" ht="14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1"/>
      <c r="N530" s="71"/>
      <c r="O530" s="71"/>
      <c r="P530" s="71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</row>
    <row r="531" spans="1:32" ht="14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1"/>
      <c r="N531" s="71"/>
      <c r="O531" s="71"/>
      <c r="P531" s="71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</row>
    <row r="532" spans="1:32" ht="14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1"/>
      <c r="N532" s="71"/>
      <c r="O532" s="71"/>
      <c r="P532" s="71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</row>
    <row r="533" spans="1:32" ht="14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1"/>
      <c r="N533" s="71"/>
      <c r="O533" s="71"/>
      <c r="P533" s="71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</row>
    <row r="534" spans="1:32" ht="14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1"/>
      <c r="N534" s="71"/>
      <c r="O534" s="71"/>
      <c r="P534" s="71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</row>
    <row r="535" spans="1:32" ht="14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1"/>
      <c r="N535" s="71"/>
      <c r="O535" s="71"/>
      <c r="P535" s="71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</row>
    <row r="536" spans="1:32" ht="14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1"/>
      <c r="N536" s="71"/>
      <c r="O536" s="71"/>
      <c r="P536" s="71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</row>
    <row r="537" spans="1:32" ht="14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1"/>
      <c r="N537" s="71"/>
      <c r="O537" s="71"/>
      <c r="P537" s="71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</row>
    <row r="538" spans="1:32" ht="14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1"/>
      <c r="N538" s="71"/>
      <c r="O538" s="71"/>
      <c r="P538" s="71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</row>
    <row r="539" spans="1:32" ht="14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1"/>
      <c r="N539" s="71"/>
      <c r="O539" s="71"/>
      <c r="P539" s="71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</row>
    <row r="540" spans="1:32" ht="14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1"/>
      <c r="N540" s="71"/>
      <c r="O540" s="71"/>
      <c r="P540" s="71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</row>
    <row r="541" spans="1:32" ht="14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1"/>
      <c r="N541" s="71"/>
      <c r="O541" s="71"/>
      <c r="P541" s="71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</row>
    <row r="542" spans="1:32" ht="14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1"/>
      <c r="N542" s="71"/>
      <c r="O542" s="71"/>
      <c r="P542" s="71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</row>
    <row r="543" spans="1:32" ht="14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1"/>
      <c r="N543" s="71"/>
      <c r="O543" s="71"/>
      <c r="P543" s="71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</row>
    <row r="544" spans="1:32" ht="14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1"/>
      <c r="N544" s="71"/>
      <c r="O544" s="71"/>
      <c r="P544" s="71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</row>
    <row r="545" spans="1:32" ht="14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1"/>
      <c r="N545" s="71"/>
      <c r="O545" s="71"/>
      <c r="P545" s="71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</row>
    <row r="546" spans="1:32" ht="14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1"/>
      <c r="N546" s="71"/>
      <c r="O546" s="71"/>
      <c r="P546" s="71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</row>
    <row r="547" spans="1:32" ht="14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1"/>
      <c r="N547" s="71"/>
      <c r="O547" s="71"/>
      <c r="P547" s="71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</row>
    <row r="548" spans="1:32" ht="14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1"/>
      <c r="N548" s="71"/>
      <c r="O548" s="71"/>
      <c r="P548" s="71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</row>
    <row r="549" spans="1:32" ht="14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1"/>
      <c r="N549" s="71"/>
      <c r="O549" s="71"/>
      <c r="P549" s="71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</row>
    <row r="550" spans="1:32" ht="14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1"/>
      <c r="N550" s="71"/>
      <c r="O550" s="71"/>
      <c r="P550" s="71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</row>
    <row r="551" spans="1:32" ht="14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1"/>
      <c r="N551" s="71"/>
      <c r="O551" s="71"/>
      <c r="P551" s="71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</row>
    <row r="552" spans="1:32" ht="14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1"/>
      <c r="N552" s="71"/>
      <c r="O552" s="71"/>
      <c r="P552" s="71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</row>
    <row r="553" spans="1:32" ht="14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1"/>
      <c r="N553" s="71"/>
      <c r="O553" s="71"/>
      <c r="P553" s="71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</row>
    <row r="554" spans="1:32" ht="14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1"/>
      <c r="N554" s="71"/>
      <c r="O554" s="71"/>
      <c r="P554" s="71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</row>
    <row r="555" spans="1:32" ht="14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1"/>
      <c r="N555" s="71"/>
      <c r="O555" s="71"/>
      <c r="P555" s="71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</row>
    <row r="556" spans="1:32" ht="14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1"/>
      <c r="N556" s="71"/>
      <c r="O556" s="71"/>
      <c r="P556" s="71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</row>
    <row r="557" spans="1:32" ht="14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1"/>
      <c r="N557" s="71"/>
      <c r="O557" s="71"/>
      <c r="P557" s="71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</row>
    <row r="558" spans="1:32" ht="14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1"/>
      <c r="N558" s="71"/>
      <c r="O558" s="71"/>
      <c r="P558" s="71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</row>
    <row r="559" spans="1:32" ht="14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1"/>
      <c r="N559" s="71"/>
      <c r="O559" s="71"/>
      <c r="P559" s="71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</row>
    <row r="560" spans="1:32" ht="14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1"/>
      <c r="N560" s="71"/>
      <c r="O560" s="71"/>
      <c r="P560" s="71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</row>
    <row r="561" spans="1:32" ht="14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1"/>
      <c r="N561" s="71"/>
      <c r="O561" s="71"/>
      <c r="P561" s="71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</row>
    <row r="562" spans="1:32" ht="14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1"/>
      <c r="N562" s="71"/>
      <c r="O562" s="71"/>
      <c r="P562" s="71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</row>
    <row r="563" spans="1:32" ht="14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1"/>
      <c r="N563" s="71"/>
      <c r="O563" s="71"/>
      <c r="P563" s="71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</row>
    <row r="564" spans="1:32" ht="14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1"/>
      <c r="N564" s="71"/>
      <c r="O564" s="71"/>
      <c r="P564" s="71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</row>
    <row r="565" spans="1:32" ht="14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1"/>
      <c r="N565" s="71"/>
      <c r="O565" s="71"/>
      <c r="P565" s="71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</row>
    <row r="566" spans="1:32" ht="14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1"/>
      <c r="N566" s="71"/>
      <c r="O566" s="71"/>
      <c r="P566" s="71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</row>
    <row r="567" spans="1:32" ht="14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1"/>
      <c r="N567" s="71"/>
      <c r="O567" s="71"/>
      <c r="P567" s="71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</row>
    <row r="568" spans="1:32" ht="14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1"/>
      <c r="N568" s="71"/>
      <c r="O568" s="71"/>
      <c r="P568" s="71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</row>
    <row r="569" spans="1:32" ht="14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1"/>
      <c r="N569" s="71"/>
      <c r="O569" s="71"/>
      <c r="P569" s="71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</row>
    <row r="570" spans="1:32" ht="14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1"/>
      <c r="N570" s="71"/>
      <c r="O570" s="71"/>
      <c r="P570" s="71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</row>
    <row r="571" spans="1:32" ht="14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1"/>
      <c r="N571" s="71"/>
      <c r="O571" s="71"/>
      <c r="P571" s="71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</row>
    <row r="572" spans="1:32" ht="14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1"/>
      <c r="N572" s="71"/>
      <c r="O572" s="71"/>
      <c r="P572" s="71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</row>
    <row r="573" spans="1:32" ht="14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1"/>
      <c r="N573" s="71"/>
      <c r="O573" s="71"/>
      <c r="P573" s="71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</row>
    <row r="574" spans="1:32" ht="14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1"/>
      <c r="N574" s="71"/>
      <c r="O574" s="71"/>
      <c r="P574" s="71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</row>
    <row r="575" spans="1:32" ht="14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1"/>
      <c r="N575" s="71"/>
      <c r="O575" s="71"/>
      <c r="P575" s="71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</row>
    <row r="576" spans="1:32" ht="14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1"/>
      <c r="N576" s="71"/>
      <c r="O576" s="71"/>
      <c r="P576" s="71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</row>
    <row r="577" spans="1:32" ht="14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1"/>
      <c r="N577" s="71"/>
      <c r="O577" s="71"/>
      <c r="P577" s="71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</row>
    <row r="578" spans="1:32" ht="14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1"/>
      <c r="N578" s="71"/>
      <c r="O578" s="71"/>
      <c r="P578" s="71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</row>
    <row r="579" spans="1:32" ht="14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1"/>
      <c r="N579" s="71"/>
      <c r="O579" s="71"/>
      <c r="P579" s="71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</row>
    <row r="580" spans="1:32" ht="14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1"/>
      <c r="N580" s="71"/>
      <c r="O580" s="71"/>
      <c r="P580" s="71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</row>
    <row r="581" spans="1:32" ht="14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1"/>
      <c r="N581" s="71"/>
      <c r="O581" s="71"/>
      <c r="P581" s="71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</row>
    <row r="582" spans="1:32" ht="14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1"/>
      <c r="N582" s="71"/>
      <c r="O582" s="71"/>
      <c r="P582" s="71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</row>
    <row r="583" spans="1:32" ht="14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1"/>
      <c r="N583" s="71"/>
      <c r="O583" s="71"/>
      <c r="P583" s="71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</row>
    <row r="584" spans="1:32" ht="14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1"/>
      <c r="N584" s="71"/>
      <c r="O584" s="71"/>
      <c r="P584" s="71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</row>
    <row r="585" spans="1:32" ht="14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1"/>
      <c r="N585" s="71"/>
      <c r="O585" s="71"/>
      <c r="P585" s="71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</row>
    <row r="586" spans="1:32" ht="14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1"/>
      <c r="N586" s="71"/>
      <c r="O586" s="71"/>
      <c r="P586" s="71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</row>
    <row r="587" spans="1:32" ht="14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1"/>
      <c r="N587" s="71"/>
      <c r="O587" s="71"/>
      <c r="P587" s="71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</row>
    <row r="588" spans="1:32" ht="14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1"/>
      <c r="N588" s="71"/>
      <c r="O588" s="71"/>
      <c r="P588" s="71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</row>
    <row r="589" spans="1:32" ht="14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1"/>
      <c r="N589" s="71"/>
      <c r="O589" s="71"/>
      <c r="P589" s="71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</row>
    <row r="590" spans="1:32" ht="14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1"/>
      <c r="N590" s="71"/>
      <c r="O590" s="71"/>
      <c r="P590" s="71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</row>
    <row r="591" spans="1:32" ht="14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1"/>
      <c r="N591" s="71"/>
      <c r="O591" s="71"/>
      <c r="P591" s="71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</row>
    <row r="592" spans="1:32" ht="14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1"/>
      <c r="N592" s="71"/>
      <c r="O592" s="71"/>
      <c r="P592" s="71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</row>
    <row r="593" spans="1:32" ht="14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1"/>
      <c r="N593" s="71"/>
      <c r="O593" s="71"/>
      <c r="P593" s="71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</row>
    <row r="594" spans="1:32" ht="14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1"/>
      <c r="N594" s="71"/>
      <c r="O594" s="71"/>
      <c r="P594" s="71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</row>
    <row r="595" spans="1:32" ht="14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1"/>
      <c r="N595" s="71"/>
      <c r="O595" s="71"/>
      <c r="P595" s="71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</row>
    <row r="596" spans="1:32" ht="14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1"/>
      <c r="N596" s="71"/>
      <c r="O596" s="71"/>
      <c r="P596" s="71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</row>
    <row r="597" spans="1:32" ht="14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1"/>
      <c r="N597" s="71"/>
      <c r="O597" s="71"/>
      <c r="P597" s="71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</row>
    <row r="598" spans="1:32" ht="14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1"/>
      <c r="N598" s="71"/>
      <c r="O598" s="71"/>
      <c r="P598" s="71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</row>
    <row r="599" spans="1:32" ht="14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1"/>
      <c r="N599" s="71"/>
      <c r="O599" s="71"/>
      <c r="P599" s="71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</row>
    <row r="600" spans="1:32" ht="14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1"/>
      <c r="N600" s="71"/>
      <c r="O600" s="71"/>
      <c r="P600" s="71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</row>
    <row r="601" spans="1:32" ht="14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1"/>
      <c r="N601" s="71"/>
      <c r="O601" s="71"/>
      <c r="P601" s="71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</row>
    <row r="602" spans="1:32" ht="14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1"/>
      <c r="N602" s="71"/>
      <c r="O602" s="71"/>
      <c r="P602" s="71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</row>
    <row r="603" spans="1:32" ht="14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1"/>
      <c r="N603" s="71"/>
      <c r="O603" s="71"/>
      <c r="P603" s="71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</row>
    <row r="604" spans="1:32" ht="14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1"/>
      <c r="N604" s="71"/>
      <c r="O604" s="71"/>
      <c r="P604" s="71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</row>
    <row r="605" spans="1:32" ht="14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1"/>
      <c r="N605" s="71"/>
      <c r="O605" s="71"/>
      <c r="P605" s="71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</row>
    <row r="606" spans="1:32" ht="14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1"/>
      <c r="N606" s="71"/>
      <c r="O606" s="71"/>
      <c r="P606" s="71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</row>
    <row r="607" spans="1:32" ht="14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1"/>
      <c r="N607" s="71"/>
      <c r="O607" s="71"/>
      <c r="P607" s="71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</row>
    <row r="608" spans="1:32" ht="14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1"/>
      <c r="N608" s="71"/>
      <c r="O608" s="71"/>
      <c r="P608" s="71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</row>
    <row r="609" spans="1:32" ht="14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1"/>
      <c r="N609" s="71"/>
      <c r="O609" s="71"/>
      <c r="P609" s="71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</row>
    <row r="610" spans="1:32" ht="14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1"/>
      <c r="N610" s="71"/>
      <c r="O610" s="71"/>
      <c r="P610" s="71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</row>
    <row r="611" spans="1:32" ht="14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1"/>
      <c r="N611" s="71"/>
      <c r="O611" s="71"/>
      <c r="P611" s="71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</row>
    <row r="612" spans="1:32" ht="14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1"/>
      <c r="N612" s="71"/>
      <c r="O612" s="71"/>
      <c r="P612" s="71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</row>
    <row r="613" spans="1:32" ht="14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1"/>
      <c r="N613" s="71"/>
      <c r="O613" s="71"/>
      <c r="P613" s="71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</row>
    <row r="614" spans="1:32" ht="14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1"/>
      <c r="N614" s="71"/>
      <c r="O614" s="71"/>
      <c r="P614" s="71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</row>
    <row r="615" spans="1:32" ht="14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1"/>
      <c r="N615" s="71"/>
      <c r="O615" s="71"/>
      <c r="P615" s="71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</row>
    <row r="616" spans="1:32" ht="14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1"/>
      <c r="N616" s="71"/>
      <c r="O616" s="71"/>
      <c r="P616" s="71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</row>
    <row r="617" spans="1:32" ht="14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1"/>
      <c r="N617" s="71"/>
      <c r="O617" s="71"/>
      <c r="P617" s="71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</row>
    <row r="618" spans="1:32" ht="14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1"/>
      <c r="N618" s="71"/>
      <c r="O618" s="71"/>
      <c r="P618" s="71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</row>
    <row r="619" spans="1:32" ht="14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1"/>
      <c r="N619" s="71"/>
      <c r="O619" s="71"/>
      <c r="P619" s="71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</row>
    <row r="620" spans="1:32" ht="14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1"/>
      <c r="N620" s="71"/>
      <c r="O620" s="71"/>
      <c r="P620" s="71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</row>
    <row r="621" spans="1:32" ht="14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1"/>
      <c r="N621" s="71"/>
      <c r="O621" s="71"/>
      <c r="P621" s="71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</row>
    <row r="622" spans="1:32" ht="14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1"/>
      <c r="N622" s="71"/>
      <c r="O622" s="71"/>
      <c r="P622" s="71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</row>
    <row r="623" spans="1:32" ht="14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1"/>
      <c r="N623" s="71"/>
      <c r="O623" s="71"/>
      <c r="P623" s="71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</row>
    <row r="624" spans="1:32" ht="14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1"/>
      <c r="N624" s="71"/>
      <c r="O624" s="71"/>
      <c r="P624" s="71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</row>
    <row r="625" spans="1:32" ht="14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1"/>
      <c r="N625" s="71"/>
      <c r="O625" s="71"/>
      <c r="P625" s="71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</row>
    <row r="626" spans="1:32" ht="14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1"/>
      <c r="N626" s="71"/>
      <c r="O626" s="71"/>
      <c r="P626" s="71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</row>
    <row r="627" spans="1:32" ht="14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1"/>
      <c r="N627" s="71"/>
      <c r="O627" s="71"/>
      <c r="P627" s="71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</row>
    <row r="628" spans="1:32" ht="14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1"/>
      <c r="N628" s="71"/>
      <c r="O628" s="71"/>
      <c r="P628" s="71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</row>
    <row r="629" spans="1:32" ht="14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1"/>
      <c r="N629" s="71"/>
      <c r="O629" s="71"/>
      <c r="P629" s="71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</row>
    <row r="630" spans="1:32" ht="14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1"/>
      <c r="N630" s="71"/>
      <c r="O630" s="71"/>
      <c r="P630" s="71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</row>
    <row r="631" spans="1:32" ht="14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1"/>
      <c r="N631" s="71"/>
      <c r="O631" s="71"/>
      <c r="P631" s="71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</row>
    <row r="632" spans="1:32" ht="14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1"/>
      <c r="N632" s="71"/>
      <c r="O632" s="71"/>
      <c r="P632" s="71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</row>
    <row r="633" spans="1:32" ht="14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1"/>
      <c r="N633" s="71"/>
      <c r="O633" s="71"/>
      <c r="P633" s="71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</row>
    <row r="634" spans="1:32" ht="14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1"/>
      <c r="N634" s="71"/>
      <c r="O634" s="71"/>
      <c r="P634" s="71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</row>
    <row r="635" spans="1:32" ht="14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1"/>
      <c r="N635" s="71"/>
      <c r="O635" s="71"/>
      <c r="P635" s="71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</row>
    <row r="636" spans="1:32" ht="14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1"/>
      <c r="N636" s="71"/>
      <c r="O636" s="71"/>
      <c r="P636" s="71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</row>
    <row r="637" spans="1:32" ht="14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1"/>
      <c r="N637" s="71"/>
      <c r="O637" s="71"/>
      <c r="P637" s="71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</row>
    <row r="638" spans="1:32" ht="14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1"/>
      <c r="N638" s="71"/>
      <c r="O638" s="71"/>
      <c r="P638" s="71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</row>
    <row r="639" spans="1:32" ht="14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1"/>
      <c r="N639" s="71"/>
      <c r="O639" s="71"/>
      <c r="P639" s="71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</row>
    <row r="640" spans="1:32" ht="14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1"/>
      <c r="N640" s="71"/>
      <c r="O640" s="71"/>
      <c r="P640" s="71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</row>
    <row r="641" spans="1:32" ht="14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1"/>
      <c r="N641" s="71"/>
      <c r="O641" s="71"/>
      <c r="P641" s="71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</row>
    <row r="642" spans="1:32" ht="14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1"/>
      <c r="N642" s="71"/>
      <c r="O642" s="71"/>
      <c r="P642" s="71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</row>
    <row r="643" spans="1:32" ht="14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1"/>
      <c r="N643" s="71"/>
      <c r="O643" s="71"/>
      <c r="P643" s="71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</row>
    <row r="644" spans="1:32" ht="14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1"/>
      <c r="N644" s="71"/>
      <c r="O644" s="71"/>
      <c r="P644" s="71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</row>
    <row r="645" spans="1:32" ht="14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1"/>
      <c r="N645" s="71"/>
      <c r="O645" s="71"/>
      <c r="P645" s="71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</row>
    <row r="646" spans="1:32" ht="14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1"/>
      <c r="N646" s="71"/>
      <c r="O646" s="71"/>
      <c r="P646" s="71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</row>
    <row r="647" spans="1:32" ht="14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1"/>
      <c r="N647" s="71"/>
      <c r="O647" s="71"/>
      <c r="P647" s="71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</row>
    <row r="648" spans="1:32" ht="14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1"/>
      <c r="N648" s="71"/>
      <c r="O648" s="71"/>
      <c r="P648" s="71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</row>
    <row r="649" spans="1:32" ht="14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1"/>
      <c r="N649" s="71"/>
      <c r="O649" s="71"/>
      <c r="P649" s="71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</row>
    <row r="650" spans="1:32" ht="14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1"/>
      <c r="N650" s="71"/>
      <c r="O650" s="71"/>
      <c r="P650" s="71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</row>
    <row r="651" spans="1:32" ht="14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1"/>
      <c r="N651" s="71"/>
      <c r="O651" s="71"/>
      <c r="P651" s="71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</row>
    <row r="652" spans="1:32" ht="14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1"/>
      <c r="N652" s="71"/>
      <c r="O652" s="71"/>
      <c r="P652" s="71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</row>
    <row r="653" spans="1:32" ht="14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1"/>
      <c r="N653" s="71"/>
      <c r="O653" s="71"/>
      <c r="P653" s="71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</row>
    <row r="654" spans="1:32" ht="14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1"/>
      <c r="N654" s="71"/>
      <c r="O654" s="71"/>
      <c r="P654" s="71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</row>
    <row r="655" spans="1:32" ht="14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1"/>
      <c r="N655" s="71"/>
      <c r="O655" s="71"/>
      <c r="P655" s="71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</row>
    <row r="656" spans="1:32" ht="14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1"/>
      <c r="N656" s="71"/>
      <c r="O656" s="71"/>
      <c r="P656" s="71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</row>
    <row r="657" spans="1:32" ht="14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1"/>
      <c r="N657" s="71"/>
      <c r="O657" s="71"/>
      <c r="P657" s="71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</row>
    <row r="658" spans="1:32" ht="14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1"/>
      <c r="N658" s="71"/>
      <c r="O658" s="71"/>
      <c r="P658" s="71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</row>
    <row r="659" spans="1:32" ht="14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1"/>
      <c r="N659" s="71"/>
      <c r="O659" s="71"/>
      <c r="P659" s="71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</row>
    <row r="660" spans="1:32" ht="14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1"/>
      <c r="N660" s="71"/>
      <c r="O660" s="71"/>
      <c r="P660" s="71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</row>
    <row r="661" spans="1:32" ht="14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1"/>
      <c r="N661" s="71"/>
      <c r="O661" s="71"/>
      <c r="P661" s="71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</row>
    <row r="662" spans="1:32" ht="14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1"/>
      <c r="N662" s="71"/>
      <c r="O662" s="71"/>
      <c r="P662" s="71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</row>
    <row r="663" spans="1:32" ht="14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1"/>
      <c r="N663" s="71"/>
      <c r="O663" s="71"/>
      <c r="P663" s="71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</row>
    <row r="664" spans="1:32" ht="14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1"/>
      <c r="N664" s="71"/>
      <c r="O664" s="71"/>
      <c r="P664" s="71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</row>
    <row r="665" spans="1:32" ht="14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1"/>
      <c r="N665" s="71"/>
      <c r="O665" s="71"/>
      <c r="P665" s="71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</row>
    <row r="666" spans="1:32" ht="14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1"/>
      <c r="N666" s="71"/>
      <c r="O666" s="71"/>
      <c r="P666" s="71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</row>
    <row r="667" spans="1:32" ht="14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1"/>
      <c r="N667" s="71"/>
      <c r="O667" s="71"/>
      <c r="P667" s="71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</row>
    <row r="668" spans="1:32" ht="14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1"/>
      <c r="N668" s="71"/>
      <c r="O668" s="71"/>
      <c r="P668" s="71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</row>
    <row r="669" spans="1:32" ht="14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1"/>
      <c r="N669" s="71"/>
      <c r="O669" s="71"/>
      <c r="P669" s="71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</row>
    <row r="670" spans="1:32" ht="14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1"/>
      <c r="N670" s="71"/>
      <c r="O670" s="71"/>
      <c r="P670" s="71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</row>
    <row r="671" spans="1:32" ht="14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1"/>
      <c r="N671" s="71"/>
      <c r="O671" s="71"/>
      <c r="P671" s="71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</row>
    <row r="672" spans="1:32" ht="14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1"/>
      <c r="N672" s="71"/>
      <c r="O672" s="71"/>
      <c r="P672" s="71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</row>
    <row r="673" spans="1:32" ht="14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1"/>
      <c r="N673" s="71"/>
      <c r="O673" s="71"/>
      <c r="P673" s="71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</row>
    <row r="674" spans="1:32" ht="14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1"/>
      <c r="N674" s="71"/>
      <c r="O674" s="71"/>
      <c r="P674" s="71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</row>
    <row r="675" spans="1:32" ht="14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1"/>
      <c r="N675" s="71"/>
      <c r="O675" s="71"/>
      <c r="P675" s="71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</row>
    <row r="676" spans="1:32" ht="14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1"/>
      <c r="N676" s="71"/>
      <c r="O676" s="71"/>
      <c r="P676" s="71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</row>
    <row r="677" spans="1:32" ht="14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1"/>
      <c r="N677" s="71"/>
      <c r="O677" s="71"/>
      <c r="P677" s="71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</row>
    <row r="678" spans="1:32" ht="14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1"/>
      <c r="N678" s="71"/>
      <c r="O678" s="71"/>
      <c r="P678" s="71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</row>
    <row r="679" spans="1:32" ht="14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1"/>
      <c r="N679" s="71"/>
      <c r="O679" s="71"/>
      <c r="P679" s="71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</row>
    <row r="680" spans="1:32" ht="14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1"/>
      <c r="N680" s="71"/>
      <c r="O680" s="71"/>
      <c r="P680" s="71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</row>
    <row r="681" spans="1:32" ht="14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1"/>
      <c r="N681" s="71"/>
      <c r="O681" s="71"/>
      <c r="P681" s="71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</row>
    <row r="682" spans="1:32" ht="14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1"/>
      <c r="N682" s="71"/>
      <c r="O682" s="71"/>
      <c r="P682" s="71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</row>
    <row r="683" spans="1:32" ht="14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1"/>
      <c r="N683" s="71"/>
      <c r="O683" s="71"/>
      <c r="P683" s="71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</row>
    <row r="684" spans="1:32" ht="14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1"/>
      <c r="N684" s="71"/>
      <c r="O684" s="71"/>
      <c r="P684" s="71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</row>
    <row r="685" spans="1:32" ht="14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1"/>
      <c r="N685" s="71"/>
      <c r="O685" s="71"/>
      <c r="P685" s="71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</row>
    <row r="686" spans="1:32" ht="14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1"/>
      <c r="N686" s="71"/>
      <c r="O686" s="71"/>
      <c r="P686" s="71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</row>
    <row r="687" spans="1:32" ht="14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1"/>
      <c r="N687" s="71"/>
      <c r="O687" s="71"/>
      <c r="P687" s="71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</row>
    <row r="688" spans="1:32" ht="14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1"/>
      <c r="N688" s="71"/>
      <c r="O688" s="71"/>
      <c r="P688" s="71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</row>
    <row r="689" spans="1:32" ht="14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1"/>
      <c r="N689" s="71"/>
      <c r="O689" s="71"/>
      <c r="P689" s="71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</row>
    <row r="690" spans="1:32" ht="14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1"/>
      <c r="N690" s="71"/>
      <c r="O690" s="71"/>
      <c r="P690" s="71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</row>
    <row r="691" spans="1:32" ht="14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1"/>
      <c r="N691" s="71"/>
      <c r="O691" s="71"/>
      <c r="P691" s="71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</row>
    <row r="692" spans="1:32" ht="14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1"/>
      <c r="N692" s="71"/>
      <c r="O692" s="71"/>
      <c r="P692" s="71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</row>
    <row r="693" spans="1:32" ht="14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1"/>
      <c r="N693" s="71"/>
      <c r="O693" s="71"/>
      <c r="P693" s="71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</row>
    <row r="694" spans="1:32" ht="14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1"/>
      <c r="N694" s="71"/>
      <c r="O694" s="71"/>
      <c r="P694" s="71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</row>
    <row r="695" spans="1:32" ht="14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1"/>
      <c r="N695" s="71"/>
      <c r="O695" s="71"/>
      <c r="P695" s="71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</row>
    <row r="696" spans="1:32" ht="14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1"/>
      <c r="N696" s="71"/>
      <c r="O696" s="71"/>
      <c r="P696" s="71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</row>
    <row r="697" spans="1:32" ht="14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1"/>
      <c r="N697" s="71"/>
      <c r="O697" s="71"/>
      <c r="P697" s="71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</row>
    <row r="698" spans="1:32" ht="14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1"/>
      <c r="N698" s="71"/>
      <c r="O698" s="71"/>
      <c r="P698" s="71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</row>
    <row r="699" spans="1:32" ht="14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1"/>
      <c r="N699" s="71"/>
      <c r="O699" s="71"/>
      <c r="P699" s="71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</row>
    <row r="700" spans="1:32" ht="14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1"/>
      <c r="N700" s="71"/>
      <c r="O700" s="71"/>
      <c r="P700" s="71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</row>
    <row r="701" spans="1:32" ht="14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1"/>
      <c r="N701" s="71"/>
      <c r="O701" s="71"/>
      <c r="P701" s="71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</row>
    <row r="702" spans="1:32" ht="14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1"/>
      <c r="N702" s="71"/>
      <c r="O702" s="71"/>
      <c r="P702" s="7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</row>
    <row r="703" spans="1:32" ht="14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1"/>
      <c r="N703" s="71"/>
      <c r="O703" s="71"/>
      <c r="P703" s="7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</row>
    <row r="704" spans="1:32" ht="14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1"/>
      <c r="N704" s="71"/>
      <c r="O704" s="71"/>
      <c r="P704" s="7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</row>
    <row r="705" spans="1:32" ht="14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1"/>
      <c r="N705" s="71"/>
      <c r="O705" s="71"/>
      <c r="P705" s="7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</row>
    <row r="706" spans="1:32" ht="14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1"/>
      <c r="N706" s="71"/>
      <c r="O706" s="71"/>
      <c r="P706" s="7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</row>
    <row r="707" spans="1:32" ht="14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1"/>
      <c r="N707" s="71"/>
      <c r="O707" s="71"/>
      <c r="P707" s="7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</row>
    <row r="708" spans="1:32" ht="14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1"/>
      <c r="N708" s="71"/>
      <c r="O708" s="71"/>
      <c r="P708" s="7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</row>
    <row r="709" spans="1:32" ht="14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1"/>
      <c r="N709" s="71"/>
      <c r="O709" s="71"/>
      <c r="P709" s="71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</row>
    <row r="710" spans="1:32" ht="14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1"/>
      <c r="N710" s="71"/>
      <c r="O710" s="71"/>
      <c r="P710" s="71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</row>
    <row r="711" spans="1:32" ht="14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1"/>
      <c r="N711" s="71"/>
      <c r="O711" s="71"/>
      <c r="P711" s="71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</row>
    <row r="712" spans="1:32" ht="14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1"/>
      <c r="N712" s="71"/>
      <c r="O712" s="71"/>
      <c r="P712" s="71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</row>
    <row r="713" spans="1:32" ht="14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1"/>
      <c r="N713" s="71"/>
      <c r="O713" s="71"/>
      <c r="P713" s="71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</row>
    <row r="714" spans="1:32" ht="14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1"/>
      <c r="N714" s="71"/>
      <c r="O714" s="71"/>
      <c r="P714" s="71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</row>
    <row r="715" spans="1:32" ht="14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1"/>
      <c r="N715" s="71"/>
      <c r="O715" s="71"/>
      <c r="P715" s="71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</row>
    <row r="716" spans="1:32" ht="14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1"/>
      <c r="N716" s="71"/>
      <c r="O716" s="71"/>
      <c r="P716" s="71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</row>
    <row r="717" spans="1:32" ht="14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1"/>
      <c r="N717" s="71"/>
      <c r="O717" s="71"/>
      <c r="P717" s="71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</row>
    <row r="718" spans="1:32" ht="14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1"/>
      <c r="N718" s="71"/>
      <c r="O718" s="71"/>
      <c r="P718" s="71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</row>
    <row r="719" spans="1:32" ht="14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1"/>
      <c r="N719" s="71"/>
      <c r="O719" s="71"/>
      <c r="P719" s="71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</row>
    <row r="720" spans="1:32" ht="14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1"/>
      <c r="N720" s="71"/>
      <c r="O720" s="71"/>
      <c r="P720" s="71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</row>
    <row r="721" spans="1:32" ht="14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1"/>
      <c r="N721" s="71"/>
      <c r="O721" s="71"/>
      <c r="P721" s="71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</row>
    <row r="722" spans="1:32" ht="14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1"/>
      <c r="N722" s="71"/>
      <c r="O722" s="71"/>
      <c r="P722" s="71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</row>
    <row r="723" spans="1:32" ht="14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1"/>
      <c r="N723" s="71"/>
      <c r="O723" s="71"/>
      <c r="P723" s="71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</row>
    <row r="724" spans="1:32" ht="14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1"/>
      <c r="N724" s="71"/>
      <c r="O724" s="71"/>
      <c r="P724" s="71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</row>
    <row r="725" spans="1:32" ht="14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1"/>
      <c r="N725" s="71"/>
      <c r="O725" s="71"/>
      <c r="P725" s="71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</row>
    <row r="726" spans="1:32" ht="14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1"/>
      <c r="N726" s="71"/>
      <c r="O726" s="71"/>
      <c r="P726" s="71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</row>
    <row r="727" spans="1:32" ht="14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1"/>
      <c r="N727" s="71"/>
      <c r="O727" s="71"/>
      <c r="P727" s="71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</row>
    <row r="728" spans="1:32" ht="14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1"/>
      <c r="N728" s="71"/>
      <c r="O728" s="71"/>
      <c r="P728" s="71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</row>
    <row r="729" spans="1:32" ht="14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1"/>
      <c r="N729" s="71"/>
      <c r="O729" s="71"/>
      <c r="P729" s="71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</row>
    <row r="730" spans="1:32" ht="14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1"/>
      <c r="N730" s="71"/>
      <c r="O730" s="71"/>
      <c r="P730" s="71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</row>
    <row r="731" spans="1:32" ht="14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1"/>
      <c r="N731" s="71"/>
      <c r="O731" s="71"/>
      <c r="P731" s="71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</row>
    <row r="732" spans="1:32" ht="14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1"/>
      <c r="N732" s="71"/>
      <c r="O732" s="71"/>
      <c r="P732" s="71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</row>
    <row r="733" spans="1:32" ht="14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1"/>
      <c r="N733" s="71"/>
      <c r="O733" s="71"/>
      <c r="P733" s="71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</row>
    <row r="734" spans="1:32" ht="14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1"/>
      <c r="N734" s="71"/>
      <c r="O734" s="71"/>
      <c r="P734" s="71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</row>
    <row r="735" spans="1:32" ht="14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1"/>
      <c r="N735" s="71"/>
      <c r="O735" s="71"/>
      <c r="P735" s="71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</row>
    <row r="736" spans="1:32" ht="14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1"/>
      <c r="N736" s="71"/>
      <c r="O736" s="71"/>
      <c r="P736" s="71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</row>
    <row r="737" spans="1:32" ht="14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1"/>
      <c r="N737" s="71"/>
      <c r="O737" s="71"/>
      <c r="P737" s="71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</row>
    <row r="738" spans="1:32" ht="14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1"/>
      <c r="N738" s="71"/>
      <c r="O738" s="71"/>
      <c r="P738" s="71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</row>
    <row r="739" spans="1:32" ht="14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1"/>
      <c r="N739" s="71"/>
      <c r="O739" s="71"/>
      <c r="P739" s="71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</row>
    <row r="740" spans="1:32" ht="14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1"/>
      <c r="N740" s="71"/>
      <c r="O740" s="71"/>
      <c r="P740" s="71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</row>
    <row r="741" spans="1:32" ht="14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1"/>
      <c r="N741" s="71"/>
      <c r="O741" s="71"/>
      <c r="P741" s="71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</row>
    <row r="742" spans="1:32" ht="14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1"/>
      <c r="N742" s="71"/>
      <c r="O742" s="71"/>
      <c r="P742" s="71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</row>
    <row r="743" spans="1:32" ht="14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1"/>
      <c r="N743" s="71"/>
      <c r="O743" s="71"/>
      <c r="P743" s="71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</row>
    <row r="744" spans="1:32" ht="14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1"/>
      <c r="N744" s="71"/>
      <c r="O744" s="71"/>
      <c r="P744" s="71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</row>
    <row r="745" spans="1:32" ht="14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1"/>
      <c r="N745" s="71"/>
      <c r="O745" s="71"/>
      <c r="P745" s="71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</row>
    <row r="746" spans="1:32" ht="14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1"/>
      <c r="N746" s="71"/>
      <c r="O746" s="71"/>
      <c r="P746" s="71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</row>
    <row r="747" spans="1:32" ht="14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1"/>
      <c r="N747" s="71"/>
      <c r="O747" s="71"/>
      <c r="P747" s="71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</row>
    <row r="748" spans="1:32" ht="14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1"/>
      <c r="N748" s="71"/>
      <c r="O748" s="71"/>
      <c r="P748" s="71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</row>
    <row r="749" spans="1:32" ht="14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1"/>
      <c r="N749" s="71"/>
      <c r="O749" s="71"/>
      <c r="P749" s="71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</row>
    <row r="750" spans="1:32" ht="14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1"/>
      <c r="N750" s="71"/>
      <c r="O750" s="71"/>
      <c r="P750" s="71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</row>
    <row r="751" spans="1:32" ht="14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1"/>
      <c r="N751" s="71"/>
      <c r="O751" s="71"/>
      <c r="P751" s="71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</row>
    <row r="752" spans="1:32" ht="14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1"/>
      <c r="N752" s="71"/>
      <c r="O752" s="71"/>
      <c r="P752" s="71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</row>
    <row r="753" spans="1:32" ht="14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1"/>
      <c r="N753" s="71"/>
      <c r="O753" s="71"/>
      <c r="P753" s="71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</row>
    <row r="754" spans="1:32" ht="14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1"/>
      <c r="N754" s="71"/>
      <c r="O754" s="71"/>
      <c r="P754" s="71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</row>
    <row r="755" spans="1:32" ht="14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1"/>
      <c r="N755" s="71"/>
      <c r="O755" s="71"/>
      <c r="P755" s="71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</row>
    <row r="756" spans="1:32" ht="14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1"/>
      <c r="N756" s="71"/>
      <c r="O756" s="71"/>
      <c r="P756" s="71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</row>
    <row r="757" spans="1:32" ht="14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1"/>
      <c r="N757" s="71"/>
      <c r="O757" s="71"/>
      <c r="P757" s="71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</row>
    <row r="758" spans="1:32" ht="14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1"/>
      <c r="N758" s="71"/>
      <c r="O758" s="71"/>
      <c r="P758" s="71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</row>
    <row r="759" spans="1:32" ht="14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1"/>
      <c r="N759" s="71"/>
      <c r="O759" s="71"/>
      <c r="P759" s="71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</row>
    <row r="760" spans="1:32" ht="14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1"/>
      <c r="N760" s="71"/>
      <c r="O760" s="71"/>
      <c r="P760" s="71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</row>
    <row r="761" spans="1:32" ht="14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1"/>
      <c r="N761" s="71"/>
      <c r="O761" s="71"/>
      <c r="P761" s="71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</row>
    <row r="762" spans="1:32" ht="14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1"/>
      <c r="N762" s="71"/>
      <c r="O762" s="71"/>
      <c r="P762" s="71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</row>
    <row r="763" spans="1:32" ht="14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1"/>
      <c r="N763" s="71"/>
      <c r="O763" s="71"/>
      <c r="P763" s="71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</row>
    <row r="764" spans="1:32" ht="14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1"/>
      <c r="N764" s="71"/>
      <c r="O764" s="71"/>
      <c r="P764" s="71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</row>
    <row r="765" spans="1:32" ht="14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1"/>
      <c r="N765" s="71"/>
      <c r="O765" s="71"/>
      <c r="P765" s="71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</row>
    <row r="766" spans="1:32" ht="14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1"/>
      <c r="N766" s="71"/>
      <c r="O766" s="71"/>
      <c r="P766" s="71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</row>
    <row r="767" spans="1:32" ht="14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1"/>
      <c r="N767" s="71"/>
      <c r="O767" s="71"/>
      <c r="P767" s="71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</row>
    <row r="768" spans="1:32" ht="14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1"/>
      <c r="N768" s="71"/>
      <c r="O768" s="71"/>
      <c r="P768" s="71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</row>
    <row r="769" spans="1:32" ht="14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1"/>
      <c r="N769" s="71"/>
      <c r="O769" s="71"/>
      <c r="P769" s="71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</row>
    <row r="770" spans="1:32" ht="14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1"/>
      <c r="N770" s="71"/>
      <c r="O770" s="71"/>
      <c r="P770" s="71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</row>
    <row r="771" spans="1:32" ht="14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1"/>
      <c r="N771" s="71"/>
      <c r="O771" s="71"/>
      <c r="P771" s="71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</row>
    <row r="772" spans="1:32" ht="14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1"/>
      <c r="N772" s="71"/>
      <c r="O772" s="71"/>
      <c r="P772" s="71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</row>
    <row r="773" spans="1:32" ht="14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1"/>
      <c r="N773" s="71"/>
      <c r="O773" s="71"/>
      <c r="P773" s="71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</row>
    <row r="774" spans="1:32" ht="14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1"/>
      <c r="N774" s="71"/>
      <c r="O774" s="71"/>
      <c r="P774" s="71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</row>
    <row r="775" spans="1:32" ht="14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1"/>
      <c r="N775" s="71"/>
      <c r="O775" s="71"/>
      <c r="P775" s="71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</row>
    <row r="776" spans="1:32" ht="14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1"/>
      <c r="N776" s="71"/>
      <c r="O776" s="71"/>
      <c r="P776" s="71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</row>
    <row r="777" spans="1:32" ht="14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1"/>
      <c r="N777" s="71"/>
      <c r="O777" s="71"/>
      <c r="P777" s="71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</row>
    <row r="778" spans="1:32" ht="14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1"/>
      <c r="N778" s="71"/>
      <c r="O778" s="71"/>
      <c r="P778" s="71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</row>
    <row r="779" spans="1:32" ht="14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1"/>
      <c r="N779" s="71"/>
      <c r="O779" s="71"/>
      <c r="P779" s="71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</row>
    <row r="780" spans="1:32" ht="14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1"/>
      <c r="N780" s="71"/>
      <c r="O780" s="71"/>
      <c r="P780" s="71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</row>
    <row r="781" spans="1:32" ht="14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1"/>
      <c r="N781" s="71"/>
      <c r="O781" s="71"/>
      <c r="P781" s="71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</row>
    <row r="782" spans="1:32" ht="14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1"/>
      <c r="N782" s="71"/>
      <c r="O782" s="71"/>
      <c r="P782" s="71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</row>
    <row r="783" spans="1:32" ht="14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1"/>
      <c r="N783" s="71"/>
      <c r="O783" s="71"/>
      <c r="P783" s="71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</row>
    <row r="784" spans="1:32" ht="14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1"/>
      <c r="N784" s="71"/>
      <c r="O784" s="71"/>
      <c r="P784" s="71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</row>
    <row r="785" spans="1:32" ht="14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1"/>
      <c r="N785" s="71"/>
      <c r="O785" s="71"/>
      <c r="P785" s="71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</row>
    <row r="786" spans="1:32" ht="14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1"/>
      <c r="N786" s="71"/>
      <c r="O786" s="71"/>
      <c r="P786" s="71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</row>
    <row r="787" spans="1:32" ht="14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1"/>
      <c r="N787" s="71"/>
      <c r="O787" s="71"/>
      <c r="P787" s="71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</row>
    <row r="788" spans="1:32" ht="14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1"/>
      <c r="N788" s="71"/>
      <c r="O788" s="71"/>
      <c r="P788" s="71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</row>
    <row r="789" spans="1:32" ht="14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1"/>
      <c r="N789" s="71"/>
      <c r="O789" s="71"/>
      <c r="P789" s="71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</row>
    <row r="790" spans="1:32" ht="14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1"/>
      <c r="N790" s="71"/>
      <c r="O790" s="71"/>
      <c r="P790" s="71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</row>
    <row r="791" spans="1:32" ht="14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1"/>
      <c r="N791" s="71"/>
      <c r="O791" s="71"/>
      <c r="P791" s="71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</row>
    <row r="792" spans="1:32" ht="14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1"/>
      <c r="N792" s="71"/>
      <c r="O792" s="71"/>
      <c r="P792" s="71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</row>
    <row r="793" spans="1:32" ht="14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1"/>
      <c r="N793" s="71"/>
      <c r="O793" s="71"/>
      <c r="P793" s="71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</row>
    <row r="794" spans="1:32" ht="14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1"/>
      <c r="N794" s="71"/>
      <c r="O794" s="71"/>
      <c r="P794" s="71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</row>
    <row r="795" spans="1:32" ht="14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1"/>
      <c r="N795" s="71"/>
      <c r="O795" s="71"/>
      <c r="P795" s="71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</row>
    <row r="796" spans="1:32" ht="14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1"/>
      <c r="N796" s="71"/>
      <c r="O796" s="71"/>
      <c r="P796" s="71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</row>
    <row r="797" spans="1:32" ht="14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1"/>
      <c r="N797" s="71"/>
      <c r="O797" s="71"/>
      <c r="P797" s="71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</row>
    <row r="798" spans="1:32" ht="14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1"/>
      <c r="N798" s="71"/>
      <c r="O798" s="71"/>
      <c r="P798" s="71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</row>
    <row r="799" spans="1:32" ht="14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1"/>
      <c r="N799" s="71"/>
      <c r="O799" s="71"/>
      <c r="P799" s="71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</row>
    <row r="800" spans="1:32" ht="14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1"/>
      <c r="N800" s="71"/>
      <c r="O800" s="71"/>
      <c r="P800" s="71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</row>
    <row r="801" spans="1:32" ht="14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1"/>
      <c r="N801" s="71"/>
      <c r="O801" s="71"/>
      <c r="P801" s="71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</row>
    <row r="802" spans="1:32" ht="14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1"/>
      <c r="N802" s="71"/>
      <c r="O802" s="71"/>
      <c r="P802" s="71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</row>
    <row r="803" spans="1:32" ht="14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1"/>
      <c r="N803" s="71"/>
      <c r="O803" s="71"/>
      <c r="P803" s="71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</row>
    <row r="804" spans="1:32" ht="14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1"/>
      <c r="N804" s="71"/>
      <c r="O804" s="71"/>
      <c r="P804" s="71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</row>
    <row r="805" spans="1:32" ht="14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1"/>
      <c r="N805" s="71"/>
      <c r="O805" s="71"/>
      <c r="P805" s="71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</row>
    <row r="806" spans="1:32" ht="14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1"/>
      <c r="N806" s="71"/>
      <c r="O806" s="71"/>
      <c r="P806" s="71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</row>
    <row r="807" spans="1:32" ht="14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1"/>
      <c r="N807" s="71"/>
      <c r="O807" s="71"/>
      <c r="P807" s="71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</row>
    <row r="808" spans="1:32" ht="14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1"/>
      <c r="N808" s="71"/>
      <c r="O808" s="71"/>
      <c r="P808" s="71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</row>
    <row r="809" spans="1:32" ht="14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1"/>
      <c r="N809" s="71"/>
      <c r="O809" s="71"/>
      <c r="P809" s="71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</row>
    <row r="810" spans="1:32" ht="14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1"/>
      <c r="N810" s="71"/>
      <c r="O810" s="71"/>
      <c r="P810" s="71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</row>
    <row r="811" spans="1:32" ht="14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1"/>
      <c r="N811" s="71"/>
      <c r="O811" s="71"/>
      <c r="P811" s="71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</row>
    <row r="812" spans="1:32" ht="14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1"/>
      <c r="N812" s="71"/>
      <c r="O812" s="71"/>
      <c r="P812" s="71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</row>
    <row r="813" spans="1:32" ht="14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1"/>
      <c r="N813" s="71"/>
      <c r="O813" s="71"/>
      <c r="P813" s="71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</row>
    <row r="814" spans="1:32" ht="14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1"/>
      <c r="N814" s="71"/>
      <c r="O814" s="71"/>
      <c r="P814" s="71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</row>
    <row r="815" spans="1:32" ht="14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1"/>
      <c r="N815" s="71"/>
      <c r="O815" s="71"/>
      <c r="P815" s="71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</row>
    <row r="816" spans="1:32" ht="14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1"/>
      <c r="N816" s="71"/>
      <c r="O816" s="71"/>
      <c r="P816" s="71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</row>
    <row r="817" spans="1:32" ht="14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1"/>
      <c r="N817" s="71"/>
      <c r="O817" s="71"/>
      <c r="P817" s="71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</row>
    <row r="818" spans="1:32" ht="14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1"/>
      <c r="N818" s="71"/>
      <c r="O818" s="71"/>
      <c r="P818" s="71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</row>
    <row r="819" spans="1:32" ht="14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1"/>
      <c r="N819" s="71"/>
      <c r="O819" s="71"/>
      <c r="P819" s="71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</row>
    <row r="820" spans="1:32" ht="14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1"/>
      <c r="N820" s="71"/>
      <c r="O820" s="71"/>
      <c r="P820" s="71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</row>
    <row r="821" spans="1:32" ht="14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1"/>
      <c r="N821" s="71"/>
      <c r="O821" s="71"/>
      <c r="P821" s="71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</row>
    <row r="822" spans="1:32" ht="14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1"/>
      <c r="N822" s="71"/>
      <c r="O822" s="71"/>
      <c r="P822" s="71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</row>
    <row r="823" spans="1:32" ht="14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1"/>
      <c r="N823" s="71"/>
      <c r="O823" s="71"/>
      <c r="P823" s="71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</row>
    <row r="824" spans="1:32" ht="14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1"/>
      <c r="N824" s="71"/>
      <c r="O824" s="71"/>
      <c r="P824" s="71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</row>
    <row r="825" spans="1:32" ht="14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1"/>
      <c r="N825" s="71"/>
      <c r="O825" s="71"/>
      <c r="P825" s="71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</row>
    <row r="826" spans="1:32" ht="14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1"/>
      <c r="N826" s="71"/>
      <c r="O826" s="71"/>
      <c r="P826" s="71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</row>
    <row r="827" spans="1:32" ht="14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1"/>
      <c r="N827" s="71"/>
      <c r="O827" s="71"/>
      <c r="P827" s="71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</row>
    <row r="828" spans="1:32" ht="14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1"/>
      <c r="N828" s="71"/>
      <c r="O828" s="71"/>
      <c r="P828" s="71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</row>
    <row r="829" spans="1:32" ht="14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1"/>
      <c r="N829" s="71"/>
      <c r="O829" s="71"/>
      <c r="P829" s="71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</row>
    <row r="830" spans="1:32" ht="14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1"/>
      <c r="N830" s="71"/>
      <c r="O830" s="71"/>
      <c r="P830" s="71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</row>
    <row r="831" spans="1:32" ht="14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1"/>
      <c r="N831" s="71"/>
      <c r="O831" s="71"/>
      <c r="P831" s="71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</row>
    <row r="832" spans="1:32" ht="14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1"/>
      <c r="N832" s="71"/>
      <c r="O832" s="71"/>
      <c r="P832" s="71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</row>
    <row r="833" spans="1:32" ht="14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1"/>
      <c r="N833" s="71"/>
      <c r="O833" s="71"/>
      <c r="P833" s="71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</row>
    <row r="834" spans="1:32" ht="14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1"/>
      <c r="N834" s="71"/>
      <c r="O834" s="71"/>
      <c r="P834" s="71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</row>
    <row r="835" spans="1:32" ht="14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1"/>
      <c r="N835" s="71"/>
      <c r="O835" s="71"/>
      <c r="P835" s="71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</row>
    <row r="836" spans="1:32" ht="14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1"/>
      <c r="N836" s="71"/>
      <c r="O836" s="71"/>
      <c r="P836" s="71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</row>
    <row r="837" spans="1:32" ht="14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1"/>
      <c r="N837" s="71"/>
      <c r="O837" s="71"/>
      <c r="P837" s="71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</row>
    <row r="838" spans="1:32" ht="14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1"/>
      <c r="N838" s="71"/>
      <c r="O838" s="71"/>
      <c r="P838" s="71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</row>
    <row r="839" spans="1:32" ht="14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1"/>
      <c r="N839" s="71"/>
      <c r="O839" s="71"/>
      <c r="P839" s="71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</row>
    <row r="840" spans="1:32" ht="14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1"/>
      <c r="N840" s="71"/>
      <c r="O840" s="71"/>
      <c r="P840" s="71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</row>
    <row r="841" spans="1:32" ht="14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1"/>
      <c r="N841" s="71"/>
      <c r="O841" s="71"/>
      <c r="P841" s="71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</row>
    <row r="842" spans="1:32" ht="14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1"/>
      <c r="N842" s="71"/>
      <c r="O842" s="71"/>
      <c r="P842" s="71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</row>
    <row r="843" spans="1:32" ht="14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1"/>
      <c r="N843" s="71"/>
      <c r="O843" s="71"/>
      <c r="P843" s="71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</row>
    <row r="844" spans="1:32" ht="14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1"/>
      <c r="N844" s="71"/>
      <c r="O844" s="71"/>
      <c r="P844" s="71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</row>
    <row r="845" spans="1:32" ht="14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1"/>
      <c r="N845" s="71"/>
      <c r="O845" s="71"/>
      <c r="P845" s="71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</row>
    <row r="846" spans="1:32" ht="14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1"/>
      <c r="N846" s="71"/>
      <c r="O846" s="71"/>
      <c r="P846" s="71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</row>
    <row r="847" spans="1:32" ht="14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1"/>
      <c r="N847" s="71"/>
      <c r="O847" s="71"/>
      <c r="P847" s="71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</row>
    <row r="848" spans="1:32" ht="14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1"/>
      <c r="N848" s="71"/>
      <c r="O848" s="71"/>
      <c r="P848" s="71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</row>
    <row r="849" spans="1:32" ht="14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1"/>
      <c r="N849" s="71"/>
      <c r="O849" s="71"/>
      <c r="P849" s="71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</row>
    <row r="850" spans="1:32" ht="14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1"/>
      <c r="N850" s="71"/>
      <c r="O850" s="71"/>
      <c r="P850" s="71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</row>
    <row r="851" spans="1:32" ht="14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1"/>
      <c r="N851" s="71"/>
      <c r="O851" s="71"/>
      <c r="P851" s="71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</row>
    <row r="852" spans="1:32" ht="14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1"/>
      <c r="N852" s="71"/>
      <c r="O852" s="71"/>
      <c r="P852" s="71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</row>
    <row r="853" spans="1:32" ht="14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1"/>
      <c r="N853" s="71"/>
      <c r="O853" s="71"/>
      <c r="P853" s="71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</row>
    <row r="854" spans="1:32" ht="14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1"/>
      <c r="N854" s="71"/>
      <c r="O854" s="71"/>
      <c r="P854" s="71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</row>
    <row r="855" spans="1:32" ht="14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1"/>
      <c r="N855" s="71"/>
      <c r="O855" s="71"/>
      <c r="P855" s="71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</row>
    <row r="856" spans="1:32" ht="14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1"/>
      <c r="N856" s="71"/>
      <c r="O856" s="71"/>
      <c r="P856" s="71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</row>
    <row r="857" spans="1:32" ht="14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1"/>
      <c r="N857" s="71"/>
      <c r="O857" s="71"/>
      <c r="P857" s="71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</row>
    <row r="858" spans="1:32" ht="14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1"/>
      <c r="N858" s="71"/>
      <c r="O858" s="71"/>
      <c r="P858" s="71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</row>
    <row r="859" spans="1:32" ht="14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1"/>
      <c r="N859" s="71"/>
      <c r="O859" s="71"/>
      <c r="P859" s="71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</row>
    <row r="860" spans="1:32" ht="14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1"/>
      <c r="N860" s="71"/>
      <c r="O860" s="71"/>
      <c r="P860" s="71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</row>
    <row r="861" spans="1:32" ht="14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1"/>
      <c r="N861" s="71"/>
      <c r="O861" s="71"/>
      <c r="P861" s="71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</row>
    <row r="862" spans="1:32" ht="14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1"/>
      <c r="N862" s="71"/>
      <c r="O862" s="71"/>
      <c r="P862" s="71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</row>
    <row r="863" spans="1:32" ht="14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1"/>
      <c r="N863" s="71"/>
      <c r="O863" s="71"/>
      <c r="P863" s="71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</row>
    <row r="864" spans="1:32" ht="14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1"/>
      <c r="N864" s="71"/>
      <c r="O864" s="71"/>
      <c r="P864" s="71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</row>
    <row r="865" spans="1:32" ht="14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1"/>
      <c r="N865" s="71"/>
      <c r="O865" s="71"/>
      <c r="P865" s="71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</row>
    <row r="866" spans="1:32" ht="14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1"/>
      <c r="N866" s="71"/>
      <c r="O866" s="71"/>
      <c r="P866" s="71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</row>
    <row r="867" spans="1:32" ht="14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1"/>
      <c r="N867" s="71"/>
      <c r="O867" s="71"/>
      <c r="P867" s="71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</row>
    <row r="868" spans="1:32" ht="14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1"/>
      <c r="N868" s="71"/>
      <c r="O868" s="71"/>
      <c r="P868" s="71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</row>
    <row r="869" spans="1:32" ht="14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1"/>
      <c r="N869" s="71"/>
      <c r="O869" s="71"/>
      <c r="P869" s="71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</row>
    <row r="870" spans="1:32" ht="14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1"/>
      <c r="N870" s="71"/>
      <c r="O870" s="71"/>
      <c r="P870" s="71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</row>
    <row r="871" spans="1:32" ht="14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1"/>
      <c r="N871" s="71"/>
      <c r="O871" s="71"/>
      <c r="P871" s="71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</row>
    <row r="872" spans="1:32" ht="14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1"/>
      <c r="N872" s="71"/>
      <c r="O872" s="71"/>
      <c r="P872" s="71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</row>
    <row r="873" spans="1:32" ht="14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1"/>
      <c r="N873" s="71"/>
      <c r="O873" s="71"/>
      <c r="P873" s="71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</row>
    <row r="874" spans="1:32" ht="14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1"/>
      <c r="N874" s="71"/>
      <c r="O874" s="71"/>
      <c r="P874" s="71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</row>
    <row r="875" spans="1:32" ht="14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1"/>
      <c r="N875" s="71"/>
      <c r="O875" s="71"/>
      <c r="P875" s="71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</row>
    <row r="876" spans="1:32" ht="14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1"/>
      <c r="N876" s="71"/>
      <c r="O876" s="71"/>
      <c r="P876" s="71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</row>
    <row r="877" spans="1:32" ht="14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1"/>
      <c r="N877" s="71"/>
      <c r="O877" s="71"/>
      <c r="P877" s="71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</row>
    <row r="878" spans="1:32" ht="14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1"/>
      <c r="N878" s="71"/>
      <c r="O878" s="71"/>
      <c r="P878" s="71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</row>
    <row r="879" spans="1:32" ht="14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1"/>
      <c r="N879" s="71"/>
      <c r="O879" s="71"/>
      <c r="P879" s="71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</row>
    <row r="880" spans="1:32" ht="14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1"/>
      <c r="N880" s="71"/>
      <c r="O880" s="71"/>
      <c r="P880" s="71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</row>
    <row r="881" spans="1:32" ht="14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1"/>
      <c r="N881" s="71"/>
      <c r="O881" s="71"/>
      <c r="P881" s="71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</row>
    <row r="882" spans="1:32" ht="14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1"/>
      <c r="N882" s="71"/>
      <c r="O882" s="71"/>
      <c r="P882" s="71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</row>
    <row r="883" spans="1:32" ht="14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1"/>
      <c r="N883" s="71"/>
      <c r="O883" s="71"/>
      <c r="P883" s="71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</row>
    <row r="884" spans="1:32" ht="14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1"/>
      <c r="N884" s="71"/>
      <c r="O884" s="71"/>
      <c r="P884" s="71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</row>
    <row r="885" spans="1:32" ht="14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1"/>
      <c r="N885" s="71"/>
      <c r="O885" s="71"/>
      <c r="P885" s="71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</row>
    <row r="886" spans="1:32" ht="14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1"/>
      <c r="N886" s="71"/>
      <c r="O886" s="71"/>
      <c r="P886" s="71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</row>
    <row r="887" spans="1:32" ht="14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1"/>
      <c r="N887" s="71"/>
      <c r="O887" s="71"/>
      <c r="P887" s="71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</row>
    <row r="888" spans="1:32" ht="14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1"/>
      <c r="N888" s="71"/>
      <c r="O888" s="71"/>
      <c r="P888" s="71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</row>
    <row r="889" spans="1:32" ht="14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1"/>
      <c r="N889" s="71"/>
      <c r="O889" s="71"/>
      <c r="P889" s="71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</row>
    <row r="890" spans="1:32" ht="14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1"/>
      <c r="N890" s="71"/>
      <c r="O890" s="71"/>
      <c r="P890" s="71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</row>
    <row r="891" spans="1:32" ht="14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1"/>
      <c r="N891" s="71"/>
      <c r="O891" s="71"/>
      <c r="P891" s="71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</row>
    <row r="892" spans="1:32" ht="14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1"/>
      <c r="N892" s="71"/>
      <c r="O892" s="71"/>
      <c r="P892" s="71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</row>
    <row r="893" spans="1:32" ht="14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1"/>
      <c r="N893" s="71"/>
      <c r="O893" s="71"/>
      <c r="P893" s="71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</row>
    <row r="894" spans="1:32" ht="14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1"/>
      <c r="N894" s="71"/>
      <c r="O894" s="71"/>
      <c r="P894" s="71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</row>
    <row r="895" spans="1:32" ht="14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1"/>
      <c r="N895" s="71"/>
      <c r="O895" s="71"/>
      <c r="P895" s="71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</row>
    <row r="896" spans="1:32" ht="14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1"/>
      <c r="N896" s="71"/>
      <c r="O896" s="71"/>
      <c r="P896" s="71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</row>
    <row r="897" spans="1:32" ht="14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1"/>
      <c r="N897" s="71"/>
      <c r="O897" s="71"/>
      <c r="P897" s="71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</row>
    <row r="898" spans="1:32" ht="14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1"/>
      <c r="N898" s="71"/>
      <c r="O898" s="71"/>
      <c r="P898" s="71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</row>
    <row r="899" spans="1:32" ht="14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1"/>
      <c r="N899" s="71"/>
      <c r="O899" s="71"/>
      <c r="P899" s="71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</row>
    <row r="900" spans="1:32" ht="14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1"/>
      <c r="N900" s="71"/>
      <c r="O900" s="71"/>
      <c r="P900" s="71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</row>
    <row r="901" spans="1:32" ht="14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1"/>
      <c r="N901" s="71"/>
      <c r="O901" s="71"/>
      <c r="P901" s="71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</row>
    <row r="902" spans="1:32" ht="14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1"/>
      <c r="N902" s="71"/>
      <c r="O902" s="71"/>
      <c r="P902" s="71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</row>
    <row r="903" spans="1:32" ht="14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1"/>
      <c r="N903" s="71"/>
      <c r="O903" s="71"/>
      <c r="P903" s="71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</row>
    <row r="904" spans="1:32" ht="14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1"/>
      <c r="N904" s="71"/>
      <c r="O904" s="71"/>
      <c r="P904" s="71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</row>
    <row r="905" spans="1:32" ht="14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1"/>
      <c r="N905" s="71"/>
      <c r="O905" s="71"/>
      <c r="P905" s="71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</row>
    <row r="906" spans="1:32" ht="14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1"/>
      <c r="N906" s="71"/>
      <c r="O906" s="71"/>
      <c r="P906" s="71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</row>
    <row r="907" spans="1:32" ht="14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1"/>
      <c r="N907" s="71"/>
      <c r="O907" s="71"/>
      <c r="P907" s="71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</row>
    <row r="908" spans="1:32" ht="14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1"/>
      <c r="N908" s="71"/>
      <c r="O908" s="71"/>
      <c r="P908" s="71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</row>
    <row r="909" spans="1:32" ht="14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1"/>
      <c r="N909" s="71"/>
      <c r="O909" s="71"/>
      <c r="P909" s="71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</row>
    <row r="910" spans="1:32" ht="14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1"/>
      <c r="N910" s="71"/>
      <c r="O910" s="71"/>
      <c r="P910" s="71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</row>
    <row r="911" spans="1:32" ht="14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1"/>
      <c r="N911" s="71"/>
      <c r="O911" s="71"/>
      <c r="P911" s="71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</row>
    <row r="912" spans="1:32" ht="14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1"/>
      <c r="N912" s="71"/>
      <c r="O912" s="71"/>
      <c r="P912" s="71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</row>
    <row r="913" spans="1:32" ht="14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1"/>
      <c r="N913" s="71"/>
      <c r="O913" s="71"/>
      <c r="P913" s="71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</row>
    <row r="914" spans="1:32" ht="14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1"/>
      <c r="N914" s="71"/>
      <c r="O914" s="71"/>
      <c r="P914" s="71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</row>
    <row r="915" spans="1:32" ht="14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1"/>
      <c r="N915" s="71"/>
      <c r="O915" s="71"/>
      <c r="P915" s="71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</row>
    <row r="916" spans="1:32" ht="14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1"/>
      <c r="N916" s="71"/>
      <c r="O916" s="71"/>
      <c r="P916" s="71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</row>
    <row r="917" spans="1:32" ht="14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1"/>
      <c r="N917" s="71"/>
      <c r="O917" s="71"/>
      <c r="P917" s="71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</row>
    <row r="918" spans="1:32" ht="14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1"/>
      <c r="N918" s="71"/>
      <c r="O918" s="71"/>
      <c r="P918" s="71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</row>
    <row r="919" spans="1:32" ht="14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1"/>
      <c r="N919" s="71"/>
      <c r="O919" s="71"/>
      <c r="P919" s="71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</row>
    <row r="920" spans="1:32" ht="14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1"/>
      <c r="N920" s="71"/>
      <c r="O920" s="71"/>
      <c r="P920" s="71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</row>
    <row r="921" spans="1:32" ht="14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1"/>
      <c r="N921" s="71"/>
      <c r="O921" s="71"/>
      <c r="P921" s="71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</row>
    <row r="922" spans="1:32" ht="14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1"/>
      <c r="N922" s="71"/>
      <c r="O922" s="71"/>
      <c r="P922" s="71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</row>
    <row r="923" spans="1:32" ht="14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1"/>
      <c r="N923" s="71"/>
      <c r="O923" s="71"/>
      <c r="P923" s="71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</row>
    <row r="924" spans="1:32" ht="14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1"/>
      <c r="N924" s="71"/>
      <c r="O924" s="71"/>
      <c r="P924" s="71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</row>
    <row r="925" spans="1:32" ht="14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1"/>
      <c r="N925" s="71"/>
      <c r="O925" s="71"/>
      <c r="P925" s="71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</row>
    <row r="926" spans="1:32" ht="14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1"/>
      <c r="N926" s="71"/>
      <c r="O926" s="71"/>
      <c r="P926" s="71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</row>
    <row r="927" spans="1:32" ht="14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1"/>
      <c r="N927" s="71"/>
      <c r="O927" s="71"/>
      <c r="P927" s="71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</row>
    <row r="928" spans="1:32" ht="14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</row>
    <row r="929" spans="1:32" ht="14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</row>
    <row r="930" spans="1:32" ht="14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</row>
    <row r="931" spans="1:32" ht="14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7" priority="2" operator="equal">
      <formula>0</formula>
    </cfRule>
  </conditionalFormatting>
  <conditionalFormatting sqref="J33:J38">
    <cfRule type="cellIs" dxfId="6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21FB-D768-BF4B-BEA8-E822EA01B45A}">
  <sheetPr>
    <outlinePr summaryBelow="0" summaryRight="0"/>
    <pageSetUpPr fitToPage="1"/>
  </sheetPr>
  <dimension ref="A1:AF931"/>
  <sheetViews>
    <sheetView showGridLines="0" workbookViewId="0"/>
  </sheetViews>
  <sheetFormatPr baseColWidth="10" defaultColWidth="12.6640625" defaultRowHeight="15.75" customHeight="1" x14ac:dyDescent="0.2"/>
  <cols>
    <col min="1" max="1" width="4.1640625" style="140" customWidth="1"/>
    <col min="2" max="2" width="2.5" style="140" customWidth="1"/>
    <col min="3" max="3" width="11.83203125" style="140" customWidth="1"/>
    <col min="4" max="4" width="0.83203125" style="140" customWidth="1"/>
    <col min="5" max="10" width="14" style="140" customWidth="1"/>
    <col min="11" max="11" width="2.6640625" style="140" customWidth="1"/>
    <col min="12" max="12" width="2.1640625" style="140" customWidth="1"/>
    <col min="13" max="13" width="8.1640625" style="140" hidden="1" customWidth="1"/>
    <col min="14" max="14" width="5.83203125" style="140" hidden="1" customWidth="1"/>
    <col min="15" max="15" width="9.6640625" style="140" hidden="1" customWidth="1"/>
    <col min="16" max="16" width="4.6640625" style="140" hidden="1" customWidth="1"/>
    <col min="17" max="17" width="21.83203125" style="140" hidden="1" customWidth="1"/>
    <col min="18" max="16384" width="12.6640625" style="140"/>
  </cols>
  <sheetData>
    <row r="1" spans="1:32" ht="6.75" customHeight="1" thickBot="1" x14ac:dyDescent="0.25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39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</row>
    <row r="2" spans="1:32" ht="6.75" customHeight="1" x14ac:dyDescent="0.2">
      <c r="A2" s="138"/>
      <c r="B2" s="141"/>
      <c r="C2" s="142"/>
      <c r="D2" s="142"/>
      <c r="E2" s="142"/>
      <c r="F2" s="142"/>
      <c r="G2" s="142"/>
      <c r="H2" s="142"/>
      <c r="I2" s="142"/>
      <c r="J2" s="142"/>
      <c r="K2" s="143"/>
      <c r="L2" s="138"/>
      <c r="M2" s="139"/>
      <c r="N2" s="139"/>
      <c r="O2" s="139"/>
      <c r="P2" s="139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</row>
    <row r="3" spans="1:32" ht="14" x14ac:dyDescent="0.2">
      <c r="A3" s="138"/>
      <c r="B3" s="144"/>
      <c r="C3" s="553" t="s">
        <v>0</v>
      </c>
      <c r="D3" s="543"/>
      <c r="E3" s="543"/>
      <c r="F3" s="543"/>
      <c r="G3" s="543"/>
      <c r="H3" s="543"/>
      <c r="I3" s="543"/>
      <c r="J3" s="543"/>
      <c r="K3" s="145"/>
      <c r="L3" s="138"/>
      <c r="M3" s="139"/>
      <c r="N3" s="139"/>
      <c r="O3" s="139"/>
      <c r="P3" s="139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</row>
    <row r="4" spans="1:32" ht="14" x14ac:dyDescent="0.2">
      <c r="A4" s="138"/>
      <c r="B4" s="144"/>
      <c r="C4" s="554" t="s">
        <v>1</v>
      </c>
      <c r="D4" s="543"/>
      <c r="E4" s="543"/>
      <c r="F4" s="543"/>
      <c r="G4" s="543"/>
      <c r="H4" s="543"/>
      <c r="I4" s="543"/>
      <c r="J4" s="543"/>
      <c r="K4" s="145"/>
      <c r="L4" s="138"/>
      <c r="M4" s="139"/>
      <c r="N4" s="139"/>
      <c r="O4" s="139"/>
      <c r="P4" s="139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</row>
    <row r="5" spans="1:32" ht="6" customHeight="1" thickBot="1" x14ac:dyDescent="0.25">
      <c r="A5" s="138"/>
      <c r="B5" s="144"/>
      <c r="C5" s="138"/>
      <c r="D5" s="138"/>
      <c r="E5" s="138"/>
      <c r="F5" s="138"/>
      <c r="G5" s="138"/>
      <c r="H5" s="138"/>
      <c r="I5" s="138"/>
      <c r="J5" s="138"/>
      <c r="K5" s="145"/>
      <c r="L5" s="138"/>
      <c r="M5" s="139"/>
      <c r="N5" s="139"/>
      <c r="O5" s="139"/>
      <c r="P5" s="139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</row>
    <row r="6" spans="1:32" ht="15" thickBot="1" x14ac:dyDescent="0.25">
      <c r="A6" s="138"/>
      <c r="B6" s="144"/>
      <c r="C6" s="555" t="s">
        <v>2</v>
      </c>
      <c r="D6" s="547"/>
      <c r="E6" s="547"/>
      <c r="F6" s="547"/>
      <c r="G6" s="547"/>
      <c r="H6" s="547"/>
      <c r="I6" s="547"/>
      <c r="J6" s="548"/>
      <c r="K6" s="145"/>
      <c r="L6" s="138"/>
      <c r="M6" s="146"/>
      <c r="N6" s="146"/>
      <c r="O6" s="146"/>
      <c r="P6" s="139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</row>
    <row r="7" spans="1:32" ht="23.25" customHeight="1" x14ac:dyDescent="0.2">
      <c r="A7" s="138"/>
      <c r="B7" s="144"/>
      <c r="C7" s="556">
        <v>45658</v>
      </c>
      <c r="D7" s="543"/>
      <c r="E7" s="543"/>
      <c r="F7" s="543"/>
      <c r="G7" s="543"/>
      <c r="H7" s="543"/>
      <c r="I7" s="543"/>
      <c r="J7" s="543"/>
      <c r="K7" s="145"/>
      <c r="L7" s="138"/>
      <c r="M7" s="139"/>
      <c r="N7" s="139"/>
      <c r="O7" s="139"/>
      <c r="P7" s="139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</row>
    <row r="8" spans="1:32" ht="5.25" customHeight="1" x14ac:dyDescent="0.2">
      <c r="A8" s="138"/>
      <c r="B8" s="144"/>
      <c r="C8" s="138"/>
      <c r="D8" s="138"/>
      <c r="E8" s="138"/>
      <c r="F8" s="138"/>
      <c r="G8" s="138"/>
      <c r="H8" s="138"/>
      <c r="I8" s="138"/>
      <c r="J8" s="138"/>
      <c r="K8" s="145"/>
      <c r="L8" s="138"/>
      <c r="M8" s="139"/>
      <c r="N8" s="139"/>
      <c r="O8" s="139"/>
      <c r="P8" s="139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</row>
    <row r="9" spans="1:32" ht="33" customHeight="1" thickBot="1" x14ac:dyDescent="0.3">
      <c r="A9" s="138"/>
      <c r="B9" s="144"/>
      <c r="C9" s="147" t="s">
        <v>3</v>
      </c>
      <c r="D9" s="148"/>
      <c r="E9" s="149">
        <v>20149</v>
      </c>
      <c r="F9" s="150" t="s">
        <v>4</v>
      </c>
      <c r="G9" s="151" t="str">
        <f>IFERROR(VLOOKUP(E9,[1]DOCENTES!B:K,6,0)," ")</f>
        <v>perla.marquez@uabc.edu.mx</v>
      </c>
      <c r="H9" s="152"/>
      <c r="I9" s="150" t="s">
        <v>5</v>
      </c>
      <c r="J9" s="153">
        <f>IFERROR(VLOOKUP(E9,[1]DOCENTES!B:N,9,0)," ")</f>
        <v>6649797505</v>
      </c>
      <c r="K9" s="145"/>
      <c r="L9" s="138"/>
      <c r="M9" s="139"/>
      <c r="N9" s="139"/>
      <c r="O9" s="139"/>
      <c r="P9" s="139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</row>
    <row r="10" spans="1:32" ht="30.75" customHeight="1" thickBot="1" x14ac:dyDescent="0.3">
      <c r="A10" s="138"/>
      <c r="B10" s="144"/>
      <c r="C10" s="147" t="s">
        <v>6</v>
      </c>
      <c r="D10" s="148"/>
      <c r="E10" s="154" t="str">
        <f>IFERROR(VLOOKUP(E9,[1]DOCENTES!B:K,2,0)," ")</f>
        <v>MARQUEZ SILVA PERLA FLOR</v>
      </c>
      <c r="F10" s="155"/>
      <c r="G10" s="155"/>
      <c r="H10" s="155"/>
      <c r="I10" s="150" t="s">
        <v>5</v>
      </c>
      <c r="J10" s="153">
        <f>IFERROR(VLOOKUP(E9,[1]DOCENTES!B:N,10,0)," ")</f>
        <v>6643688792</v>
      </c>
      <c r="K10" s="145"/>
      <c r="L10" s="138"/>
      <c r="M10" s="542" t="s">
        <v>7</v>
      </c>
      <c r="N10" s="543"/>
      <c r="O10" s="543"/>
      <c r="P10" s="543"/>
      <c r="Q10" s="543"/>
      <c r="R10" s="543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</row>
    <row r="11" spans="1:32" ht="10.5" customHeight="1" x14ac:dyDescent="0.2">
      <c r="A11" s="138"/>
      <c r="B11" s="144"/>
      <c r="C11" s="138"/>
      <c r="D11" s="138"/>
      <c r="E11" s="138"/>
      <c r="F11" s="138"/>
      <c r="G11" s="138"/>
      <c r="H11" s="138"/>
      <c r="I11" s="138"/>
      <c r="J11" s="138"/>
      <c r="K11" s="145"/>
      <c r="L11" s="138"/>
      <c r="M11" s="139"/>
      <c r="N11" s="139"/>
      <c r="O11" s="139"/>
      <c r="P11" s="139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</row>
    <row r="12" spans="1:32" ht="24" customHeight="1" thickBot="1" x14ac:dyDescent="0.25">
      <c r="A12" s="138"/>
      <c r="B12" s="144"/>
      <c r="C12" s="156"/>
      <c r="D12" s="157"/>
      <c r="E12" s="157" t="s">
        <v>8</v>
      </c>
      <c r="F12" s="157" t="s">
        <v>9</v>
      </c>
      <c r="G12" s="157" t="s">
        <v>10</v>
      </c>
      <c r="H12" s="157" t="s">
        <v>11</v>
      </c>
      <c r="I12" s="157" t="s">
        <v>12</v>
      </c>
      <c r="J12" s="158" t="s">
        <v>13</v>
      </c>
      <c r="K12" s="145"/>
      <c r="L12" s="138"/>
      <c r="M12" s="159"/>
      <c r="N12" s="160" t="s">
        <v>14</v>
      </c>
      <c r="O12" s="161" t="s">
        <v>15</v>
      </c>
      <c r="P12" s="159" t="s">
        <v>16</v>
      </c>
      <c r="Q12" s="162" t="s">
        <v>17</v>
      </c>
      <c r="R12" s="162" t="s">
        <v>18</v>
      </c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</row>
    <row r="13" spans="1:32" ht="27" customHeight="1" thickBot="1" x14ac:dyDescent="0.25">
      <c r="A13" s="138"/>
      <c r="B13" s="144"/>
      <c r="C13" s="163" t="s">
        <v>19</v>
      </c>
      <c r="D13" s="164"/>
      <c r="E13" s="165"/>
      <c r="F13" s="165">
        <v>606</v>
      </c>
      <c r="G13" s="165">
        <v>604</v>
      </c>
      <c r="H13" s="165"/>
      <c r="I13" s="165"/>
      <c r="J13" s="165"/>
      <c r="K13" s="145"/>
      <c r="L13" s="138"/>
      <c r="M13" s="166"/>
      <c r="N13" s="166"/>
      <c r="O13" s="167">
        <f>J40</f>
        <v>10</v>
      </c>
      <c r="P13" s="544" t="s">
        <v>20</v>
      </c>
      <c r="Q13" s="545"/>
      <c r="R13" s="545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</row>
    <row r="14" spans="1:32" ht="27" customHeight="1" x14ac:dyDescent="0.2">
      <c r="A14" s="138"/>
      <c r="B14" s="144"/>
      <c r="C14" s="163" t="s">
        <v>21</v>
      </c>
      <c r="D14" s="164"/>
      <c r="E14" s="165"/>
      <c r="F14" s="165">
        <v>606</v>
      </c>
      <c r="G14" s="165">
        <v>604</v>
      </c>
      <c r="H14" s="165"/>
      <c r="I14" s="165"/>
      <c r="J14" s="165"/>
      <c r="K14" s="145"/>
      <c r="L14" s="138"/>
      <c r="M14" s="168"/>
      <c r="N14" s="168"/>
      <c r="O14" s="169">
        <f t="shared" ref="O14:O21" si="0">COUNTIF($E$13:$J$28,P14)</f>
        <v>0</v>
      </c>
      <c r="P14" s="170"/>
      <c r="Q14" s="138" t="str">
        <f>IFERROR(VLOOKUP(P14,[1]ACT_PTC!H:I,2,0)," ")</f>
        <v xml:space="preserve"> </v>
      </c>
      <c r="R14" s="139" t="str">
        <f>IFERROR(VLOOKUP(P14,[1]ACT_PTC!H:J,3,0)," ")</f>
        <v xml:space="preserve"> </v>
      </c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</row>
    <row r="15" spans="1:32" ht="27" customHeight="1" x14ac:dyDescent="0.2">
      <c r="A15" s="138"/>
      <c r="B15" s="144"/>
      <c r="C15" s="163" t="s">
        <v>22</v>
      </c>
      <c r="D15" s="164"/>
      <c r="E15" s="171"/>
      <c r="F15" s="171"/>
      <c r="G15" s="171"/>
      <c r="H15" s="171"/>
      <c r="I15" s="171"/>
      <c r="J15" s="165"/>
      <c r="K15" s="145"/>
      <c r="L15" s="138"/>
      <c r="M15" s="168"/>
      <c r="N15" s="168"/>
      <c r="O15" s="169">
        <f t="shared" si="0"/>
        <v>0</v>
      </c>
      <c r="P15" s="170"/>
      <c r="Q15" s="138" t="str">
        <f>IFERROR(VLOOKUP(P15,[1]ACT_PTC!H:I,2,0)," ")</f>
        <v xml:space="preserve"> </v>
      </c>
      <c r="R15" s="139" t="str">
        <f>IFERROR(VLOOKUP(P15,[1]ACT_PTC!H:J,3,0)," ")</f>
        <v xml:space="preserve"> </v>
      </c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</row>
    <row r="16" spans="1:32" ht="27" customHeight="1" x14ac:dyDescent="0.2">
      <c r="A16" s="138"/>
      <c r="B16" s="144"/>
      <c r="C16" s="163" t="s">
        <v>23</v>
      </c>
      <c r="D16" s="164"/>
      <c r="E16" s="171"/>
      <c r="F16" s="171"/>
      <c r="G16" s="171"/>
      <c r="H16" s="171"/>
      <c r="I16" s="171"/>
      <c r="J16" s="165"/>
      <c r="K16" s="145"/>
      <c r="L16" s="138"/>
      <c r="M16" s="168"/>
      <c r="N16" s="168"/>
      <c r="O16" s="169">
        <f t="shared" si="0"/>
        <v>0</v>
      </c>
      <c r="P16" s="170"/>
      <c r="Q16" s="138" t="str">
        <f>IFERROR(VLOOKUP(P16,[1]ACT_PTC!H:I,2,0)," ")</f>
        <v xml:space="preserve"> </v>
      </c>
      <c r="R16" s="139" t="str">
        <f>IFERROR(VLOOKUP(P16,[1]ACT_PTC!H:J,3,0)," ")</f>
        <v xml:space="preserve"> </v>
      </c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</row>
    <row r="17" spans="1:32" ht="27" customHeight="1" x14ac:dyDescent="0.2">
      <c r="A17" s="138"/>
      <c r="B17" s="144"/>
      <c r="C17" s="163" t="s">
        <v>24</v>
      </c>
      <c r="D17" s="164"/>
      <c r="E17" s="171"/>
      <c r="F17" s="171"/>
      <c r="G17" s="171"/>
      <c r="H17" s="171"/>
      <c r="I17" s="171"/>
      <c r="J17" s="165"/>
      <c r="K17" s="145"/>
      <c r="L17" s="138"/>
      <c r="M17" s="168"/>
      <c r="N17" s="168"/>
      <c r="O17" s="169">
        <f t="shared" si="0"/>
        <v>0</v>
      </c>
      <c r="P17" s="170"/>
      <c r="Q17" s="138" t="str">
        <f>IFERROR(VLOOKUP(P17,[1]ACT_PTC!H:I,2,0)," ")</f>
        <v xml:space="preserve"> </v>
      </c>
      <c r="R17" s="139" t="str">
        <f>IFERROR(VLOOKUP(P17,[1]ACT_PTC!H:J,3,0)," ")</f>
        <v xml:space="preserve"> </v>
      </c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</row>
    <row r="18" spans="1:32" ht="27" customHeight="1" x14ac:dyDescent="0.2">
      <c r="A18" s="138"/>
      <c r="B18" s="144"/>
      <c r="C18" s="163" t="s">
        <v>25</v>
      </c>
      <c r="D18" s="164"/>
      <c r="E18" s="171"/>
      <c r="F18" s="171"/>
      <c r="G18" s="171"/>
      <c r="H18" s="171"/>
      <c r="I18" s="171"/>
      <c r="J18" s="165"/>
      <c r="K18" s="145"/>
      <c r="L18" s="138"/>
      <c r="M18" s="168"/>
      <c r="N18" s="168"/>
      <c r="O18" s="169">
        <f t="shared" si="0"/>
        <v>0</v>
      </c>
      <c r="P18" s="170"/>
      <c r="Q18" s="138" t="str">
        <f>IFERROR(VLOOKUP(P18,[1]ACT_PTC!H:I,2,0)," ")</f>
        <v xml:space="preserve"> </v>
      </c>
      <c r="R18" s="139" t="str">
        <f>IFERROR(VLOOKUP(P18,[1]ACT_PTC!H:J,3,0)," ")</f>
        <v xml:space="preserve"> </v>
      </c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</row>
    <row r="19" spans="1:32" ht="27" customHeight="1" x14ac:dyDescent="0.2">
      <c r="A19" s="138"/>
      <c r="B19" s="144"/>
      <c r="C19" s="163" t="s">
        <v>26</v>
      </c>
      <c r="D19" s="164"/>
      <c r="E19" s="171"/>
      <c r="F19" s="171"/>
      <c r="G19" s="171"/>
      <c r="H19" s="171"/>
      <c r="I19" s="171"/>
      <c r="J19" s="165"/>
      <c r="K19" s="145"/>
      <c r="L19" s="138"/>
      <c r="M19" s="168"/>
      <c r="N19" s="168"/>
      <c r="O19" s="169">
        <f t="shared" si="0"/>
        <v>0</v>
      </c>
      <c r="P19" s="170"/>
      <c r="Q19" s="138" t="str">
        <f>IFERROR(VLOOKUP(P19,[1]ACT_PTC!H:I,2,0)," ")</f>
        <v xml:space="preserve"> </v>
      </c>
      <c r="R19" s="139" t="str">
        <f>IFERROR(VLOOKUP(P19,[1]ACT_PTC!H:J,3,0)," ")</f>
        <v xml:space="preserve"> </v>
      </c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</row>
    <row r="20" spans="1:32" ht="27" customHeight="1" x14ac:dyDescent="0.2">
      <c r="A20" s="138"/>
      <c r="B20" s="144"/>
      <c r="C20" s="163" t="s">
        <v>27</v>
      </c>
      <c r="D20" s="164"/>
      <c r="E20" s="171"/>
      <c r="F20" s="171"/>
      <c r="G20" s="171"/>
      <c r="H20" s="171"/>
      <c r="I20" s="171"/>
      <c r="J20" s="165"/>
      <c r="K20" s="145"/>
      <c r="L20" s="138"/>
      <c r="M20" s="172"/>
      <c r="N20" s="168"/>
      <c r="O20" s="169">
        <f t="shared" si="0"/>
        <v>0</v>
      </c>
      <c r="P20" s="170"/>
      <c r="Q20" s="138" t="str">
        <f>IFERROR(VLOOKUP(P20,[1]ACT_PTC!H:I,2,0)," ")</f>
        <v xml:space="preserve"> </v>
      </c>
      <c r="R20" s="139" t="str">
        <f>IFERROR(VLOOKUP(P20,[1]ACT_PTC!H:J,3,0)," ")</f>
        <v xml:space="preserve"> </v>
      </c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</row>
    <row r="21" spans="1:32" ht="27" customHeight="1" thickBot="1" x14ac:dyDescent="0.25">
      <c r="A21" s="138"/>
      <c r="B21" s="144"/>
      <c r="C21" s="163" t="s">
        <v>28</v>
      </c>
      <c r="D21" s="164"/>
      <c r="E21" s="171"/>
      <c r="F21" s="171"/>
      <c r="G21" s="171"/>
      <c r="H21" s="171"/>
      <c r="I21" s="171"/>
      <c r="J21" s="165"/>
      <c r="K21" s="145"/>
      <c r="L21" s="138"/>
      <c r="M21" s="173"/>
      <c r="N21" s="166"/>
      <c r="O21" s="174">
        <f t="shared" si="0"/>
        <v>0</v>
      </c>
      <c r="P21" s="175"/>
      <c r="Q21" s="176" t="str">
        <f>IFERROR(VLOOKUP(P21,[1]ACT_PTC!H:I,2,0)," ")</f>
        <v xml:space="preserve"> </v>
      </c>
      <c r="R21" s="177" t="str">
        <f>IFERROR(VLOOKUP(P21,[1]ACT_PTC!H:J,3,0)," ")</f>
        <v xml:space="preserve"> </v>
      </c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</row>
    <row r="22" spans="1:32" ht="27" customHeight="1" x14ac:dyDescent="0.2">
      <c r="A22" s="138"/>
      <c r="B22" s="144"/>
      <c r="C22" s="163" t="s">
        <v>29</v>
      </c>
      <c r="D22" s="164"/>
      <c r="E22" s="171"/>
      <c r="F22" s="171"/>
      <c r="G22" s="171"/>
      <c r="H22" s="171"/>
      <c r="I22" s="171"/>
      <c r="J22" s="178">
        <v>604</v>
      </c>
      <c r="K22" s="145"/>
      <c r="L22" s="138"/>
      <c r="M22" s="179" t="s">
        <v>30</v>
      </c>
      <c r="N22" s="180">
        <f t="shared" ref="N22:O22" si="1">SUM(N13:N21)</f>
        <v>0</v>
      </c>
      <c r="O22" s="181">
        <f t="shared" si="1"/>
        <v>10</v>
      </c>
      <c r="P22" s="182"/>
      <c r="Q22" s="183" t="str">
        <f>IFERROR(VLOOKUP(P22,[1]ACT_PTC!H:I,2,0)," ")</f>
        <v xml:space="preserve"> </v>
      </c>
      <c r="R22" s="183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</row>
    <row r="23" spans="1:32" ht="27" customHeight="1" x14ac:dyDescent="0.2">
      <c r="A23" s="138"/>
      <c r="B23" s="144"/>
      <c r="C23" s="163" t="s">
        <v>31</v>
      </c>
      <c r="D23" s="164"/>
      <c r="E23" s="171"/>
      <c r="F23" s="171"/>
      <c r="G23" s="171"/>
      <c r="H23" s="171"/>
      <c r="I23" s="171"/>
      <c r="J23" s="178">
        <v>604</v>
      </c>
      <c r="K23" s="145"/>
      <c r="L23" s="138"/>
      <c r="M23" s="139"/>
      <c r="N23" s="139"/>
      <c r="O23" s="139"/>
      <c r="P23" s="139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</row>
    <row r="24" spans="1:32" ht="27" customHeight="1" x14ac:dyDescent="0.2">
      <c r="A24" s="138"/>
      <c r="B24" s="144"/>
      <c r="C24" s="163" t="s">
        <v>32</v>
      </c>
      <c r="D24" s="164"/>
      <c r="E24" s="171"/>
      <c r="F24" s="171"/>
      <c r="G24" s="171"/>
      <c r="H24" s="171"/>
      <c r="I24" s="171"/>
      <c r="J24" s="184">
        <v>604</v>
      </c>
      <c r="K24" s="145"/>
      <c r="L24" s="138"/>
      <c r="M24" s="139"/>
      <c r="N24" s="139"/>
      <c r="O24" s="139"/>
      <c r="P24" s="139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</row>
    <row r="25" spans="1:32" ht="27" customHeight="1" x14ac:dyDescent="0.2">
      <c r="A25" s="138"/>
      <c r="B25" s="144"/>
      <c r="C25" s="163" t="s">
        <v>33</v>
      </c>
      <c r="D25" s="164"/>
      <c r="E25" s="171"/>
      <c r="F25" s="171"/>
      <c r="G25" s="171"/>
      <c r="H25" s="171"/>
      <c r="I25" s="171"/>
      <c r="J25" s="184">
        <v>606</v>
      </c>
      <c r="K25" s="145"/>
      <c r="L25" s="138"/>
      <c r="M25" s="139"/>
      <c r="N25" s="139"/>
      <c r="O25" s="139"/>
      <c r="P25" s="139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</row>
    <row r="26" spans="1:32" ht="27" customHeight="1" x14ac:dyDescent="0.2">
      <c r="A26" s="138"/>
      <c r="B26" s="144"/>
      <c r="C26" s="163" t="s">
        <v>34</v>
      </c>
      <c r="D26" s="164"/>
      <c r="E26" s="171"/>
      <c r="F26" s="171"/>
      <c r="G26" s="171"/>
      <c r="H26" s="171"/>
      <c r="I26" s="171"/>
      <c r="J26" s="184">
        <v>606</v>
      </c>
      <c r="K26" s="145"/>
      <c r="L26" s="138"/>
      <c r="M26" s="139"/>
      <c r="N26" s="139"/>
      <c r="O26" s="139"/>
      <c r="P26" s="139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</row>
    <row r="27" spans="1:32" ht="27" customHeight="1" x14ac:dyDescent="0.2">
      <c r="A27" s="138"/>
      <c r="B27" s="144"/>
      <c r="C27" s="163" t="s">
        <v>35</v>
      </c>
      <c r="D27" s="164"/>
      <c r="E27" s="171"/>
      <c r="F27" s="171"/>
      <c r="G27" s="171"/>
      <c r="H27" s="171"/>
      <c r="I27" s="171"/>
      <c r="J27" s="184">
        <v>606</v>
      </c>
      <c r="K27" s="145"/>
      <c r="L27" s="138"/>
      <c r="M27" s="139"/>
      <c r="N27" s="139"/>
      <c r="O27" s="139"/>
      <c r="P27" s="139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</row>
    <row r="28" spans="1:32" ht="8.25" customHeight="1" x14ac:dyDescent="0.2">
      <c r="A28" s="138"/>
      <c r="B28" s="144"/>
      <c r="C28" s="138"/>
      <c r="D28" s="138"/>
      <c r="E28" s="138"/>
      <c r="F28" s="138"/>
      <c r="G28" s="138"/>
      <c r="H28" s="138"/>
      <c r="I28" s="138"/>
      <c r="J28" s="138"/>
      <c r="K28" s="145"/>
      <c r="L28" s="138"/>
      <c r="M28" s="139"/>
      <c r="N28" s="139"/>
      <c r="O28" s="139"/>
      <c r="P28" s="139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</row>
    <row r="29" spans="1:32" ht="5.25" customHeight="1" x14ac:dyDescent="0.2">
      <c r="A29" s="138"/>
      <c r="B29" s="144"/>
      <c r="C29" s="185"/>
      <c r="D29" s="185"/>
      <c r="E29" s="185"/>
      <c r="F29" s="185"/>
      <c r="G29" s="185"/>
      <c r="H29" s="185"/>
      <c r="I29" s="185"/>
      <c r="J29" s="185"/>
      <c r="K29" s="145"/>
      <c r="L29" s="138"/>
      <c r="M29" s="139"/>
      <c r="N29" s="139"/>
      <c r="O29" s="139"/>
      <c r="P29" s="139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</row>
    <row r="30" spans="1:32" ht="8.25" customHeight="1" thickBot="1" x14ac:dyDescent="0.25">
      <c r="A30" s="138"/>
      <c r="B30" s="144"/>
      <c r="C30" s="138"/>
      <c r="D30" s="138"/>
      <c r="E30" s="138"/>
      <c r="F30" s="138"/>
      <c r="G30" s="138"/>
      <c r="H30" s="138"/>
      <c r="I30" s="138"/>
      <c r="J30" s="138"/>
      <c r="K30" s="145"/>
      <c r="L30" s="138"/>
      <c r="M30" s="139"/>
      <c r="N30" s="139"/>
      <c r="O30" s="139"/>
      <c r="P30" s="139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</row>
    <row r="31" spans="1:32" ht="27.75" customHeight="1" thickBot="1" x14ac:dyDescent="0.25">
      <c r="A31" s="138"/>
      <c r="B31" s="144"/>
      <c r="C31" s="546" t="s">
        <v>36</v>
      </c>
      <c r="D31" s="547"/>
      <c r="E31" s="547"/>
      <c r="F31" s="547"/>
      <c r="G31" s="547"/>
      <c r="H31" s="547"/>
      <c r="I31" s="547"/>
      <c r="J31" s="548"/>
      <c r="K31" s="145"/>
      <c r="L31" s="138"/>
      <c r="M31" s="139"/>
      <c r="N31" s="139"/>
      <c r="O31" s="139"/>
      <c r="P31" s="139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</row>
    <row r="32" spans="1:32" ht="18" customHeight="1" thickBot="1" x14ac:dyDescent="0.25">
      <c r="A32" s="138"/>
      <c r="B32" s="144"/>
      <c r="C32" s="186" t="s">
        <v>37</v>
      </c>
      <c r="D32" s="186"/>
      <c r="E32" s="186" t="s">
        <v>38</v>
      </c>
      <c r="F32" s="187" t="s">
        <v>39</v>
      </c>
      <c r="G32" s="187"/>
      <c r="H32" s="187"/>
      <c r="I32" s="186" t="s">
        <v>40</v>
      </c>
      <c r="J32" s="188" t="s">
        <v>41</v>
      </c>
      <c r="K32" s="145"/>
      <c r="L32" s="138"/>
      <c r="M32" s="139"/>
      <c r="N32" s="139"/>
      <c r="O32" s="139"/>
      <c r="P32" s="139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</row>
    <row r="33" spans="1:32" ht="21.75" customHeight="1" x14ac:dyDescent="0.2">
      <c r="A33" s="138"/>
      <c r="B33" s="144"/>
      <c r="C33" s="189">
        <v>604</v>
      </c>
      <c r="E33" s="190">
        <v>38973</v>
      </c>
      <c r="F33" s="191" t="str">
        <f>IFERROR(VLOOKUP(E33,[1]MATERIAS!B:C,2,0)," ")</f>
        <v>HERRAMIENTAS DIGITALES</v>
      </c>
      <c r="G33" s="191"/>
      <c r="H33" s="192"/>
      <c r="I33" s="193">
        <f>IFERROR(VLOOKUP(E33,[1]MATERIAS!B:N,12,0)," ")</f>
        <v>5</v>
      </c>
      <c r="J33" s="193">
        <f t="shared" ref="J33:J38" si="2">COUNTIF($E$13:$J$27,C33)</f>
        <v>5</v>
      </c>
      <c r="K33" s="145"/>
      <c r="L33" s="138"/>
      <c r="M33" s="139"/>
      <c r="N33" s="139"/>
      <c r="O33" s="139"/>
      <c r="P33" s="139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</row>
    <row r="34" spans="1:32" ht="21.75" customHeight="1" x14ac:dyDescent="0.2">
      <c r="A34" s="138"/>
      <c r="B34" s="144"/>
      <c r="C34" s="194">
        <v>606</v>
      </c>
      <c r="E34" s="195">
        <v>38973</v>
      </c>
      <c r="F34" s="196" t="str">
        <f>IFERROR(VLOOKUP(E34,[1]MATERIAS!B:C,2,0)," ")</f>
        <v>HERRAMIENTAS DIGITALES</v>
      </c>
      <c r="G34" s="196"/>
      <c r="H34" s="197"/>
      <c r="I34" s="193">
        <f>IFERROR(VLOOKUP(E34,[1]MATERIAS!B:N,12,0)," ")</f>
        <v>5</v>
      </c>
      <c r="J34" s="193">
        <f t="shared" si="2"/>
        <v>5</v>
      </c>
      <c r="K34" s="145"/>
      <c r="L34" s="138"/>
      <c r="M34" s="139"/>
      <c r="N34" s="139"/>
      <c r="O34" s="139"/>
      <c r="P34" s="139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</row>
    <row r="35" spans="1:32" ht="21.75" customHeight="1" x14ac:dyDescent="0.2">
      <c r="A35" s="138"/>
      <c r="B35" s="144"/>
      <c r="C35" s="194"/>
      <c r="E35" s="195"/>
      <c r="F35" s="196" t="str">
        <f>IFERROR(VLOOKUP(E35,[1]MATERIAS!B:C,2,0)," ")</f>
        <v xml:space="preserve"> </v>
      </c>
      <c r="G35" s="196"/>
      <c r="H35" s="197"/>
      <c r="I35" s="193" t="str">
        <f>IFERROR(VLOOKUP(E35,[1]MATERIAS!B:N,12,0)," ")</f>
        <v xml:space="preserve"> </v>
      </c>
      <c r="J35" s="193">
        <f t="shared" si="2"/>
        <v>0</v>
      </c>
      <c r="K35" s="145"/>
      <c r="L35" s="138"/>
      <c r="M35" s="139"/>
      <c r="N35" s="139"/>
      <c r="O35" s="139"/>
      <c r="P35" s="139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</row>
    <row r="36" spans="1:32" ht="21.75" customHeight="1" x14ac:dyDescent="0.2">
      <c r="A36" s="138"/>
      <c r="B36" s="144"/>
      <c r="C36" s="194"/>
      <c r="E36" s="195"/>
      <c r="F36" s="196" t="str">
        <f>IFERROR(VLOOKUP(E36,[1]MATERIAS!B:C,2,0)," ")</f>
        <v xml:space="preserve"> </v>
      </c>
      <c r="G36" s="196"/>
      <c r="H36" s="197"/>
      <c r="I36" s="193" t="str">
        <f>IFERROR(VLOOKUP(E36,[1]MATERIAS!B:N,12,0)," ")</f>
        <v xml:space="preserve"> </v>
      </c>
      <c r="J36" s="193">
        <f t="shared" si="2"/>
        <v>0</v>
      </c>
      <c r="K36" s="145"/>
      <c r="L36" s="138"/>
      <c r="M36" s="139"/>
      <c r="N36" s="139"/>
      <c r="O36" s="139"/>
      <c r="P36" s="139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</row>
    <row r="37" spans="1:32" ht="21.75" customHeight="1" x14ac:dyDescent="0.2">
      <c r="A37" s="138"/>
      <c r="B37" s="144"/>
      <c r="C37" s="194"/>
      <c r="E37" s="195"/>
      <c r="F37" s="196" t="str">
        <f>IFERROR(VLOOKUP(E37,[1]MATERIAS!B:C,2,0)," ")</f>
        <v xml:space="preserve"> </v>
      </c>
      <c r="G37" s="196"/>
      <c r="H37" s="197"/>
      <c r="I37" s="193" t="str">
        <f>IFERROR(VLOOKUP(E37,[1]MATERIAS!B:N,12,0)," ")</f>
        <v xml:space="preserve"> </v>
      </c>
      <c r="J37" s="193">
        <f t="shared" si="2"/>
        <v>0</v>
      </c>
      <c r="K37" s="145"/>
      <c r="L37" s="138"/>
      <c r="M37" s="139"/>
      <c r="N37" s="139"/>
      <c r="O37" s="139"/>
      <c r="P37" s="139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</row>
    <row r="38" spans="1:32" ht="21.75" customHeight="1" x14ac:dyDescent="0.2">
      <c r="A38" s="138"/>
      <c r="B38" s="144"/>
      <c r="C38" s="194"/>
      <c r="E38" s="195"/>
      <c r="F38" s="196" t="str">
        <f>IFERROR(VLOOKUP(E38,[1]MATERIAS!B:C,2,0)," ")</f>
        <v xml:space="preserve"> </v>
      </c>
      <c r="G38" s="196"/>
      <c r="H38" s="197"/>
      <c r="I38" s="193" t="str">
        <f>IFERROR(VLOOKUP(E38,[1]MATERIAS!B:N,12,0)," ")</f>
        <v xml:space="preserve"> </v>
      </c>
      <c r="J38" s="193">
        <f t="shared" si="2"/>
        <v>0</v>
      </c>
      <c r="K38" s="145"/>
      <c r="L38" s="138"/>
      <c r="M38" s="139"/>
      <c r="N38" s="139"/>
      <c r="O38" s="139"/>
      <c r="P38" s="139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</row>
    <row r="39" spans="1:32" ht="16.5" customHeight="1" thickBot="1" x14ac:dyDescent="0.25">
      <c r="A39" s="138"/>
      <c r="B39" s="144"/>
      <c r="C39" s="138"/>
      <c r="D39" s="138"/>
      <c r="E39" s="138"/>
      <c r="F39" s="138"/>
      <c r="G39" s="138"/>
      <c r="H39" s="138"/>
      <c r="I39" s="138"/>
      <c r="J39" s="138"/>
      <c r="K39" s="145"/>
      <c r="L39" s="138"/>
      <c r="M39" s="139"/>
      <c r="N39" s="139"/>
      <c r="O39" s="139"/>
      <c r="P39" s="139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</row>
    <row r="40" spans="1:32" ht="35.25" customHeight="1" thickTop="1" thickBot="1" x14ac:dyDescent="0.25">
      <c r="A40" s="138"/>
      <c r="B40" s="144"/>
      <c r="C40" s="198" t="s">
        <v>42</v>
      </c>
      <c r="D40" s="199"/>
      <c r="E40" s="200" t="s">
        <v>43</v>
      </c>
      <c r="F40" s="199"/>
      <c r="G40" s="549" t="s">
        <v>44</v>
      </c>
      <c r="H40" s="550"/>
      <c r="I40" s="551"/>
      <c r="J40" s="201">
        <f>SUM(J33:J38)</f>
        <v>10</v>
      </c>
      <c r="K40" s="145"/>
      <c r="L40" s="138"/>
      <c r="M40" s="139"/>
      <c r="N40" s="139"/>
      <c r="O40" s="139"/>
      <c r="P40" s="139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</row>
    <row r="41" spans="1:32" ht="21" customHeight="1" thickTop="1" x14ac:dyDescent="0.2">
      <c r="A41" s="138"/>
      <c r="B41" s="144"/>
      <c r="C41" s="202">
        <f>IFERROR(VLOOKUP(E9,[1]DOCENTES!B:K,3,0)," ")</f>
        <v>10</v>
      </c>
      <c r="D41" s="199"/>
      <c r="E41" s="202">
        <f>IFERROR(C41-J40,0)</f>
        <v>0</v>
      </c>
      <c r="F41" s="199"/>
      <c r="G41" s="203"/>
      <c r="H41" s="552" t="s">
        <v>45</v>
      </c>
      <c r="I41" s="543"/>
      <c r="J41" s="204">
        <f>COUNTIF(E13:J27,"&gt;0")</f>
        <v>10</v>
      </c>
      <c r="K41" s="145"/>
      <c r="L41" s="138"/>
      <c r="M41" s="139"/>
      <c r="N41" s="139"/>
      <c r="O41" s="139"/>
      <c r="P41" s="139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</row>
    <row r="42" spans="1:32" ht="8.25" customHeight="1" thickBot="1" x14ac:dyDescent="0.25">
      <c r="A42" s="138"/>
      <c r="B42" s="205"/>
      <c r="C42" s="176"/>
      <c r="D42" s="176"/>
      <c r="E42" s="176"/>
      <c r="F42" s="176"/>
      <c r="G42" s="176"/>
      <c r="H42" s="176"/>
      <c r="I42" s="176"/>
      <c r="J42" s="176"/>
      <c r="K42" s="206"/>
      <c r="L42" s="138"/>
      <c r="M42" s="139"/>
      <c r="N42" s="139"/>
      <c r="O42" s="139"/>
      <c r="P42" s="139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</row>
    <row r="43" spans="1:32" ht="14" x14ac:dyDescent="0.2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9"/>
      <c r="N43" s="139"/>
      <c r="O43" s="139"/>
      <c r="P43" s="139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</row>
    <row r="44" spans="1:32" ht="14" x14ac:dyDescent="0.2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9"/>
      <c r="N44" s="139"/>
      <c r="O44" s="139"/>
      <c r="P44" s="139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</row>
    <row r="45" spans="1:32" ht="14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9"/>
      <c r="N45" s="139"/>
      <c r="O45" s="139"/>
      <c r="P45" s="139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</row>
    <row r="46" spans="1:32" ht="14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9"/>
      <c r="N46" s="139"/>
      <c r="O46" s="139"/>
      <c r="P46" s="139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</row>
    <row r="47" spans="1:32" ht="14" x14ac:dyDescent="0.2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9"/>
      <c r="N47" s="139"/>
      <c r="O47" s="139"/>
      <c r="P47" s="139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</row>
    <row r="48" spans="1:32" ht="14" x14ac:dyDescent="0.2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9"/>
      <c r="N48" s="139"/>
      <c r="O48" s="139"/>
      <c r="P48" s="139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</row>
    <row r="49" spans="1:32" ht="14" x14ac:dyDescent="0.2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9"/>
      <c r="N49" s="139"/>
      <c r="O49" s="139"/>
      <c r="P49" s="139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</row>
    <row r="50" spans="1:32" ht="14" x14ac:dyDescent="0.2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9"/>
      <c r="N50" s="139"/>
      <c r="O50" s="139"/>
      <c r="P50" s="139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</row>
    <row r="51" spans="1:32" ht="14" x14ac:dyDescent="0.2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9"/>
      <c r="N51" s="139"/>
      <c r="O51" s="139"/>
      <c r="P51" s="139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</row>
    <row r="52" spans="1:32" ht="14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9"/>
      <c r="N52" s="139"/>
      <c r="O52" s="139"/>
      <c r="P52" s="139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</row>
    <row r="53" spans="1:32" ht="14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9"/>
      <c r="N53" s="139"/>
      <c r="O53" s="139"/>
      <c r="P53" s="139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</row>
    <row r="54" spans="1:32" ht="14" x14ac:dyDescent="0.2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9"/>
      <c r="N54" s="139"/>
      <c r="O54" s="139"/>
      <c r="P54" s="139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</row>
    <row r="55" spans="1:32" ht="14" x14ac:dyDescent="0.2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9"/>
      <c r="N55" s="139"/>
      <c r="O55" s="139"/>
      <c r="P55" s="139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</row>
    <row r="56" spans="1:32" ht="14" x14ac:dyDescent="0.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9"/>
      <c r="N56" s="139"/>
      <c r="O56" s="139"/>
      <c r="P56" s="139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</row>
    <row r="57" spans="1:32" ht="14" x14ac:dyDescent="0.2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9"/>
      <c r="N57" s="139"/>
      <c r="O57" s="139"/>
      <c r="P57" s="139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</row>
    <row r="58" spans="1:32" ht="14" x14ac:dyDescent="0.2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9"/>
      <c r="N58" s="139"/>
      <c r="O58" s="139"/>
      <c r="P58" s="139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</row>
    <row r="59" spans="1:32" ht="14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9"/>
      <c r="N59" s="139"/>
      <c r="O59" s="139"/>
      <c r="P59" s="139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</row>
    <row r="60" spans="1:32" ht="14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9"/>
      <c r="N60" s="139"/>
      <c r="O60" s="139"/>
      <c r="P60" s="139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</row>
    <row r="61" spans="1:32" ht="14" x14ac:dyDescent="0.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9"/>
      <c r="N61" s="139"/>
      <c r="O61" s="139"/>
      <c r="P61" s="139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</row>
    <row r="62" spans="1:32" ht="14" x14ac:dyDescent="0.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9"/>
      <c r="N62" s="139"/>
      <c r="O62" s="139"/>
      <c r="P62" s="139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</row>
    <row r="63" spans="1:32" ht="14" x14ac:dyDescent="0.2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9"/>
      <c r="N63" s="139"/>
      <c r="O63" s="139"/>
      <c r="P63" s="139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</row>
    <row r="64" spans="1:32" ht="14" x14ac:dyDescent="0.2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9"/>
      <c r="N64" s="139"/>
      <c r="O64" s="139"/>
      <c r="P64" s="139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</row>
    <row r="65" spans="1:32" ht="14" x14ac:dyDescent="0.2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9"/>
      <c r="N65" s="139"/>
      <c r="O65" s="139"/>
      <c r="P65" s="139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</row>
    <row r="66" spans="1:32" ht="14" x14ac:dyDescent="0.2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9"/>
      <c r="N66" s="139"/>
      <c r="O66" s="139"/>
      <c r="P66" s="139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</row>
    <row r="67" spans="1:32" ht="14" x14ac:dyDescent="0.2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9"/>
      <c r="N67" s="139"/>
      <c r="O67" s="139"/>
      <c r="P67" s="139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</row>
    <row r="68" spans="1:32" ht="14" x14ac:dyDescent="0.2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9"/>
      <c r="N68" s="139"/>
      <c r="O68" s="139"/>
      <c r="P68" s="139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</row>
    <row r="69" spans="1:32" ht="14" x14ac:dyDescent="0.2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9"/>
      <c r="N69" s="139"/>
      <c r="O69" s="139"/>
      <c r="P69" s="139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</row>
    <row r="70" spans="1:32" ht="14" x14ac:dyDescent="0.2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9"/>
      <c r="N70" s="139"/>
      <c r="O70" s="139"/>
      <c r="P70" s="139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</row>
    <row r="71" spans="1:32" ht="14" x14ac:dyDescent="0.2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9"/>
      <c r="N71" s="139"/>
      <c r="O71" s="139"/>
      <c r="P71" s="139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</row>
    <row r="72" spans="1:32" ht="14" x14ac:dyDescent="0.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9"/>
      <c r="N72" s="139"/>
      <c r="O72" s="139"/>
      <c r="P72" s="139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 ht="14" x14ac:dyDescent="0.2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9"/>
      <c r="N73" s="139"/>
      <c r="O73" s="139"/>
      <c r="P73" s="139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</row>
    <row r="74" spans="1:32" ht="14" x14ac:dyDescent="0.2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9"/>
      <c r="N74" s="139"/>
      <c r="O74" s="139"/>
      <c r="P74" s="139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</row>
    <row r="75" spans="1:32" ht="14" x14ac:dyDescent="0.2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9"/>
      <c r="N75" s="139"/>
      <c r="O75" s="139"/>
      <c r="P75" s="139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</row>
    <row r="76" spans="1:32" ht="14" x14ac:dyDescent="0.2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9"/>
      <c r="N76" s="139"/>
      <c r="O76" s="139"/>
      <c r="P76" s="139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 ht="14" x14ac:dyDescent="0.2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9"/>
      <c r="N77" s="139"/>
      <c r="O77" s="139"/>
      <c r="P77" s="139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</row>
    <row r="78" spans="1:32" ht="14" x14ac:dyDescent="0.2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9"/>
      <c r="N78" s="139"/>
      <c r="O78" s="139"/>
      <c r="P78" s="139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</row>
    <row r="79" spans="1:32" ht="14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9"/>
      <c r="N79" s="139"/>
      <c r="O79" s="139"/>
      <c r="P79" s="139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</row>
    <row r="80" spans="1:32" ht="14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9"/>
      <c r="N80" s="139"/>
      <c r="O80" s="139"/>
      <c r="P80" s="139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</row>
    <row r="81" spans="1:32" ht="14" x14ac:dyDescent="0.2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9"/>
      <c r="N81" s="139"/>
      <c r="O81" s="139"/>
      <c r="P81" s="139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</row>
    <row r="82" spans="1:32" ht="14" x14ac:dyDescent="0.2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9"/>
      <c r="N82" s="139"/>
      <c r="O82" s="139"/>
      <c r="P82" s="139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</row>
    <row r="83" spans="1:32" ht="14" x14ac:dyDescent="0.2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9"/>
      <c r="N83" s="139"/>
      <c r="O83" s="139"/>
      <c r="P83" s="139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</row>
    <row r="84" spans="1:32" ht="14" x14ac:dyDescent="0.2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9"/>
      <c r="N84" s="139"/>
      <c r="O84" s="139"/>
      <c r="P84" s="139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</row>
    <row r="85" spans="1:32" ht="14" x14ac:dyDescent="0.2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9"/>
      <c r="N85" s="139"/>
      <c r="O85" s="139"/>
      <c r="P85" s="139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</row>
    <row r="86" spans="1:32" ht="14" x14ac:dyDescent="0.2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9"/>
      <c r="N86" s="139"/>
      <c r="O86" s="139"/>
      <c r="P86" s="139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</row>
    <row r="87" spans="1:32" ht="14" x14ac:dyDescent="0.2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9"/>
      <c r="N87" s="139"/>
      <c r="O87" s="139"/>
      <c r="P87" s="139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</row>
    <row r="88" spans="1:32" ht="14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9"/>
      <c r="N88" s="139"/>
      <c r="O88" s="139"/>
      <c r="P88" s="139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</row>
    <row r="89" spans="1:32" ht="14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9"/>
      <c r="N89" s="139"/>
      <c r="O89" s="139"/>
      <c r="P89" s="139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</row>
    <row r="90" spans="1:32" ht="14" x14ac:dyDescent="0.2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9"/>
      <c r="N90" s="139"/>
      <c r="O90" s="139"/>
      <c r="P90" s="139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</row>
    <row r="91" spans="1:32" ht="14" x14ac:dyDescent="0.2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9"/>
      <c r="N91" s="139"/>
      <c r="O91" s="139"/>
      <c r="P91" s="139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</row>
    <row r="92" spans="1:32" ht="14" x14ac:dyDescent="0.2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9"/>
      <c r="N92" s="139"/>
      <c r="O92" s="139"/>
      <c r="P92" s="139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</row>
    <row r="93" spans="1:32" ht="14" x14ac:dyDescent="0.2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9"/>
      <c r="N93" s="139"/>
      <c r="O93" s="139"/>
      <c r="P93" s="139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</row>
    <row r="94" spans="1:32" ht="14" x14ac:dyDescent="0.2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9"/>
      <c r="N94" s="139"/>
      <c r="O94" s="139"/>
      <c r="P94" s="139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</row>
    <row r="95" spans="1:32" ht="14" x14ac:dyDescent="0.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9"/>
      <c r="N95" s="139"/>
      <c r="O95" s="139"/>
      <c r="P95" s="139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</row>
    <row r="96" spans="1:32" ht="14" x14ac:dyDescent="0.2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9"/>
      <c r="N96" s="139"/>
      <c r="O96" s="139"/>
      <c r="P96" s="139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</row>
    <row r="97" spans="1:32" ht="14" x14ac:dyDescent="0.2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9"/>
      <c r="N97" s="139"/>
      <c r="O97" s="139"/>
      <c r="P97" s="139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</row>
    <row r="98" spans="1:32" ht="14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9"/>
      <c r="N98" s="139"/>
      <c r="O98" s="139"/>
      <c r="P98" s="139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</row>
    <row r="99" spans="1:32" ht="14" x14ac:dyDescent="0.2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9"/>
      <c r="N99" s="139"/>
      <c r="O99" s="139"/>
      <c r="P99" s="139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</row>
    <row r="100" spans="1:32" ht="14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9"/>
      <c r="N100" s="139"/>
      <c r="O100" s="139"/>
      <c r="P100" s="139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</row>
    <row r="101" spans="1:32" ht="14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9"/>
      <c r="N101" s="139"/>
      <c r="O101" s="139"/>
      <c r="P101" s="139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</row>
    <row r="102" spans="1:32" ht="14" x14ac:dyDescent="0.2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9"/>
      <c r="N102" s="139"/>
      <c r="O102" s="139"/>
      <c r="P102" s="139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</row>
    <row r="103" spans="1:32" ht="14" x14ac:dyDescent="0.2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9"/>
      <c r="N103" s="139"/>
      <c r="O103" s="139"/>
      <c r="P103" s="139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</row>
    <row r="104" spans="1:32" ht="14" x14ac:dyDescent="0.2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9"/>
      <c r="N104" s="139"/>
      <c r="O104" s="139"/>
      <c r="P104" s="139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</row>
    <row r="105" spans="1:32" ht="14" x14ac:dyDescent="0.2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9"/>
      <c r="N105" s="139"/>
      <c r="O105" s="139"/>
      <c r="P105" s="139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</row>
    <row r="106" spans="1:32" ht="14" x14ac:dyDescent="0.2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9"/>
      <c r="N106" s="139"/>
      <c r="O106" s="139"/>
      <c r="P106" s="139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</row>
    <row r="107" spans="1:32" ht="14" x14ac:dyDescent="0.2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9"/>
      <c r="N107" s="139"/>
      <c r="O107" s="139"/>
      <c r="P107" s="139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</row>
    <row r="108" spans="1:32" ht="14" x14ac:dyDescent="0.2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9"/>
      <c r="N108" s="139"/>
      <c r="O108" s="139"/>
      <c r="P108" s="139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</row>
    <row r="109" spans="1:32" ht="14" x14ac:dyDescent="0.2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9"/>
      <c r="N109" s="139"/>
      <c r="O109" s="139"/>
      <c r="P109" s="139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</row>
    <row r="110" spans="1:32" ht="14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9"/>
      <c r="N110" s="139"/>
      <c r="O110" s="139"/>
      <c r="P110" s="139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</row>
    <row r="111" spans="1:32" ht="14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9"/>
      <c r="N111" s="139"/>
      <c r="O111" s="139"/>
      <c r="P111" s="139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</row>
    <row r="112" spans="1:32" ht="14" x14ac:dyDescent="0.2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9"/>
      <c r="N112" s="139"/>
      <c r="O112" s="139"/>
      <c r="P112" s="139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</row>
    <row r="113" spans="1:32" ht="14" x14ac:dyDescent="0.2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9"/>
      <c r="N113" s="139"/>
      <c r="O113" s="139"/>
      <c r="P113" s="139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</row>
    <row r="114" spans="1:32" ht="14" x14ac:dyDescent="0.2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9"/>
      <c r="N114" s="139"/>
      <c r="O114" s="139"/>
      <c r="P114" s="139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</row>
    <row r="115" spans="1:32" ht="14" x14ac:dyDescent="0.2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9"/>
      <c r="N115" s="139"/>
      <c r="O115" s="139"/>
      <c r="P115" s="139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</row>
    <row r="116" spans="1:32" ht="14" x14ac:dyDescent="0.2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9"/>
      <c r="N116" s="139"/>
      <c r="O116" s="139"/>
      <c r="P116" s="139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</row>
    <row r="117" spans="1:32" ht="14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9"/>
      <c r="N117" s="139"/>
      <c r="O117" s="139"/>
      <c r="P117" s="139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</row>
    <row r="118" spans="1:32" ht="14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9"/>
      <c r="N118" s="139"/>
      <c r="O118" s="139"/>
      <c r="P118" s="139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</row>
    <row r="119" spans="1:32" ht="14" x14ac:dyDescent="0.2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9"/>
      <c r="N119" s="139"/>
      <c r="O119" s="139"/>
      <c r="P119" s="139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</row>
    <row r="120" spans="1:32" ht="14" x14ac:dyDescent="0.2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9"/>
      <c r="N120" s="139"/>
      <c r="O120" s="139"/>
      <c r="P120" s="139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</row>
    <row r="121" spans="1:32" ht="14" x14ac:dyDescent="0.2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9"/>
      <c r="N121" s="139"/>
      <c r="O121" s="139"/>
      <c r="P121" s="139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</row>
    <row r="122" spans="1:32" ht="14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9"/>
      <c r="N122" s="139"/>
      <c r="O122" s="139"/>
      <c r="P122" s="139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</row>
    <row r="123" spans="1:32" ht="14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9"/>
      <c r="N123" s="139"/>
      <c r="O123" s="139"/>
      <c r="P123" s="139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</row>
    <row r="124" spans="1:32" ht="14" x14ac:dyDescent="0.2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9"/>
      <c r="N124" s="139"/>
      <c r="O124" s="139"/>
      <c r="P124" s="139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</row>
    <row r="125" spans="1:32" ht="14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9"/>
      <c r="N125" s="139"/>
      <c r="O125" s="139"/>
      <c r="P125" s="139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</row>
    <row r="126" spans="1:32" ht="14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9"/>
      <c r="N126" s="139"/>
      <c r="O126" s="139"/>
      <c r="P126" s="139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</row>
    <row r="127" spans="1:32" ht="14" x14ac:dyDescent="0.2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9"/>
      <c r="N127" s="139"/>
      <c r="O127" s="139"/>
      <c r="P127" s="139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</row>
    <row r="128" spans="1:32" ht="14" x14ac:dyDescent="0.2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9"/>
      <c r="N128" s="139"/>
      <c r="O128" s="139"/>
      <c r="P128" s="139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</row>
    <row r="129" spans="1:32" ht="14" x14ac:dyDescent="0.2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9"/>
      <c r="N129" s="139"/>
      <c r="O129" s="139"/>
      <c r="P129" s="139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</row>
    <row r="130" spans="1:32" ht="14" x14ac:dyDescent="0.2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139"/>
      <c r="O130" s="139"/>
      <c r="P130" s="139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</row>
    <row r="131" spans="1:32" ht="14" x14ac:dyDescent="0.2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139"/>
      <c r="O131" s="139"/>
      <c r="P131" s="139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</row>
    <row r="132" spans="1:32" ht="14" x14ac:dyDescent="0.2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9"/>
      <c r="N132" s="139"/>
      <c r="O132" s="139"/>
      <c r="P132" s="139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</row>
    <row r="133" spans="1:32" ht="14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9"/>
      <c r="N133" s="139"/>
      <c r="O133" s="139"/>
      <c r="P133" s="139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</row>
    <row r="134" spans="1:32" ht="14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9"/>
      <c r="N134" s="139"/>
      <c r="O134" s="139"/>
      <c r="P134" s="139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</row>
    <row r="135" spans="1:32" ht="14" x14ac:dyDescent="0.2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9"/>
      <c r="N135" s="139"/>
      <c r="O135" s="139"/>
      <c r="P135" s="139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</row>
    <row r="136" spans="1:32" ht="14" x14ac:dyDescent="0.2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9"/>
      <c r="N136" s="139"/>
      <c r="O136" s="139"/>
      <c r="P136" s="139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</row>
    <row r="137" spans="1:32" ht="14" x14ac:dyDescent="0.2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9"/>
      <c r="N137" s="139"/>
      <c r="O137" s="139"/>
      <c r="P137" s="139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</row>
    <row r="138" spans="1:32" ht="14" x14ac:dyDescent="0.2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9"/>
      <c r="N138" s="139"/>
      <c r="O138" s="139"/>
      <c r="P138" s="139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</row>
    <row r="139" spans="1:32" ht="14" x14ac:dyDescent="0.2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9"/>
      <c r="N139" s="139"/>
      <c r="O139" s="139"/>
      <c r="P139" s="139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</row>
    <row r="140" spans="1:32" ht="14" x14ac:dyDescent="0.2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9"/>
      <c r="N140" s="139"/>
      <c r="O140" s="139"/>
      <c r="P140" s="139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</row>
    <row r="141" spans="1:32" ht="14" x14ac:dyDescent="0.2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9"/>
      <c r="N141" s="139"/>
      <c r="O141" s="139"/>
      <c r="P141" s="139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</row>
    <row r="142" spans="1:32" ht="14" x14ac:dyDescent="0.2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9"/>
      <c r="N142" s="139"/>
      <c r="O142" s="139"/>
      <c r="P142" s="139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</row>
    <row r="143" spans="1:32" ht="14" x14ac:dyDescent="0.2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9"/>
      <c r="N143" s="139"/>
      <c r="O143" s="139"/>
      <c r="P143" s="139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</row>
    <row r="144" spans="1:32" ht="14" x14ac:dyDescent="0.2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9"/>
      <c r="N144" s="139"/>
      <c r="O144" s="139"/>
      <c r="P144" s="139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</row>
    <row r="145" spans="1:32" ht="14" x14ac:dyDescent="0.2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9"/>
      <c r="N145" s="139"/>
      <c r="O145" s="139"/>
      <c r="P145" s="139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</row>
    <row r="146" spans="1:32" ht="14" x14ac:dyDescent="0.2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9"/>
      <c r="N146" s="139"/>
      <c r="O146" s="139"/>
      <c r="P146" s="139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</row>
    <row r="147" spans="1:32" ht="14" x14ac:dyDescent="0.2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9"/>
      <c r="N147" s="139"/>
      <c r="O147" s="139"/>
      <c r="P147" s="139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</row>
    <row r="148" spans="1:32" ht="14" x14ac:dyDescent="0.2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9"/>
      <c r="N148" s="139"/>
      <c r="O148" s="139"/>
      <c r="P148" s="139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</row>
    <row r="149" spans="1:32" ht="14" x14ac:dyDescent="0.2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9"/>
      <c r="N149" s="139"/>
      <c r="O149" s="139"/>
      <c r="P149" s="139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</row>
    <row r="150" spans="1:32" ht="14" x14ac:dyDescent="0.2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9"/>
      <c r="N150" s="139"/>
      <c r="O150" s="139"/>
      <c r="P150" s="139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</row>
    <row r="151" spans="1:32" ht="14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9"/>
      <c r="N151" s="139"/>
      <c r="O151" s="139"/>
      <c r="P151" s="139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</row>
    <row r="152" spans="1:32" ht="14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9"/>
      <c r="N152" s="139"/>
      <c r="O152" s="139"/>
      <c r="P152" s="139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</row>
    <row r="153" spans="1:32" ht="14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9"/>
      <c r="N153" s="139"/>
      <c r="O153" s="139"/>
      <c r="P153" s="139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</row>
    <row r="154" spans="1:32" ht="14" x14ac:dyDescent="0.2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9"/>
      <c r="N154" s="139"/>
      <c r="O154" s="139"/>
      <c r="P154" s="139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</row>
    <row r="155" spans="1:32" ht="14" x14ac:dyDescent="0.2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9"/>
      <c r="N155" s="139"/>
      <c r="O155" s="139"/>
      <c r="P155" s="139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</row>
    <row r="156" spans="1:32" ht="14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9"/>
      <c r="N156" s="139"/>
      <c r="O156" s="139"/>
      <c r="P156" s="139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</row>
    <row r="157" spans="1:32" ht="14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9"/>
      <c r="N157" s="139"/>
      <c r="O157" s="139"/>
      <c r="P157" s="139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</row>
    <row r="158" spans="1:32" ht="14" x14ac:dyDescent="0.2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9"/>
      <c r="N158" s="139"/>
      <c r="O158" s="139"/>
      <c r="P158" s="139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</row>
    <row r="159" spans="1:32" ht="14" x14ac:dyDescent="0.2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9"/>
      <c r="N159" s="139"/>
      <c r="O159" s="139"/>
      <c r="P159" s="139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</row>
    <row r="160" spans="1:32" ht="14" x14ac:dyDescent="0.2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9"/>
      <c r="N160" s="139"/>
      <c r="O160" s="139"/>
      <c r="P160" s="139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</row>
    <row r="161" spans="1:32" ht="14" x14ac:dyDescent="0.2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9"/>
      <c r="N161" s="139"/>
      <c r="O161" s="139"/>
      <c r="P161" s="139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</row>
    <row r="162" spans="1:32" ht="14" x14ac:dyDescent="0.2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9"/>
      <c r="N162" s="139"/>
      <c r="O162" s="139"/>
      <c r="P162" s="139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</row>
    <row r="163" spans="1:32" ht="14" x14ac:dyDescent="0.2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9"/>
      <c r="N163" s="139"/>
      <c r="O163" s="139"/>
      <c r="P163" s="139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</row>
    <row r="164" spans="1:32" ht="14" x14ac:dyDescent="0.2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9"/>
      <c r="N164" s="139"/>
      <c r="O164" s="139"/>
      <c r="P164" s="139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</row>
    <row r="165" spans="1:32" ht="14" x14ac:dyDescent="0.2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9"/>
      <c r="N165" s="139"/>
      <c r="O165" s="139"/>
      <c r="P165" s="139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</row>
    <row r="166" spans="1:32" ht="14" x14ac:dyDescent="0.2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9"/>
      <c r="N166" s="139"/>
      <c r="O166" s="139"/>
      <c r="P166" s="139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</row>
    <row r="167" spans="1:32" ht="14" x14ac:dyDescent="0.2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9"/>
      <c r="N167" s="139"/>
      <c r="O167" s="139"/>
      <c r="P167" s="139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</row>
    <row r="168" spans="1:32" ht="14" x14ac:dyDescent="0.2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9"/>
      <c r="N168" s="139"/>
      <c r="O168" s="139"/>
      <c r="P168" s="139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</row>
    <row r="169" spans="1:32" ht="14" x14ac:dyDescent="0.2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9"/>
      <c r="N169" s="139"/>
      <c r="O169" s="139"/>
      <c r="P169" s="139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</row>
    <row r="170" spans="1:32" ht="14" x14ac:dyDescent="0.2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9"/>
      <c r="N170" s="139"/>
      <c r="O170" s="139"/>
      <c r="P170" s="139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</row>
    <row r="171" spans="1:32" ht="14" x14ac:dyDescent="0.2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9"/>
      <c r="N171" s="139"/>
      <c r="O171" s="139"/>
      <c r="P171" s="139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</row>
    <row r="172" spans="1:32" ht="14" x14ac:dyDescent="0.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9"/>
      <c r="N172" s="139"/>
      <c r="O172" s="139"/>
      <c r="P172" s="139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</row>
    <row r="173" spans="1:32" ht="14" x14ac:dyDescent="0.2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9"/>
      <c r="N173" s="139"/>
      <c r="O173" s="139"/>
      <c r="P173" s="139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</row>
    <row r="174" spans="1:32" ht="14" x14ac:dyDescent="0.2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9"/>
      <c r="N174" s="139"/>
      <c r="O174" s="139"/>
      <c r="P174" s="139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</row>
    <row r="175" spans="1:32" ht="14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9"/>
      <c r="N175" s="139"/>
      <c r="O175" s="139"/>
      <c r="P175" s="139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</row>
    <row r="176" spans="1:32" ht="14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9"/>
      <c r="N176" s="139"/>
      <c r="O176" s="139"/>
      <c r="P176" s="139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</row>
    <row r="177" spans="1:32" ht="14" x14ac:dyDescent="0.2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9"/>
      <c r="N177" s="139"/>
      <c r="O177" s="139"/>
      <c r="P177" s="139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</row>
    <row r="178" spans="1:32" ht="14" x14ac:dyDescent="0.2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9"/>
      <c r="N178" s="139"/>
      <c r="O178" s="139"/>
      <c r="P178" s="139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</row>
    <row r="179" spans="1:32" ht="14" x14ac:dyDescent="0.2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9"/>
      <c r="N179" s="139"/>
      <c r="O179" s="139"/>
      <c r="P179" s="139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</row>
    <row r="180" spans="1:32" ht="14" x14ac:dyDescent="0.2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9"/>
      <c r="N180" s="139"/>
      <c r="O180" s="139"/>
      <c r="P180" s="139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</row>
    <row r="181" spans="1:32" ht="14" x14ac:dyDescent="0.2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9"/>
      <c r="N181" s="139"/>
      <c r="O181" s="139"/>
      <c r="P181" s="139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</row>
    <row r="182" spans="1:32" ht="14" x14ac:dyDescent="0.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9"/>
      <c r="N182" s="139"/>
      <c r="O182" s="139"/>
      <c r="P182" s="139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</row>
    <row r="183" spans="1:32" ht="14" x14ac:dyDescent="0.2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9"/>
      <c r="N183" s="139"/>
      <c r="O183" s="139"/>
      <c r="P183" s="139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</row>
    <row r="184" spans="1:32" ht="14" x14ac:dyDescent="0.2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9"/>
      <c r="N184" s="139"/>
      <c r="O184" s="139"/>
      <c r="P184" s="139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</row>
    <row r="185" spans="1:32" ht="14" x14ac:dyDescent="0.2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9"/>
      <c r="N185" s="139"/>
      <c r="O185" s="139"/>
      <c r="P185" s="139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</row>
    <row r="186" spans="1:32" ht="14" x14ac:dyDescent="0.2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9"/>
      <c r="N186" s="139"/>
      <c r="O186" s="139"/>
      <c r="P186" s="139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</row>
    <row r="187" spans="1:32" ht="14" x14ac:dyDescent="0.2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9"/>
      <c r="N187" s="139"/>
      <c r="O187" s="139"/>
      <c r="P187" s="139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</row>
    <row r="188" spans="1:32" ht="14" x14ac:dyDescent="0.2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9"/>
      <c r="N188" s="139"/>
      <c r="O188" s="139"/>
      <c r="P188" s="139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</row>
    <row r="189" spans="1:32" ht="14" x14ac:dyDescent="0.2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9"/>
      <c r="N189" s="139"/>
      <c r="O189" s="139"/>
      <c r="P189" s="139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</row>
    <row r="190" spans="1:32" ht="14" x14ac:dyDescent="0.2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9"/>
      <c r="N190" s="139"/>
      <c r="O190" s="139"/>
      <c r="P190" s="139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</row>
    <row r="191" spans="1:32" ht="14" x14ac:dyDescent="0.2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9"/>
      <c r="N191" s="139"/>
      <c r="O191" s="139"/>
      <c r="P191" s="139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</row>
    <row r="192" spans="1:32" ht="14" x14ac:dyDescent="0.2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9"/>
      <c r="N192" s="139"/>
      <c r="O192" s="139"/>
      <c r="P192" s="139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</row>
    <row r="193" spans="1:32" ht="14" x14ac:dyDescent="0.2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9"/>
      <c r="N193" s="139"/>
      <c r="O193" s="139"/>
      <c r="P193" s="139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</row>
    <row r="194" spans="1:32" ht="14" x14ac:dyDescent="0.2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9"/>
      <c r="N194" s="139"/>
      <c r="O194" s="139"/>
      <c r="P194" s="139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</row>
    <row r="195" spans="1:32" ht="14" x14ac:dyDescent="0.2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9"/>
      <c r="N195" s="139"/>
      <c r="O195" s="139"/>
      <c r="P195" s="139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</row>
    <row r="196" spans="1:32" ht="14" x14ac:dyDescent="0.2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9"/>
      <c r="N196" s="139"/>
      <c r="O196" s="139"/>
      <c r="P196" s="139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</row>
    <row r="197" spans="1:32" ht="14" x14ac:dyDescent="0.2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9"/>
      <c r="N197" s="139"/>
      <c r="O197" s="139"/>
      <c r="P197" s="139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</row>
    <row r="198" spans="1:32" ht="14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9"/>
      <c r="N198" s="139"/>
      <c r="O198" s="139"/>
      <c r="P198" s="139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</row>
    <row r="199" spans="1:32" ht="14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9"/>
      <c r="N199" s="139"/>
      <c r="O199" s="139"/>
      <c r="P199" s="139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</row>
    <row r="200" spans="1:32" ht="14" x14ac:dyDescent="0.2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9"/>
      <c r="N200" s="139"/>
      <c r="O200" s="139"/>
      <c r="P200" s="139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</row>
    <row r="201" spans="1:32" ht="14" x14ac:dyDescent="0.2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9"/>
      <c r="N201" s="139"/>
      <c r="O201" s="139"/>
      <c r="P201" s="139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</row>
    <row r="202" spans="1:32" ht="14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9"/>
      <c r="N202" s="139"/>
      <c r="O202" s="139"/>
      <c r="P202" s="139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</row>
    <row r="203" spans="1:32" ht="14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9"/>
      <c r="N203" s="139"/>
      <c r="O203" s="139"/>
      <c r="P203" s="139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</row>
    <row r="204" spans="1:32" ht="14" x14ac:dyDescent="0.2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9"/>
      <c r="N204" s="139"/>
      <c r="O204" s="139"/>
      <c r="P204" s="139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</row>
    <row r="205" spans="1:32" ht="14" x14ac:dyDescent="0.2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9"/>
      <c r="N205" s="139"/>
      <c r="O205" s="139"/>
      <c r="P205" s="139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</row>
    <row r="206" spans="1:32" ht="14" x14ac:dyDescent="0.2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9"/>
      <c r="N206" s="139"/>
      <c r="O206" s="139"/>
      <c r="P206" s="139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</row>
    <row r="207" spans="1:32" ht="14" x14ac:dyDescent="0.2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9"/>
      <c r="N207" s="139"/>
      <c r="O207" s="139"/>
      <c r="P207" s="139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</row>
    <row r="208" spans="1:32" ht="14" x14ac:dyDescent="0.2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9"/>
      <c r="N208" s="139"/>
      <c r="O208" s="139"/>
      <c r="P208" s="139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</row>
    <row r="209" spans="1:32" ht="14" x14ac:dyDescent="0.2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9"/>
      <c r="N209" s="139"/>
      <c r="O209" s="139"/>
      <c r="P209" s="139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</row>
    <row r="210" spans="1:32" ht="14" x14ac:dyDescent="0.2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9"/>
      <c r="N210" s="139"/>
      <c r="O210" s="139"/>
      <c r="P210" s="139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</row>
    <row r="211" spans="1:32" ht="14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9"/>
      <c r="N211" s="139"/>
      <c r="O211" s="139"/>
      <c r="P211" s="139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</row>
    <row r="212" spans="1:32" ht="14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9"/>
      <c r="N212" s="139"/>
      <c r="O212" s="139"/>
      <c r="P212" s="139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</row>
    <row r="213" spans="1:32" ht="14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9"/>
      <c r="N213" s="139"/>
      <c r="O213" s="139"/>
      <c r="P213" s="139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</row>
    <row r="214" spans="1:32" ht="14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9"/>
      <c r="N214" s="139"/>
      <c r="O214" s="139"/>
      <c r="P214" s="139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</row>
    <row r="215" spans="1:32" ht="14" x14ac:dyDescent="0.2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9"/>
      <c r="N215" s="139"/>
      <c r="O215" s="139"/>
      <c r="P215" s="139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</row>
    <row r="216" spans="1:32" ht="14" x14ac:dyDescent="0.2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9"/>
      <c r="N216" s="139"/>
      <c r="O216" s="139"/>
      <c r="P216" s="139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</row>
    <row r="217" spans="1:32" ht="14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9"/>
      <c r="N217" s="139"/>
      <c r="O217" s="139"/>
      <c r="P217" s="139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</row>
    <row r="218" spans="1:32" ht="14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9"/>
      <c r="N218" s="139"/>
      <c r="O218" s="139"/>
      <c r="P218" s="139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</row>
    <row r="219" spans="1:32" ht="14" x14ac:dyDescent="0.2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9"/>
      <c r="N219" s="139"/>
      <c r="O219" s="139"/>
      <c r="P219" s="139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</row>
    <row r="220" spans="1:32" ht="14" x14ac:dyDescent="0.2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9"/>
      <c r="N220" s="139"/>
      <c r="O220" s="139"/>
      <c r="P220" s="139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</row>
    <row r="221" spans="1:32" ht="14" x14ac:dyDescent="0.2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9"/>
      <c r="N221" s="139"/>
      <c r="O221" s="139"/>
      <c r="P221" s="139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</row>
    <row r="222" spans="1:32" ht="14" x14ac:dyDescent="0.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9"/>
      <c r="N222" s="139"/>
      <c r="O222" s="139"/>
      <c r="P222" s="139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</row>
    <row r="223" spans="1:32" ht="14" x14ac:dyDescent="0.2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9"/>
      <c r="N223" s="139"/>
      <c r="O223" s="139"/>
      <c r="P223" s="139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</row>
    <row r="224" spans="1:32" ht="14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9"/>
      <c r="N224" s="139"/>
      <c r="O224" s="139"/>
      <c r="P224" s="139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</row>
    <row r="225" spans="1:32" ht="14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9"/>
      <c r="N225" s="139"/>
      <c r="O225" s="139"/>
      <c r="P225" s="139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</row>
    <row r="226" spans="1:32" ht="14" x14ac:dyDescent="0.2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9"/>
      <c r="N226" s="139"/>
      <c r="O226" s="139"/>
      <c r="P226" s="139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</row>
    <row r="227" spans="1:32" ht="14" x14ac:dyDescent="0.2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9"/>
      <c r="N227" s="139"/>
      <c r="O227" s="139"/>
      <c r="P227" s="139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</row>
    <row r="228" spans="1:32" ht="14" x14ac:dyDescent="0.2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9"/>
      <c r="N228" s="139"/>
      <c r="O228" s="139"/>
      <c r="P228" s="139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</row>
    <row r="229" spans="1:32" ht="14" x14ac:dyDescent="0.2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9"/>
      <c r="N229" s="139"/>
      <c r="O229" s="139"/>
      <c r="P229" s="139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</row>
    <row r="230" spans="1:32" ht="14" x14ac:dyDescent="0.2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9"/>
      <c r="N230" s="139"/>
      <c r="O230" s="139"/>
      <c r="P230" s="139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</row>
    <row r="231" spans="1:32" ht="14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9"/>
      <c r="N231" s="139"/>
      <c r="O231" s="139"/>
      <c r="P231" s="139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</row>
    <row r="232" spans="1:32" ht="14" x14ac:dyDescent="0.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9"/>
      <c r="N232" s="139"/>
      <c r="O232" s="139"/>
      <c r="P232" s="139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</row>
    <row r="233" spans="1:32" ht="14" x14ac:dyDescent="0.2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9"/>
      <c r="N233" s="139"/>
      <c r="O233" s="139"/>
      <c r="P233" s="139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</row>
    <row r="234" spans="1:32" ht="14" x14ac:dyDescent="0.2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9"/>
      <c r="N234" s="139"/>
      <c r="O234" s="139"/>
      <c r="P234" s="139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</row>
    <row r="235" spans="1:32" ht="14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9"/>
      <c r="N235" s="139"/>
      <c r="O235" s="139"/>
      <c r="P235" s="139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</row>
    <row r="236" spans="1:32" ht="14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9"/>
      <c r="N236" s="139"/>
      <c r="O236" s="139"/>
      <c r="P236" s="139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</row>
    <row r="237" spans="1:32" ht="14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9"/>
      <c r="N237" s="139"/>
      <c r="O237" s="139"/>
      <c r="P237" s="139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</row>
    <row r="238" spans="1:32" ht="14" x14ac:dyDescent="0.2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9"/>
      <c r="N238" s="139"/>
      <c r="O238" s="139"/>
      <c r="P238" s="139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</row>
    <row r="239" spans="1:32" ht="14" x14ac:dyDescent="0.2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9"/>
      <c r="N239" s="139"/>
      <c r="O239" s="139"/>
      <c r="P239" s="139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</row>
    <row r="240" spans="1:32" ht="14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9"/>
      <c r="N240" s="139"/>
      <c r="O240" s="139"/>
      <c r="P240" s="139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</row>
    <row r="241" spans="1:32" ht="14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9"/>
      <c r="N241" s="139"/>
      <c r="O241" s="139"/>
      <c r="P241" s="139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</row>
    <row r="242" spans="1:32" ht="14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9"/>
      <c r="N242" s="139"/>
      <c r="O242" s="139"/>
      <c r="P242" s="139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</row>
    <row r="243" spans="1:32" ht="14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9"/>
      <c r="N243" s="139"/>
      <c r="O243" s="139"/>
      <c r="P243" s="139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</row>
    <row r="244" spans="1:32" ht="14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9"/>
      <c r="N244" s="139"/>
      <c r="O244" s="139"/>
      <c r="P244" s="139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</row>
    <row r="245" spans="1:32" ht="14" x14ac:dyDescent="0.2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9"/>
      <c r="N245" s="139"/>
      <c r="O245" s="139"/>
      <c r="P245" s="139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</row>
    <row r="246" spans="1:32" ht="14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9"/>
      <c r="N246" s="139"/>
      <c r="O246" s="139"/>
      <c r="P246" s="139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</row>
    <row r="247" spans="1:32" ht="14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9"/>
      <c r="N247" s="139"/>
      <c r="O247" s="139"/>
      <c r="P247" s="139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</row>
    <row r="248" spans="1:32" ht="14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9"/>
      <c r="N248" s="139"/>
      <c r="O248" s="139"/>
      <c r="P248" s="139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</row>
    <row r="249" spans="1:32" ht="14" x14ac:dyDescent="0.2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9"/>
      <c r="N249" s="139"/>
      <c r="O249" s="139"/>
      <c r="P249" s="139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</row>
    <row r="250" spans="1:32" ht="14" x14ac:dyDescent="0.2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9"/>
      <c r="N250" s="139"/>
      <c r="O250" s="139"/>
      <c r="P250" s="139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</row>
    <row r="251" spans="1:32" ht="14" x14ac:dyDescent="0.2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9"/>
      <c r="N251" s="139"/>
      <c r="O251" s="139"/>
      <c r="P251" s="139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</row>
    <row r="252" spans="1:32" ht="14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9"/>
      <c r="N252" s="139"/>
      <c r="O252" s="139"/>
      <c r="P252" s="139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</row>
    <row r="253" spans="1:32" ht="14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9"/>
      <c r="N253" s="139"/>
      <c r="O253" s="139"/>
      <c r="P253" s="139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</row>
    <row r="254" spans="1:32" ht="14" x14ac:dyDescent="0.2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9"/>
      <c r="N254" s="139"/>
      <c r="O254" s="139"/>
      <c r="P254" s="139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</row>
    <row r="255" spans="1:32" ht="14" x14ac:dyDescent="0.2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9"/>
      <c r="N255" s="139"/>
      <c r="O255" s="139"/>
      <c r="P255" s="139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</row>
    <row r="256" spans="1:32" ht="14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9"/>
      <c r="N256" s="139"/>
      <c r="O256" s="139"/>
      <c r="P256" s="139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</row>
    <row r="257" spans="1:32" ht="14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9"/>
      <c r="N257" s="139"/>
      <c r="O257" s="139"/>
      <c r="P257" s="139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</row>
    <row r="258" spans="1:32" ht="14" x14ac:dyDescent="0.2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9"/>
      <c r="N258" s="139"/>
      <c r="O258" s="139"/>
      <c r="P258" s="139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</row>
    <row r="259" spans="1:32" ht="14" x14ac:dyDescent="0.2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9"/>
      <c r="N259" s="139"/>
      <c r="O259" s="139"/>
      <c r="P259" s="139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</row>
    <row r="260" spans="1:32" ht="14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9"/>
      <c r="N260" s="139"/>
      <c r="O260" s="139"/>
      <c r="P260" s="139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</row>
    <row r="261" spans="1:32" ht="14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9"/>
      <c r="N261" s="139"/>
      <c r="O261" s="139"/>
      <c r="P261" s="139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</row>
    <row r="262" spans="1:32" ht="14" x14ac:dyDescent="0.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9"/>
      <c r="N262" s="139"/>
      <c r="O262" s="139"/>
      <c r="P262" s="139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</row>
    <row r="263" spans="1:32" ht="14" x14ac:dyDescent="0.2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9"/>
      <c r="N263" s="139"/>
      <c r="O263" s="139"/>
      <c r="P263" s="139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</row>
    <row r="264" spans="1:32" ht="14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9"/>
      <c r="N264" s="139"/>
      <c r="O264" s="139"/>
      <c r="P264" s="139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</row>
    <row r="265" spans="1:32" ht="14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9"/>
      <c r="N265" s="139"/>
      <c r="O265" s="139"/>
      <c r="P265" s="139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</row>
    <row r="266" spans="1:32" ht="14" x14ac:dyDescent="0.2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9"/>
      <c r="N266" s="139"/>
      <c r="O266" s="139"/>
      <c r="P266" s="139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</row>
    <row r="267" spans="1:32" ht="14" x14ac:dyDescent="0.2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9"/>
      <c r="N267" s="139"/>
      <c r="O267" s="139"/>
      <c r="P267" s="139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</row>
    <row r="268" spans="1:32" ht="14" x14ac:dyDescent="0.2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9"/>
      <c r="N268" s="139"/>
      <c r="O268" s="139"/>
      <c r="P268" s="139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</row>
    <row r="269" spans="1:32" ht="14" x14ac:dyDescent="0.2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9"/>
      <c r="N269" s="139"/>
      <c r="O269" s="139"/>
      <c r="P269" s="139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</row>
    <row r="270" spans="1:32" ht="14" x14ac:dyDescent="0.2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9"/>
      <c r="N270" s="139"/>
      <c r="O270" s="139"/>
      <c r="P270" s="139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</row>
    <row r="271" spans="1:32" ht="14" x14ac:dyDescent="0.2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9"/>
      <c r="N271" s="139"/>
      <c r="O271" s="139"/>
      <c r="P271" s="139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</row>
    <row r="272" spans="1:32" ht="14" x14ac:dyDescent="0.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9"/>
      <c r="N272" s="139"/>
      <c r="O272" s="139"/>
      <c r="P272" s="139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</row>
    <row r="273" spans="1:32" ht="14" x14ac:dyDescent="0.2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9"/>
      <c r="N273" s="139"/>
      <c r="O273" s="139"/>
      <c r="P273" s="139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</row>
    <row r="274" spans="1:32" ht="14" x14ac:dyDescent="0.2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9"/>
      <c r="N274" s="139"/>
      <c r="O274" s="139"/>
      <c r="P274" s="139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</row>
    <row r="275" spans="1:32" ht="14" x14ac:dyDescent="0.2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9"/>
      <c r="N275" s="139"/>
      <c r="O275" s="139"/>
      <c r="P275" s="139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</row>
    <row r="276" spans="1:32" ht="14" x14ac:dyDescent="0.2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9"/>
      <c r="N276" s="139"/>
      <c r="O276" s="139"/>
      <c r="P276" s="139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</row>
    <row r="277" spans="1:32" ht="14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9"/>
      <c r="N277" s="139"/>
      <c r="O277" s="139"/>
      <c r="P277" s="139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</row>
    <row r="278" spans="1:32" ht="14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9"/>
      <c r="N278" s="139"/>
      <c r="O278" s="139"/>
      <c r="P278" s="139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</row>
    <row r="279" spans="1:32" ht="14" x14ac:dyDescent="0.2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9"/>
      <c r="N279" s="139"/>
      <c r="O279" s="139"/>
      <c r="P279" s="139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</row>
    <row r="280" spans="1:32" ht="14" x14ac:dyDescent="0.2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9"/>
      <c r="N280" s="139"/>
      <c r="O280" s="139"/>
      <c r="P280" s="139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</row>
    <row r="281" spans="1:32" ht="14" x14ac:dyDescent="0.2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9"/>
      <c r="N281" s="139"/>
      <c r="O281" s="139"/>
      <c r="P281" s="139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</row>
    <row r="282" spans="1:32" ht="14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9"/>
      <c r="N282" s="139"/>
      <c r="O282" s="139"/>
      <c r="P282" s="139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</row>
    <row r="283" spans="1:32" ht="14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9"/>
      <c r="N283" s="139"/>
      <c r="O283" s="139"/>
      <c r="P283" s="139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</row>
    <row r="284" spans="1:32" ht="14" x14ac:dyDescent="0.2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9"/>
      <c r="N284" s="139"/>
      <c r="O284" s="139"/>
      <c r="P284" s="139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</row>
    <row r="285" spans="1:32" ht="14" x14ac:dyDescent="0.2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9"/>
      <c r="N285" s="139"/>
      <c r="O285" s="139"/>
      <c r="P285" s="139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</row>
    <row r="286" spans="1:32" ht="14" x14ac:dyDescent="0.2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9"/>
      <c r="N286" s="139"/>
      <c r="O286" s="139"/>
      <c r="P286" s="139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</row>
    <row r="287" spans="1:32" ht="14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9"/>
      <c r="N287" s="139"/>
      <c r="O287" s="139"/>
      <c r="P287" s="139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</row>
    <row r="288" spans="1:32" ht="14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9"/>
      <c r="N288" s="139"/>
      <c r="O288" s="139"/>
      <c r="P288" s="139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</row>
    <row r="289" spans="1:32" ht="14" x14ac:dyDescent="0.2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9"/>
      <c r="N289" s="139"/>
      <c r="O289" s="139"/>
      <c r="P289" s="139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</row>
    <row r="290" spans="1:32" ht="14" x14ac:dyDescent="0.2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9"/>
      <c r="N290" s="139"/>
      <c r="O290" s="139"/>
      <c r="P290" s="139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</row>
    <row r="291" spans="1:32" ht="14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9"/>
      <c r="N291" s="139"/>
      <c r="O291" s="139"/>
      <c r="P291" s="139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</row>
    <row r="292" spans="1:32" ht="14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9"/>
      <c r="N292" s="139"/>
      <c r="O292" s="139"/>
      <c r="P292" s="139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</row>
    <row r="293" spans="1:32" ht="14" x14ac:dyDescent="0.2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9"/>
      <c r="N293" s="139"/>
      <c r="O293" s="139"/>
      <c r="P293" s="139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</row>
    <row r="294" spans="1:32" ht="14" x14ac:dyDescent="0.2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9"/>
      <c r="N294" s="139"/>
      <c r="O294" s="139"/>
      <c r="P294" s="139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</row>
    <row r="295" spans="1:32" ht="14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9"/>
      <c r="N295" s="139"/>
      <c r="O295" s="139"/>
      <c r="P295" s="139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</row>
    <row r="296" spans="1:32" ht="14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9"/>
      <c r="N296" s="139"/>
      <c r="O296" s="139"/>
      <c r="P296" s="139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</row>
    <row r="297" spans="1:32" ht="14" x14ac:dyDescent="0.2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9"/>
      <c r="N297" s="139"/>
      <c r="O297" s="139"/>
      <c r="P297" s="139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</row>
    <row r="298" spans="1:32" ht="14" x14ac:dyDescent="0.2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9"/>
      <c r="N298" s="139"/>
      <c r="O298" s="139"/>
      <c r="P298" s="139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</row>
    <row r="299" spans="1:32" ht="14" x14ac:dyDescent="0.2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9"/>
      <c r="N299" s="139"/>
      <c r="O299" s="139"/>
      <c r="P299" s="139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</row>
    <row r="300" spans="1:32" ht="14" x14ac:dyDescent="0.2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9"/>
      <c r="N300" s="139"/>
      <c r="O300" s="139"/>
      <c r="P300" s="139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</row>
    <row r="301" spans="1:32" ht="14" x14ac:dyDescent="0.2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9"/>
      <c r="N301" s="139"/>
      <c r="O301" s="139"/>
      <c r="P301" s="139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</row>
    <row r="302" spans="1:32" ht="14" x14ac:dyDescent="0.2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9"/>
      <c r="N302" s="139"/>
      <c r="O302" s="139"/>
      <c r="P302" s="139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</row>
    <row r="303" spans="1:32" ht="14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9"/>
      <c r="N303" s="139"/>
      <c r="O303" s="139"/>
      <c r="P303" s="139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</row>
    <row r="304" spans="1:32" ht="14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9"/>
      <c r="N304" s="139"/>
      <c r="O304" s="139"/>
      <c r="P304" s="139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</row>
    <row r="305" spans="1:32" ht="14" x14ac:dyDescent="0.2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9"/>
      <c r="N305" s="139"/>
      <c r="O305" s="139"/>
      <c r="P305" s="139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</row>
    <row r="306" spans="1:32" ht="14" x14ac:dyDescent="0.2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9"/>
      <c r="N306" s="139"/>
      <c r="O306" s="139"/>
      <c r="P306" s="139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</row>
    <row r="307" spans="1:32" ht="14" x14ac:dyDescent="0.2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9"/>
      <c r="N307" s="139"/>
      <c r="O307" s="139"/>
      <c r="P307" s="139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</row>
    <row r="308" spans="1:32" ht="14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9"/>
      <c r="N308" s="139"/>
      <c r="O308" s="139"/>
      <c r="P308" s="139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</row>
    <row r="309" spans="1:32" ht="14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9"/>
      <c r="N309" s="139"/>
      <c r="O309" s="139"/>
      <c r="P309" s="139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</row>
    <row r="310" spans="1:32" ht="14" x14ac:dyDescent="0.2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9"/>
      <c r="N310" s="139"/>
      <c r="O310" s="139"/>
      <c r="P310" s="139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</row>
    <row r="311" spans="1:32" ht="14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9"/>
      <c r="N311" s="139"/>
      <c r="O311" s="139"/>
      <c r="P311" s="139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</row>
    <row r="312" spans="1:32" ht="14" x14ac:dyDescent="0.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9"/>
      <c r="N312" s="139"/>
      <c r="O312" s="139"/>
      <c r="P312" s="139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</row>
    <row r="313" spans="1:32" ht="14" x14ac:dyDescent="0.2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9"/>
      <c r="N313" s="139"/>
      <c r="O313" s="139"/>
      <c r="P313" s="139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</row>
    <row r="314" spans="1:32" ht="14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9"/>
      <c r="N314" s="139"/>
      <c r="O314" s="139"/>
      <c r="P314" s="139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</row>
    <row r="315" spans="1:32" ht="14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9"/>
      <c r="N315" s="139"/>
      <c r="O315" s="139"/>
      <c r="P315" s="139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</row>
    <row r="316" spans="1:32" ht="14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9"/>
      <c r="N316" s="139"/>
      <c r="O316" s="139"/>
      <c r="P316" s="139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</row>
    <row r="317" spans="1:32" ht="14" x14ac:dyDescent="0.2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9"/>
      <c r="N317" s="139"/>
      <c r="O317" s="139"/>
      <c r="P317" s="139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</row>
    <row r="318" spans="1:32" ht="14" x14ac:dyDescent="0.2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9"/>
      <c r="N318" s="139"/>
      <c r="O318" s="139"/>
      <c r="P318" s="139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</row>
    <row r="319" spans="1:32" ht="14" x14ac:dyDescent="0.2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9"/>
      <c r="N319" s="139"/>
      <c r="O319" s="139"/>
      <c r="P319" s="139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</row>
    <row r="320" spans="1:32" ht="14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9"/>
      <c r="N320" s="139"/>
      <c r="O320" s="139"/>
      <c r="P320" s="139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</row>
    <row r="321" spans="1:32" ht="14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9"/>
      <c r="N321" s="139"/>
      <c r="O321" s="139"/>
      <c r="P321" s="139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</row>
    <row r="322" spans="1:32" ht="14" x14ac:dyDescent="0.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9"/>
      <c r="N322" s="139"/>
      <c r="O322" s="139"/>
      <c r="P322" s="139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</row>
    <row r="323" spans="1:32" ht="14" x14ac:dyDescent="0.2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9"/>
      <c r="N323" s="139"/>
      <c r="O323" s="139"/>
      <c r="P323" s="139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</row>
    <row r="324" spans="1:32" ht="14" x14ac:dyDescent="0.2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9"/>
      <c r="N324" s="139"/>
      <c r="O324" s="139"/>
      <c r="P324" s="139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</row>
    <row r="325" spans="1:32" ht="14" x14ac:dyDescent="0.2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9"/>
      <c r="N325" s="139"/>
      <c r="O325" s="139"/>
      <c r="P325" s="139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</row>
    <row r="326" spans="1:32" ht="14" x14ac:dyDescent="0.2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9"/>
      <c r="N326" s="139"/>
      <c r="O326" s="139"/>
      <c r="P326" s="139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</row>
    <row r="327" spans="1:32" ht="14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9"/>
      <c r="N327" s="139"/>
      <c r="O327" s="139"/>
      <c r="P327" s="139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</row>
    <row r="328" spans="1:32" ht="14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9"/>
      <c r="N328" s="139"/>
      <c r="O328" s="139"/>
      <c r="P328" s="139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</row>
    <row r="329" spans="1:32" ht="14" x14ac:dyDescent="0.2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9"/>
      <c r="N329" s="139"/>
      <c r="O329" s="139"/>
      <c r="P329" s="139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</row>
    <row r="330" spans="1:32" ht="14" x14ac:dyDescent="0.2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9"/>
      <c r="N330" s="139"/>
      <c r="O330" s="139"/>
      <c r="P330" s="139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</row>
    <row r="331" spans="1:32" ht="14" x14ac:dyDescent="0.2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9"/>
      <c r="N331" s="139"/>
      <c r="O331" s="139"/>
      <c r="P331" s="139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</row>
    <row r="332" spans="1:32" ht="14" x14ac:dyDescent="0.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9"/>
      <c r="N332" s="139"/>
      <c r="O332" s="139"/>
      <c r="P332" s="139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</row>
    <row r="333" spans="1:32" ht="14" x14ac:dyDescent="0.2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9"/>
      <c r="N333" s="139"/>
      <c r="O333" s="139"/>
      <c r="P333" s="139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</row>
    <row r="334" spans="1:32" ht="14" x14ac:dyDescent="0.2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9"/>
      <c r="N334" s="139"/>
      <c r="O334" s="139"/>
      <c r="P334" s="139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</row>
    <row r="335" spans="1:32" ht="14" x14ac:dyDescent="0.2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9"/>
      <c r="N335" s="139"/>
      <c r="O335" s="139"/>
      <c r="P335" s="139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</row>
    <row r="336" spans="1:32" ht="14" x14ac:dyDescent="0.2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9"/>
      <c r="N336" s="139"/>
      <c r="O336" s="139"/>
      <c r="P336" s="139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</row>
    <row r="337" spans="1:32" ht="14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9"/>
      <c r="N337" s="139"/>
      <c r="O337" s="139"/>
      <c r="P337" s="139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</row>
    <row r="338" spans="1:32" ht="14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9"/>
      <c r="N338" s="139"/>
      <c r="O338" s="139"/>
      <c r="P338" s="139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</row>
    <row r="339" spans="1:32" ht="14" x14ac:dyDescent="0.2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9"/>
      <c r="N339" s="139"/>
      <c r="O339" s="139"/>
      <c r="P339" s="139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</row>
    <row r="340" spans="1:32" ht="14" x14ac:dyDescent="0.2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9"/>
      <c r="N340" s="139"/>
      <c r="O340" s="139"/>
      <c r="P340" s="139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</row>
    <row r="341" spans="1:32" ht="14" x14ac:dyDescent="0.2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9"/>
      <c r="N341" s="139"/>
      <c r="O341" s="139"/>
      <c r="P341" s="139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</row>
    <row r="342" spans="1:32" ht="14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9"/>
      <c r="N342" s="139"/>
      <c r="O342" s="139"/>
      <c r="P342" s="139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</row>
    <row r="343" spans="1:32" ht="14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9"/>
      <c r="N343" s="139"/>
      <c r="O343" s="139"/>
      <c r="P343" s="139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</row>
    <row r="344" spans="1:32" ht="14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9"/>
      <c r="N344" s="139"/>
      <c r="O344" s="139"/>
      <c r="P344" s="139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</row>
    <row r="345" spans="1:32" ht="14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9"/>
      <c r="N345" s="139"/>
      <c r="O345" s="139"/>
      <c r="P345" s="139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</row>
    <row r="346" spans="1:32" ht="14" x14ac:dyDescent="0.2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9"/>
      <c r="N346" s="139"/>
      <c r="O346" s="139"/>
      <c r="P346" s="139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</row>
    <row r="347" spans="1:32" ht="14" x14ac:dyDescent="0.2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9"/>
      <c r="N347" s="139"/>
      <c r="O347" s="139"/>
      <c r="P347" s="139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</row>
    <row r="348" spans="1:32" ht="14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9"/>
      <c r="N348" s="139"/>
      <c r="O348" s="139"/>
      <c r="P348" s="139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</row>
    <row r="349" spans="1:32" ht="14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9"/>
      <c r="N349" s="139"/>
      <c r="O349" s="139"/>
      <c r="P349" s="139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</row>
    <row r="350" spans="1:32" ht="14" x14ac:dyDescent="0.2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9"/>
      <c r="N350" s="139"/>
      <c r="O350" s="139"/>
      <c r="P350" s="139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</row>
    <row r="351" spans="1:32" ht="14" x14ac:dyDescent="0.2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9"/>
      <c r="N351" s="139"/>
      <c r="O351" s="139"/>
      <c r="P351" s="139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</row>
    <row r="352" spans="1:32" ht="14" x14ac:dyDescent="0.2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9"/>
      <c r="N352" s="139"/>
      <c r="O352" s="139"/>
      <c r="P352" s="139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</row>
    <row r="353" spans="1:32" ht="14" x14ac:dyDescent="0.2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9"/>
      <c r="N353" s="139"/>
      <c r="O353" s="139"/>
      <c r="P353" s="139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</row>
    <row r="354" spans="1:32" ht="14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9"/>
      <c r="N354" s="139"/>
      <c r="O354" s="139"/>
      <c r="P354" s="139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</row>
    <row r="355" spans="1:32" ht="14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9"/>
      <c r="N355" s="139"/>
      <c r="O355" s="139"/>
      <c r="P355" s="139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</row>
    <row r="356" spans="1:32" ht="14" x14ac:dyDescent="0.2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9"/>
      <c r="N356" s="139"/>
      <c r="O356" s="139"/>
      <c r="P356" s="139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</row>
    <row r="357" spans="1:32" ht="14" x14ac:dyDescent="0.2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9"/>
      <c r="N357" s="139"/>
      <c r="O357" s="139"/>
      <c r="P357" s="139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</row>
    <row r="358" spans="1:32" ht="14" x14ac:dyDescent="0.2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9"/>
      <c r="N358" s="139"/>
      <c r="O358" s="139"/>
      <c r="P358" s="139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</row>
    <row r="359" spans="1:32" ht="14" x14ac:dyDescent="0.2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9"/>
      <c r="N359" s="139"/>
      <c r="O359" s="139"/>
      <c r="P359" s="139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</row>
    <row r="360" spans="1:32" ht="14" x14ac:dyDescent="0.2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9"/>
      <c r="N360" s="139"/>
      <c r="O360" s="139"/>
      <c r="P360" s="139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</row>
    <row r="361" spans="1:32" ht="14" x14ac:dyDescent="0.2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9"/>
      <c r="N361" s="139"/>
      <c r="O361" s="139"/>
      <c r="P361" s="139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</row>
    <row r="362" spans="1:32" ht="14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9"/>
      <c r="N362" s="139"/>
      <c r="O362" s="139"/>
      <c r="P362" s="139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</row>
    <row r="363" spans="1:32" ht="14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9"/>
      <c r="N363" s="139"/>
      <c r="O363" s="139"/>
      <c r="P363" s="139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</row>
    <row r="364" spans="1:32" ht="14" x14ac:dyDescent="0.2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9"/>
      <c r="N364" s="139"/>
      <c r="O364" s="139"/>
      <c r="P364" s="139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</row>
    <row r="365" spans="1:32" ht="14" x14ac:dyDescent="0.2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9"/>
      <c r="N365" s="139"/>
      <c r="O365" s="139"/>
      <c r="P365" s="139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</row>
    <row r="366" spans="1:32" ht="14" x14ac:dyDescent="0.2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9"/>
      <c r="N366" s="139"/>
      <c r="O366" s="139"/>
      <c r="P366" s="139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</row>
    <row r="367" spans="1:32" ht="14" x14ac:dyDescent="0.2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9"/>
      <c r="N367" s="139"/>
      <c r="O367" s="139"/>
      <c r="P367" s="139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</row>
    <row r="368" spans="1:32" ht="14" x14ac:dyDescent="0.2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9"/>
      <c r="N368" s="139"/>
      <c r="O368" s="139"/>
      <c r="P368" s="139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</row>
    <row r="369" spans="1:32" ht="14" x14ac:dyDescent="0.2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9"/>
      <c r="N369" s="139"/>
      <c r="O369" s="139"/>
      <c r="P369" s="139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</row>
    <row r="370" spans="1:32" ht="14" x14ac:dyDescent="0.2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9"/>
      <c r="N370" s="139"/>
      <c r="O370" s="139"/>
      <c r="P370" s="139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</row>
    <row r="371" spans="1:32" ht="14" x14ac:dyDescent="0.2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9"/>
      <c r="N371" s="139"/>
      <c r="O371" s="139"/>
      <c r="P371" s="139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</row>
    <row r="372" spans="1:32" ht="14" x14ac:dyDescent="0.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9"/>
      <c r="N372" s="139"/>
      <c r="O372" s="139"/>
      <c r="P372" s="139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</row>
    <row r="373" spans="1:32" ht="14" x14ac:dyDescent="0.2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9"/>
      <c r="N373" s="139"/>
      <c r="O373" s="139"/>
      <c r="P373" s="139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</row>
    <row r="374" spans="1:32" ht="14" x14ac:dyDescent="0.2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9"/>
      <c r="N374" s="139"/>
      <c r="O374" s="139"/>
      <c r="P374" s="139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</row>
    <row r="375" spans="1:32" ht="14" x14ac:dyDescent="0.2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9"/>
      <c r="N375" s="139"/>
      <c r="O375" s="139"/>
      <c r="P375" s="139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</row>
    <row r="376" spans="1:32" ht="14" x14ac:dyDescent="0.2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9"/>
      <c r="N376" s="139"/>
      <c r="O376" s="139"/>
      <c r="P376" s="139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</row>
    <row r="377" spans="1:32" ht="14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9"/>
      <c r="N377" s="139"/>
      <c r="O377" s="139"/>
      <c r="P377" s="139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</row>
    <row r="378" spans="1:32" ht="14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9"/>
      <c r="N378" s="139"/>
      <c r="O378" s="139"/>
      <c r="P378" s="139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</row>
    <row r="379" spans="1:32" ht="14" x14ac:dyDescent="0.2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9"/>
      <c r="N379" s="139"/>
      <c r="O379" s="139"/>
      <c r="P379" s="139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</row>
    <row r="380" spans="1:32" ht="14" x14ac:dyDescent="0.2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9"/>
      <c r="N380" s="139"/>
      <c r="O380" s="139"/>
      <c r="P380" s="139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</row>
    <row r="381" spans="1:32" ht="14" x14ac:dyDescent="0.2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9"/>
      <c r="N381" s="139"/>
      <c r="O381" s="139"/>
      <c r="P381" s="139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</row>
    <row r="382" spans="1:32" ht="14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9"/>
      <c r="N382" s="139"/>
      <c r="O382" s="139"/>
      <c r="P382" s="139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</row>
    <row r="383" spans="1:32" ht="14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9"/>
      <c r="N383" s="139"/>
      <c r="O383" s="139"/>
      <c r="P383" s="139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</row>
    <row r="384" spans="1:32" ht="14" x14ac:dyDescent="0.2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9"/>
      <c r="N384" s="139"/>
      <c r="O384" s="139"/>
      <c r="P384" s="139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</row>
    <row r="385" spans="1:32" ht="14" x14ac:dyDescent="0.2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9"/>
      <c r="N385" s="139"/>
      <c r="O385" s="139"/>
      <c r="P385" s="139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</row>
    <row r="386" spans="1:32" ht="14" x14ac:dyDescent="0.2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9"/>
      <c r="N386" s="139"/>
      <c r="O386" s="139"/>
      <c r="P386" s="139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</row>
    <row r="387" spans="1:32" ht="14" x14ac:dyDescent="0.2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9"/>
      <c r="N387" s="139"/>
      <c r="O387" s="139"/>
      <c r="P387" s="139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</row>
    <row r="388" spans="1:32" ht="14" x14ac:dyDescent="0.2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9"/>
      <c r="N388" s="139"/>
      <c r="O388" s="139"/>
      <c r="P388" s="139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</row>
    <row r="389" spans="1:32" ht="14" x14ac:dyDescent="0.2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9"/>
      <c r="N389" s="139"/>
      <c r="O389" s="139"/>
      <c r="P389" s="139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</row>
    <row r="390" spans="1:32" ht="14" x14ac:dyDescent="0.2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9"/>
      <c r="N390" s="139"/>
      <c r="O390" s="139"/>
      <c r="P390" s="139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</row>
    <row r="391" spans="1:32" ht="14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9"/>
      <c r="N391" s="139"/>
      <c r="O391" s="139"/>
      <c r="P391" s="139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</row>
    <row r="392" spans="1:32" ht="14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9"/>
      <c r="N392" s="139"/>
      <c r="O392" s="139"/>
      <c r="P392" s="139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</row>
    <row r="393" spans="1:32" ht="14" x14ac:dyDescent="0.2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9"/>
      <c r="N393" s="139"/>
      <c r="O393" s="139"/>
      <c r="P393" s="139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</row>
    <row r="394" spans="1:32" ht="14" x14ac:dyDescent="0.2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9"/>
      <c r="N394" s="139"/>
      <c r="O394" s="139"/>
      <c r="P394" s="139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</row>
    <row r="395" spans="1:32" ht="14" x14ac:dyDescent="0.2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9"/>
      <c r="N395" s="139"/>
      <c r="O395" s="139"/>
      <c r="P395" s="139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</row>
    <row r="396" spans="1:32" ht="14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9"/>
      <c r="N396" s="139"/>
      <c r="O396" s="139"/>
      <c r="P396" s="139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</row>
    <row r="397" spans="1:32" ht="14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9"/>
      <c r="N397" s="139"/>
      <c r="O397" s="139"/>
      <c r="P397" s="139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</row>
    <row r="398" spans="1:32" ht="14" x14ac:dyDescent="0.2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9"/>
      <c r="N398" s="139"/>
      <c r="O398" s="139"/>
      <c r="P398" s="139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</row>
    <row r="399" spans="1:32" ht="14" x14ac:dyDescent="0.2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9"/>
      <c r="N399" s="139"/>
      <c r="O399" s="139"/>
      <c r="P399" s="139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</row>
    <row r="400" spans="1:32" ht="14" x14ac:dyDescent="0.2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9"/>
      <c r="N400" s="139"/>
      <c r="O400" s="139"/>
      <c r="P400" s="139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</row>
    <row r="401" spans="1:32" ht="14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9"/>
      <c r="N401" s="139"/>
      <c r="O401" s="139"/>
      <c r="P401" s="139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</row>
    <row r="402" spans="1:32" ht="14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9"/>
      <c r="N402" s="139"/>
      <c r="O402" s="139"/>
      <c r="P402" s="139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</row>
    <row r="403" spans="1:32" ht="14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9"/>
      <c r="N403" s="139"/>
      <c r="O403" s="139"/>
      <c r="P403" s="139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</row>
    <row r="404" spans="1:32" ht="14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9"/>
      <c r="N404" s="139"/>
      <c r="O404" s="139"/>
      <c r="P404" s="139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</row>
    <row r="405" spans="1:32" ht="14" x14ac:dyDescent="0.2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9"/>
      <c r="N405" s="139"/>
      <c r="O405" s="139"/>
      <c r="P405" s="139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</row>
    <row r="406" spans="1:32" ht="14" x14ac:dyDescent="0.2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9"/>
      <c r="N406" s="139"/>
      <c r="O406" s="139"/>
      <c r="P406" s="139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</row>
    <row r="407" spans="1:32" ht="14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9"/>
      <c r="N407" s="139"/>
      <c r="O407" s="139"/>
      <c r="P407" s="139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</row>
    <row r="408" spans="1:32" ht="14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9"/>
      <c r="N408" s="139"/>
      <c r="O408" s="139"/>
      <c r="P408" s="139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</row>
    <row r="409" spans="1:32" ht="14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9"/>
      <c r="N409" s="139"/>
      <c r="O409" s="139"/>
      <c r="P409" s="139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</row>
    <row r="410" spans="1:32" ht="14" x14ac:dyDescent="0.2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9"/>
      <c r="N410" s="139"/>
      <c r="O410" s="139"/>
      <c r="P410" s="139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</row>
    <row r="411" spans="1:32" ht="14" x14ac:dyDescent="0.2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9"/>
      <c r="N411" s="139"/>
      <c r="O411" s="139"/>
      <c r="P411" s="139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</row>
    <row r="412" spans="1:32" ht="14" x14ac:dyDescent="0.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9"/>
      <c r="N412" s="139"/>
      <c r="O412" s="139"/>
      <c r="P412" s="139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</row>
    <row r="413" spans="1:32" ht="14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9"/>
      <c r="N413" s="139"/>
      <c r="O413" s="139"/>
      <c r="P413" s="139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</row>
    <row r="414" spans="1:32" ht="14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9"/>
      <c r="N414" s="139"/>
      <c r="O414" s="139"/>
      <c r="P414" s="139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</row>
    <row r="415" spans="1:32" ht="14" x14ac:dyDescent="0.2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9"/>
      <c r="N415" s="139"/>
      <c r="O415" s="139"/>
      <c r="P415" s="139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</row>
    <row r="416" spans="1:32" ht="14" x14ac:dyDescent="0.2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9"/>
      <c r="N416" s="139"/>
      <c r="O416" s="139"/>
      <c r="P416" s="139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</row>
    <row r="417" spans="1:32" ht="14" x14ac:dyDescent="0.2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9"/>
      <c r="N417" s="139"/>
      <c r="O417" s="139"/>
      <c r="P417" s="139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</row>
    <row r="418" spans="1:32" ht="14" x14ac:dyDescent="0.2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9"/>
      <c r="N418" s="139"/>
      <c r="O418" s="139"/>
      <c r="P418" s="139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</row>
    <row r="419" spans="1:32" ht="14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9"/>
      <c r="N419" s="139"/>
      <c r="O419" s="139"/>
      <c r="P419" s="139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</row>
    <row r="420" spans="1:32" ht="14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9"/>
      <c r="N420" s="139"/>
      <c r="O420" s="139"/>
      <c r="P420" s="139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</row>
    <row r="421" spans="1:32" ht="14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9"/>
      <c r="N421" s="139"/>
      <c r="O421" s="139"/>
      <c r="P421" s="139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</row>
    <row r="422" spans="1:32" ht="14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9"/>
      <c r="N422" s="139"/>
      <c r="O422" s="139"/>
      <c r="P422" s="139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</row>
    <row r="423" spans="1:32" ht="14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9"/>
      <c r="N423" s="139"/>
      <c r="O423" s="139"/>
      <c r="P423" s="139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</row>
    <row r="424" spans="1:32" ht="14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9"/>
      <c r="N424" s="139"/>
      <c r="O424" s="139"/>
      <c r="P424" s="139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</row>
    <row r="425" spans="1:32" ht="14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9"/>
      <c r="N425" s="139"/>
      <c r="O425" s="139"/>
      <c r="P425" s="139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</row>
    <row r="426" spans="1:32" ht="14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9"/>
      <c r="N426" s="139"/>
      <c r="O426" s="139"/>
      <c r="P426" s="139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</row>
    <row r="427" spans="1:32" ht="14" x14ac:dyDescent="0.2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9"/>
      <c r="N427" s="139"/>
      <c r="O427" s="139"/>
      <c r="P427" s="139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</row>
    <row r="428" spans="1:32" ht="14" x14ac:dyDescent="0.2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9"/>
      <c r="N428" s="139"/>
      <c r="O428" s="139"/>
      <c r="P428" s="139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</row>
    <row r="429" spans="1:32" ht="14" x14ac:dyDescent="0.2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9"/>
      <c r="N429" s="139"/>
      <c r="O429" s="139"/>
      <c r="P429" s="139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</row>
    <row r="430" spans="1:32" ht="14" x14ac:dyDescent="0.2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9"/>
      <c r="N430" s="139"/>
      <c r="O430" s="139"/>
      <c r="P430" s="139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</row>
    <row r="431" spans="1:32" ht="14" x14ac:dyDescent="0.2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9"/>
      <c r="N431" s="139"/>
      <c r="O431" s="139"/>
      <c r="P431" s="139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</row>
    <row r="432" spans="1:32" ht="14" x14ac:dyDescent="0.2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9"/>
      <c r="N432" s="139"/>
      <c r="O432" s="139"/>
      <c r="P432" s="139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</row>
    <row r="433" spans="1:32" ht="14" x14ac:dyDescent="0.2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9"/>
      <c r="N433" s="139"/>
      <c r="O433" s="139"/>
      <c r="P433" s="139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</row>
    <row r="434" spans="1:32" ht="14" x14ac:dyDescent="0.2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9"/>
      <c r="N434" s="139"/>
      <c r="O434" s="139"/>
      <c r="P434" s="139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</row>
    <row r="435" spans="1:32" ht="14" x14ac:dyDescent="0.2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9"/>
      <c r="N435" s="139"/>
      <c r="O435" s="139"/>
      <c r="P435" s="139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</row>
    <row r="436" spans="1:32" ht="14" x14ac:dyDescent="0.2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9"/>
      <c r="N436" s="139"/>
      <c r="O436" s="139"/>
      <c r="P436" s="139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</row>
    <row r="437" spans="1:32" ht="14" x14ac:dyDescent="0.2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9"/>
      <c r="N437" s="139"/>
      <c r="O437" s="139"/>
      <c r="P437" s="139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</row>
    <row r="438" spans="1:32" ht="14" x14ac:dyDescent="0.2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9"/>
      <c r="N438" s="139"/>
      <c r="O438" s="139"/>
      <c r="P438" s="139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</row>
    <row r="439" spans="1:32" ht="14" x14ac:dyDescent="0.2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9"/>
      <c r="N439" s="139"/>
      <c r="O439" s="139"/>
      <c r="P439" s="139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</row>
    <row r="440" spans="1:32" ht="14" x14ac:dyDescent="0.2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9"/>
      <c r="N440" s="139"/>
      <c r="O440" s="139"/>
      <c r="P440" s="139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</row>
    <row r="441" spans="1:32" ht="14" x14ac:dyDescent="0.2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9"/>
      <c r="N441" s="139"/>
      <c r="O441" s="139"/>
      <c r="P441" s="139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</row>
    <row r="442" spans="1:32" ht="14" x14ac:dyDescent="0.2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9"/>
      <c r="N442" s="139"/>
      <c r="O442" s="139"/>
      <c r="P442" s="139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</row>
    <row r="443" spans="1:32" ht="14" x14ac:dyDescent="0.2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9"/>
      <c r="N443" s="139"/>
      <c r="O443" s="139"/>
      <c r="P443" s="139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</row>
    <row r="444" spans="1:32" ht="14" x14ac:dyDescent="0.2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9"/>
      <c r="N444" s="139"/>
      <c r="O444" s="139"/>
      <c r="P444" s="139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</row>
    <row r="445" spans="1:32" ht="14" x14ac:dyDescent="0.2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9"/>
      <c r="N445" s="139"/>
      <c r="O445" s="139"/>
      <c r="P445" s="139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</row>
    <row r="446" spans="1:32" ht="14" x14ac:dyDescent="0.2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9"/>
      <c r="N446" s="139"/>
      <c r="O446" s="139"/>
      <c r="P446" s="139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</row>
    <row r="447" spans="1:32" ht="14" x14ac:dyDescent="0.2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9"/>
      <c r="N447" s="139"/>
      <c r="O447" s="139"/>
      <c r="P447" s="139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</row>
    <row r="448" spans="1:32" ht="14" x14ac:dyDescent="0.2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9"/>
      <c r="N448" s="139"/>
      <c r="O448" s="139"/>
      <c r="P448" s="139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</row>
    <row r="449" spans="1:32" ht="14" x14ac:dyDescent="0.2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9"/>
      <c r="N449" s="139"/>
      <c r="O449" s="139"/>
      <c r="P449" s="139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</row>
    <row r="450" spans="1:32" ht="14" x14ac:dyDescent="0.2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9"/>
      <c r="N450" s="139"/>
      <c r="O450" s="139"/>
      <c r="P450" s="139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</row>
    <row r="451" spans="1:32" ht="14" x14ac:dyDescent="0.2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9"/>
      <c r="N451" s="139"/>
      <c r="O451" s="139"/>
      <c r="P451" s="139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</row>
    <row r="452" spans="1:32" ht="14" x14ac:dyDescent="0.2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9"/>
      <c r="N452" s="139"/>
      <c r="O452" s="139"/>
      <c r="P452" s="139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</row>
    <row r="453" spans="1:32" ht="14" x14ac:dyDescent="0.2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9"/>
      <c r="N453" s="139"/>
      <c r="O453" s="139"/>
      <c r="P453" s="139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</row>
    <row r="454" spans="1:32" ht="14" x14ac:dyDescent="0.2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9"/>
      <c r="N454" s="139"/>
      <c r="O454" s="139"/>
      <c r="P454" s="139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</row>
    <row r="455" spans="1:32" ht="14" x14ac:dyDescent="0.2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9"/>
      <c r="N455" s="139"/>
      <c r="O455" s="139"/>
      <c r="P455" s="139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</row>
    <row r="456" spans="1:32" ht="14" x14ac:dyDescent="0.2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9"/>
      <c r="N456" s="139"/>
      <c r="O456" s="139"/>
      <c r="P456" s="139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</row>
    <row r="457" spans="1:32" ht="14" x14ac:dyDescent="0.2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9"/>
      <c r="N457" s="139"/>
      <c r="O457" s="139"/>
      <c r="P457" s="139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</row>
    <row r="458" spans="1:32" ht="14" x14ac:dyDescent="0.2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9"/>
      <c r="N458" s="139"/>
      <c r="O458" s="139"/>
      <c r="P458" s="139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</row>
    <row r="459" spans="1:32" ht="14" x14ac:dyDescent="0.2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9"/>
      <c r="N459" s="139"/>
      <c r="O459" s="139"/>
      <c r="P459" s="139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</row>
    <row r="460" spans="1:32" ht="14" x14ac:dyDescent="0.2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9"/>
      <c r="N460" s="139"/>
      <c r="O460" s="139"/>
      <c r="P460" s="139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</row>
    <row r="461" spans="1:32" ht="14" x14ac:dyDescent="0.2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9"/>
      <c r="N461" s="139"/>
      <c r="O461" s="139"/>
      <c r="P461" s="139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</row>
    <row r="462" spans="1:32" ht="14" x14ac:dyDescent="0.2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9"/>
      <c r="N462" s="139"/>
      <c r="O462" s="139"/>
      <c r="P462" s="139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</row>
    <row r="463" spans="1:32" ht="14" x14ac:dyDescent="0.2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9"/>
      <c r="N463" s="139"/>
      <c r="O463" s="139"/>
      <c r="P463" s="139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</row>
    <row r="464" spans="1:32" ht="14" x14ac:dyDescent="0.2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9"/>
      <c r="N464" s="139"/>
      <c r="O464" s="139"/>
      <c r="P464" s="139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</row>
    <row r="465" spans="1:32" ht="14" x14ac:dyDescent="0.2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9"/>
      <c r="N465" s="139"/>
      <c r="O465" s="139"/>
      <c r="P465" s="139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</row>
    <row r="466" spans="1:32" ht="14" x14ac:dyDescent="0.2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9"/>
      <c r="N466" s="139"/>
      <c r="O466" s="139"/>
      <c r="P466" s="139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</row>
    <row r="467" spans="1:32" ht="14" x14ac:dyDescent="0.2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9"/>
      <c r="N467" s="139"/>
      <c r="O467" s="139"/>
      <c r="P467" s="139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</row>
    <row r="468" spans="1:32" ht="14" x14ac:dyDescent="0.2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9"/>
      <c r="N468" s="139"/>
      <c r="O468" s="139"/>
      <c r="P468" s="139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</row>
    <row r="469" spans="1:32" ht="14" x14ac:dyDescent="0.2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9"/>
      <c r="N469" s="139"/>
      <c r="O469" s="139"/>
      <c r="P469" s="139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</row>
    <row r="470" spans="1:32" ht="14" x14ac:dyDescent="0.2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9"/>
      <c r="N470" s="139"/>
      <c r="O470" s="139"/>
      <c r="P470" s="139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</row>
    <row r="471" spans="1:32" ht="14" x14ac:dyDescent="0.2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9"/>
      <c r="N471" s="139"/>
      <c r="O471" s="139"/>
      <c r="P471" s="139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</row>
    <row r="472" spans="1:32" ht="14" x14ac:dyDescent="0.2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9"/>
      <c r="N472" s="139"/>
      <c r="O472" s="139"/>
      <c r="P472" s="139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</row>
    <row r="473" spans="1:32" ht="14" x14ac:dyDescent="0.2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9"/>
      <c r="N473" s="139"/>
      <c r="O473" s="139"/>
      <c r="P473" s="139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</row>
    <row r="474" spans="1:32" ht="14" x14ac:dyDescent="0.2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9"/>
      <c r="N474" s="139"/>
      <c r="O474" s="139"/>
      <c r="P474" s="139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</row>
    <row r="475" spans="1:32" ht="14" x14ac:dyDescent="0.2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9"/>
      <c r="N475" s="139"/>
      <c r="O475" s="139"/>
      <c r="P475" s="139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</row>
    <row r="476" spans="1:32" ht="14" x14ac:dyDescent="0.2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9"/>
      <c r="N476" s="139"/>
      <c r="O476" s="139"/>
      <c r="P476" s="139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</row>
    <row r="477" spans="1:32" ht="14" x14ac:dyDescent="0.2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9"/>
      <c r="N477" s="139"/>
      <c r="O477" s="139"/>
      <c r="P477" s="139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</row>
    <row r="478" spans="1:32" ht="14" x14ac:dyDescent="0.2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9"/>
      <c r="N478" s="139"/>
      <c r="O478" s="139"/>
      <c r="P478" s="139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</row>
    <row r="479" spans="1:32" ht="14" x14ac:dyDescent="0.2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9"/>
      <c r="N479" s="139"/>
      <c r="O479" s="139"/>
      <c r="P479" s="139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</row>
    <row r="480" spans="1:32" ht="14" x14ac:dyDescent="0.2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9"/>
      <c r="N480" s="139"/>
      <c r="O480" s="139"/>
      <c r="P480" s="139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</row>
    <row r="481" spans="1:32" ht="14" x14ac:dyDescent="0.2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9"/>
      <c r="N481" s="139"/>
      <c r="O481" s="139"/>
      <c r="P481" s="139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</row>
    <row r="482" spans="1:32" ht="14" x14ac:dyDescent="0.2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9"/>
      <c r="N482" s="139"/>
      <c r="O482" s="139"/>
      <c r="P482" s="139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</row>
    <row r="483" spans="1:32" ht="14" x14ac:dyDescent="0.2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9"/>
      <c r="N483" s="139"/>
      <c r="O483" s="139"/>
      <c r="P483" s="139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</row>
    <row r="484" spans="1:32" ht="14" x14ac:dyDescent="0.2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9"/>
      <c r="N484" s="139"/>
      <c r="O484" s="139"/>
      <c r="P484" s="139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</row>
    <row r="485" spans="1:32" ht="14" x14ac:dyDescent="0.2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9"/>
      <c r="N485" s="139"/>
      <c r="O485" s="139"/>
      <c r="P485" s="139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</row>
    <row r="486" spans="1:32" ht="14" x14ac:dyDescent="0.2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9"/>
      <c r="N486" s="139"/>
      <c r="O486" s="139"/>
      <c r="P486" s="139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</row>
    <row r="487" spans="1:32" ht="14" x14ac:dyDescent="0.2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9"/>
      <c r="N487" s="139"/>
      <c r="O487" s="139"/>
      <c r="P487" s="139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</row>
    <row r="488" spans="1:32" ht="14" x14ac:dyDescent="0.2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9"/>
      <c r="N488" s="139"/>
      <c r="O488" s="139"/>
      <c r="P488" s="139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</row>
    <row r="489" spans="1:32" ht="14" x14ac:dyDescent="0.2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9"/>
      <c r="N489" s="139"/>
      <c r="O489" s="139"/>
      <c r="P489" s="139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</row>
    <row r="490" spans="1:32" ht="14" x14ac:dyDescent="0.2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9"/>
      <c r="N490" s="139"/>
      <c r="O490" s="139"/>
      <c r="P490" s="139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</row>
    <row r="491" spans="1:32" ht="14" x14ac:dyDescent="0.2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9"/>
      <c r="N491" s="139"/>
      <c r="O491" s="139"/>
      <c r="P491" s="139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</row>
    <row r="492" spans="1:32" ht="14" x14ac:dyDescent="0.2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9"/>
      <c r="N492" s="139"/>
      <c r="O492" s="139"/>
      <c r="P492" s="139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</row>
    <row r="493" spans="1:32" ht="14" x14ac:dyDescent="0.2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9"/>
      <c r="N493" s="139"/>
      <c r="O493" s="139"/>
      <c r="P493" s="139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</row>
    <row r="494" spans="1:32" ht="14" x14ac:dyDescent="0.2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9"/>
      <c r="N494" s="139"/>
      <c r="O494" s="139"/>
      <c r="P494" s="139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</row>
    <row r="495" spans="1:32" ht="14" x14ac:dyDescent="0.2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9"/>
      <c r="N495" s="139"/>
      <c r="O495" s="139"/>
      <c r="P495" s="139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</row>
    <row r="496" spans="1:32" ht="14" x14ac:dyDescent="0.2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9"/>
      <c r="N496" s="139"/>
      <c r="O496" s="139"/>
      <c r="P496" s="139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</row>
    <row r="497" spans="1:32" ht="14" x14ac:dyDescent="0.2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9"/>
      <c r="N497" s="139"/>
      <c r="O497" s="139"/>
      <c r="P497" s="139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</row>
    <row r="498" spans="1:32" ht="14" x14ac:dyDescent="0.2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9"/>
      <c r="N498" s="139"/>
      <c r="O498" s="139"/>
      <c r="P498" s="139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</row>
    <row r="499" spans="1:32" ht="14" x14ac:dyDescent="0.2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9"/>
      <c r="N499" s="139"/>
      <c r="O499" s="139"/>
      <c r="P499" s="139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</row>
    <row r="500" spans="1:32" ht="14" x14ac:dyDescent="0.2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9"/>
      <c r="N500" s="139"/>
      <c r="O500" s="139"/>
      <c r="P500" s="139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</row>
    <row r="501" spans="1:32" ht="14" x14ac:dyDescent="0.2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9"/>
      <c r="N501" s="139"/>
      <c r="O501" s="139"/>
      <c r="P501" s="139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</row>
    <row r="502" spans="1:32" ht="14" x14ac:dyDescent="0.2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9"/>
      <c r="N502" s="139"/>
      <c r="O502" s="139"/>
      <c r="P502" s="139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</row>
    <row r="503" spans="1:32" ht="14" x14ac:dyDescent="0.2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9"/>
      <c r="N503" s="139"/>
      <c r="O503" s="139"/>
      <c r="P503" s="139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</row>
    <row r="504" spans="1:32" ht="14" x14ac:dyDescent="0.2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9"/>
      <c r="N504" s="139"/>
      <c r="O504" s="139"/>
      <c r="P504" s="139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</row>
    <row r="505" spans="1:32" ht="14" x14ac:dyDescent="0.2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9"/>
      <c r="N505" s="139"/>
      <c r="O505" s="139"/>
      <c r="P505" s="139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</row>
    <row r="506" spans="1:32" ht="14" x14ac:dyDescent="0.2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9"/>
      <c r="N506" s="139"/>
      <c r="O506" s="139"/>
      <c r="P506" s="139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</row>
    <row r="507" spans="1:32" ht="14" x14ac:dyDescent="0.2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9"/>
      <c r="N507" s="139"/>
      <c r="O507" s="139"/>
      <c r="P507" s="139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</row>
    <row r="508" spans="1:32" ht="14" x14ac:dyDescent="0.2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9"/>
      <c r="N508" s="139"/>
      <c r="O508" s="139"/>
      <c r="P508" s="139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</row>
    <row r="509" spans="1:32" ht="14" x14ac:dyDescent="0.2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9"/>
      <c r="N509" s="139"/>
      <c r="O509" s="139"/>
      <c r="P509" s="139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</row>
    <row r="510" spans="1:32" ht="14" x14ac:dyDescent="0.2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9"/>
      <c r="N510" s="139"/>
      <c r="O510" s="139"/>
      <c r="P510" s="139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</row>
    <row r="511" spans="1:32" ht="14" x14ac:dyDescent="0.2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9"/>
      <c r="N511" s="139"/>
      <c r="O511" s="139"/>
      <c r="P511" s="139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</row>
    <row r="512" spans="1:32" ht="14" x14ac:dyDescent="0.2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9"/>
      <c r="N512" s="139"/>
      <c r="O512" s="139"/>
      <c r="P512" s="139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</row>
    <row r="513" spans="1:32" ht="14" x14ac:dyDescent="0.2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9"/>
      <c r="N513" s="139"/>
      <c r="O513" s="139"/>
      <c r="P513" s="139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</row>
    <row r="514" spans="1:32" ht="14" x14ac:dyDescent="0.2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9"/>
      <c r="N514" s="139"/>
      <c r="O514" s="139"/>
      <c r="P514" s="139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</row>
    <row r="515" spans="1:32" ht="14" x14ac:dyDescent="0.2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9"/>
      <c r="N515" s="139"/>
      <c r="O515" s="139"/>
      <c r="P515" s="139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</row>
    <row r="516" spans="1:32" ht="14" x14ac:dyDescent="0.2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9"/>
      <c r="N516" s="139"/>
      <c r="O516" s="139"/>
      <c r="P516" s="139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</row>
    <row r="517" spans="1:32" ht="14" x14ac:dyDescent="0.2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9"/>
      <c r="N517" s="139"/>
      <c r="O517" s="139"/>
      <c r="P517" s="139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</row>
    <row r="518" spans="1:32" ht="14" x14ac:dyDescent="0.2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9"/>
      <c r="N518" s="139"/>
      <c r="O518" s="139"/>
      <c r="P518" s="139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</row>
    <row r="519" spans="1:32" ht="14" x14ac:dyDescent="0.2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9"/>
      <c r="N519" s="139"/>
      <c r="O519" s="139"/>
      <c r="P519" s="139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</row>
    <row r="520" spans="1:32" ht="14" x14ac:dyDescent="0.2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9"/>
      <c r="N520" s="139"/>
      <c r="O520" s="139"/>
      <c r="P520" s="139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</row>
    <row r="521" spans="1:32" ht="14" x14ac:dyDescent="0.2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9"/>
      <c r="N521" s="139"/>
      <c r="O521" s="139"/>
      <c r="P521" s="139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</row>
    <row r="522" spans="1:32" ht="14" x14ac:dyDescent="0.2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9"/>
      <c r="N522" s="139"/>
      <c r="O522" s="139"/>
      <c r="P522" s="139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</row>
    <row r="523" spans="1:32" ht="14" x14ac:dyDescent="0.2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9"/>
      <c r="N523" s="139"/>
      <c r="O523" s="139"/>
      <c r="P523" s="139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</row>
    <row r="524" spans="1:32" ht="14" x14ac:dyDescent="0.2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9"/>
      <c r="N524" s="139"/>
      <c r="O524" s="139"/>
      <c r="P524" s="139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</row>
    <row r="525" spans="1:32" ht="14" x14ac:dyDescent="0.2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9"/>
      <c r="N525" s="139"/>
      <c r="O525" s="139"/>
      <c r="P525" s="139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</row>
    <row r="526" spans="1:32" ht="14" x14ac:dyDescent="0.2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9"/>
      <c r="N526" s="139"/>
      <c r="O526" s="139"/>
      <c r="P526" s="139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</row>
    <row r="527" spans="1:32" ht="14" x14ac:dyDescent="0.2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9"/>
      <c r="N527" s="139"/>
      <c r="O527" s="139"/>
      <c r="P527" s="139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</row>
    <row r="528" spans="1:32" ht="14" x14ac:dyDescent="0.2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9"/>
      <c r="N528" s="139"/>
      <c r="O528" s="139"/>
      <c r="P528" s="139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</row>
    <row r="529" spans="1:32" ht="14" x14ac:dyDescent="0.2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9"/>
      <c r="N529" s="139"/>
      <c r="O529" s="139"/>
      <c r="P529" s="139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</row>
    <row r="530" spans="1:32" ht="14" x14ac:dyDescent="0.2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9"/>
      <c r="N530" s="139"/>
      <c r="O530" s="139"/>
      <c r="P530" s="139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</row>
    <row r="531" spans="1:32" ht="14" x14ac:dyDescent="0.2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9"/>
      <c r="N531" s="139"/>
      <c r="O531" s="139"/>
      <c r="P531" s="139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</row>
    <row r="532" spans="1:32" ht="14" x14ac:dyDescent="0.2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9"/>
      <c r="N532" s="139"/>
      <c r="O532" s="139"/>
      <c r="P532" s="139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</row>
    <row r="533" spans="1:32" ht="14" x14ac:dyDescent="0.2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9"/>
      <c r="N533" s="139"/>
      <c r="O533" s="139"/>
      <c r="P533" s="139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</row>
    <row r="534" spans="1:32" ht="14" x14ac:dyDescent="0.2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9"/>
      <c r="N534" s="139"/>
      <c r="O534" s="139"/>
      <c r="P534" s="139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</row>
    <row r="535" spans="1:32" ht="14" x14ac:dyDescent="0.2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9"/>
      <c r="N535" s="139"/>
      <c r="O535" s="139"/>
      <c r="P535" s="139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</row>
    <row r="536" spans="1:32" ht="14" x14ac:dyDescent="0.2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9"/>
      <c r="N536" s="139"/>
      <c r="O536" s="139"/>
      <c r="P536" s="139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</row>
    <row r="537" spans="1:32" ht="14" x14ac:dyDescent="0.2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9"/>
      <c r="N537" s="139"/>
      <c r="O537" s="139"/>
      <c r="P537" s="139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</row>
    <row r="538" spans="1:32" ht="14" x14ac:dyDescent="0.2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9"/>
      <c r="N538" s="139"/>
      <c r="O538" s="139"/>
      <c r="P538" s="139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</row>
    <row r="539" spans="1:32" ht="14" x14ac:dyDescent="0.2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9"/>
      <c r="N539" s="139"/>
      <c r="O539" s="139"/>
      <c r="P539" s="139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</row>
    <row r="540" spans="1:32" ht="14" x14ac:dyDescent="0.2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9"/>
      <c r="N540" s="139"/>
      <c r="O540" s="139"/>
      <c r="P540" s="139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</row>
    <row r="541" spans="1:32" ht="14" x14ac:dyDescent="0.2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9"/>
      <c r="N541" s="139"/>
      <c r="O541" s="139"/>
      <c r="P541" s="139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</row>
    <row r="542" spans="1:32" ht="14" x14ac:dyDescent="0.2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9"/>
      <c r="N542" s="139"/>
      <c r="O542" s="139"/>
      <c r="P542" s="139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</row>
    <row r="543" spans="1:32" ht="14" x14ac:dyDescent="0.2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9"/>
      <c r="N543" s="139"/>
      <c r="O543" s="139"/>
      <c r="P543" s="139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</row>
    <row r="544" spans="1:32" ht="14" x14ac:dyDescent="0.2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9"/>
      <c r="N544" s="139"/>
      <c r="O544" s="139"/>
      <c r="P544" s="139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</row>
    <row r="545" spans="1:32" ht="14" x14ac:dyDescent="0.2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9"/>
      <c r="N545" s="139"/>
      <c r="O545" s="139"/>
      <c r="P545" s="139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</row>
    <row r="546" spans="1:32" ht="14" x14ac:dyDescent="0.2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9"/>
      <c r="N546" s="139"/>
      <c r="O546" s="139"/>
      <c r="P546" s="139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</row>
    <row r="547" spans="1:32" ht="14" x14ac:dyDescent="0.2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9"/>
      <c r="N547" s="139"/>
      <c r="O547" s="139"/>
      <c r="P547" s="139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</row>
    <row r="548" spans="1:32" ht="14" x14ac:dyDescent="0.2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9"/>
      <c r="N548" s="139"/>
      <c r="O548" s="139"/>
      <c r="P548" s="139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</row>
    <row r="549" spans="1:32" ht="14" x14ac:dyDescent="0.2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9"/>
      <c r="N549" s="139"/>
      <c r="O549" s="139"/>
      <c r="P549" s="139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</row>
    <row r="550" spans="1:32" ht="14" x14ac:dyDescent="0.2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9"/>
      <c r="N550" s="139"/>
      <c r="O550" s="139"/>
      <c r="P550" s="139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</row>
    <row r="551" spans="1:32" ht="14" x14ac:dyDescent="0.2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9"/>
      <c r="N551" s="139"/>
      <c r="O551" s="139"/>
      <c r="P551" s="139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</row>
    <row r="552" spans="1:32" ht="14" x14ac:dyDescent="0.2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9"/>
      <c r="N552" s="139"/>
      <c r="O552" s="139"/>
      <c r="P552" s="139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</row>
    <row r="553" spans="1:32" ht="14" x14ac:dyDescent="0.2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9"/>
      <c r="N553" s="139"/>
      <c r="O553" s="139"/>
      <c r="P553" s="139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</row>
    <row r="554" spans="1:32" ht="14" x14ac:dyDescent="0.2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9"/>
      <c r="N554" s="139"/>
      <c r="O554" s="139"/>
      <c r="P554" s="139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</row>
    <row r="555" spans="1:32" ht="14" x14ac:dyDescent="0.2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9"/>
      <c r="N555" s="139"/>
      <c r="O555" s="139"/>
      <c r="P555" s="139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</row>
    <row r="556" spans="1:32" ht="14" x14ac:dyDescent="0.2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9"/>
      <c r="N556" s="139"/>
      <c r="O556" s="139"/>
      <c r="P556" s="139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</row>
    <row r="557" spans="1:32" ht="14" x14ac:dyDescent="0.2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9"/>
      <c r="N557" s="139"/>
      <c r="O557" s="139"/>
      <c r="P557" s="139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</row>
    <row r="558" spans="1:32" ht="14" x14ac:dyDescent="0.2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9"/>
      <c r="N558" s="139"/>
      <c r="O558" s="139"/>
      <c r="P558" s="139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</row>
    <row r="559" spans="1:32" ht="14" x14ac:dyDescent="0.2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9"/>
      <c r="N559" s="139"/>
      <c r="O559" s="139"/>
      <c r="P559" s="139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</row>
    <row r="560" spans="1:32" ht="14" x14ac:dyDescent="0.2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9"/>
      <c r="N560" s="139"/>
      <c r="O560" s="139"/>
      <c r="P560" s="139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</row>
    <row r="561" spans="1:32" ht="14" x14ac:dyDescent="0.2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9"/>
      <c r="N561" s="139"/>
      <c r="O561" s="139"/>
      <c r="P561" s="139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</row>
    <row r="562" spans="1:32" ht="14" x14ac:dyDescent="0.2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9"/>
      <c r="N562" s="139"/>
      <c r="O562" s="139"/>
      <c r="P562" s="139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</row>
    <row r="563" spans="1:32" ht="14" x14ac:dyDescent="0.2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9"/>
      <c r="N563" s="139"/>
      <c r="O563" s="139"/>
      <c r="P563" s="139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</row>
    <row r="564" spans="1:32" ht="14" x14ac:dyDescent="0.2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9"/>
      <c r="N564" s="139"/>
      <c r="O564" s="139"/>
      <c r="P564" s="139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</row>
    <row r="565" spans="1:32" ht="14" x14ac:dyDescent="0.2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9"/>
      <c r="N565" s="139"/>
      <c r="O565" s="139"/>
      <c r="P565" s="139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</row>
    <row r="566" spans="1:32" ht="14" x14ac:dyDescent="0.2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9"/>
      <c r="N566" s="139"/>
      <c r="O566" s="139"/>
      <c r="P566" s="139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</row>
    <row r="567" spans="1:32" ht="14" x14ac:dyDescent="0.2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9"/>
      <c r="N567" s="139"/>
      <c r="O567" s="139"/>
      <c r="P567" s="139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</row>
    <row r="568" spans="1:32" ht="14" x14ac:dyDescent="0.2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9"/>
      <c r="N568" s="139"/>
      <c r="O568" s="139"/>
      <c r="P568" s="139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</row>
    <row r="569" spans="1:32" ht="14" x14ac:dyDescent="0.2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9"/>
      <c r="N569" s="139"/>
      <c r="O569" s="139"/>
      <c r="P569" s="139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</row>
    <row r="570" spans="1:32" ht="14" x14ac:dyDescent="0.2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9"/>
      <c r="N570" s="139"/>
      <c r="O570" s="139"/>
      <c r="P570" s="139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</row>
    <row r="571" spans="1:32" ht="14" x14ac:dyDescent="0.2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9"/>
      <c r="N571" s="139"/>
      <c r="O571" s="139"/>
      <c r="P571" s="139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</row>
    <row r="572" spans="1:32" ht="14" x14ac:dyDescent="0.2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9"/>
      <c r="N572" s="139"/>
      <c r="O572" s="139"/>
      <c r="P572" s="139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</row>
    <row r="573" spans="1:32" ht="14" x14ac:dyDescent="0.2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9"/>
      <c r="N573" s="139"/>
      <c r="O573" s="139"/>
      <c r="P573" s="139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</row>
    <row r="574" spans="1:32" ht="14" x14ac:dyDescent="0.2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9"/>
      <c r="N574" s="139"/>
      <c r="O574" s="139"/>
      <c r="P574" s="139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</row>
    <row r="575" spans="1:32" ht="14" x14ac:dyDescent="0.2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9"/>
      <c r="N575" s="139"/>
      <c r="O575" s="139"/>
      <c r="P575" s="139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</row>
    <row r="576" spans="1:32" ht="14" x14ac:dyDescent="0.2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9"/>
      <c r="N576" s="139"/>
      <c r="O576" s="139"/>
      <c r="P576" s="139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</row>
    <row r="577" spans="1:32" ht="14" x14ac:dyDescent="0.2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9"/>
      <c r="N577" s="139"/>
      <c r="O577" s="139"/>
      <c r="P577" s="139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</row>
    <row r="578" spans="1:32" ht="14" x14ac:dyDescent="0.2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9"/>
      <c r="N578" s="139"/>
      <c r="O578" s="139"/>
      <c r="P578" s="139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</row>
    <row r="579" spans="1:32" ht="14" x14ac:dyDescent="0.2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9"/>
      <c r="N579" s="139"/>
      <c r="O579" s="139"/>
      <c r="P579" s="139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</row>
    <row r="580" spans="1:32" ht="14" x14ac:dyDescent="0.2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9"/>
      <c r="N580" s="139"/>
      <c r="O580" s="139"/>
      <c r="P580" s="139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</row>
    <row r="581" spans="1:32" ht="14" x14ac:dyDescent="0.2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9"/>
      <c r="N581" s="139"/>
      <c r="O581" s="139"/>
      <c r="P581" s="139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</row>
    <row r="582" spans="1:32" ht="14" x14ac:dyDescent="0.2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9"/>
      <c r="N582" s="139"/>
      <c r="O582" s="139"/>
      <c r="P582" s="139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</row>
    <row r="583" spans="1:32" ht="14" x14ac:dyDescent="0.2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9"/>
      <c r="N583" s="139"/>
      <c r="O583" s="139"/>
      <c r="P583" s="139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</row>
    <row r="584" spans="1:32" ht="14" x14ac:dyDescent="0.2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9"/>
      <c r="N584" s="139"/>
      <c r="O584" s="139"/>
      <c r="P584" s="139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</row>
    <row r="585" spans="1:32" ht="14" x14ac:dyDescent="0.2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9"/>
      <c r="N585" s="139"/>
      <c r="O585" s="139"/>
      <c r="P585" s="139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</row>
    <row r="586" spans="1:32" ht="14" x14ac:dyDescent="0.2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9"/>
      <c r="N586" s="139"/>
      <c r="O586" s="139"/>
      <c r="P586" s="139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</row>
    <row r="587" spans="1:32" ht="14" x14ac:dyDescent="0.2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9"/>
      <c r="N587" s="139"/>
      <c r="O587" s="139"/>
      <c r="P587" s="139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</row>
    <row r="588" spans="1:32" ht="14" x14ac:dyDescent="0.2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9"/>
      <c r="N588" s="139"/>
      <c r="O588" s="139"/>
      <c r="P588" s="139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</row>
    <row r="589" spans="1:32" ht="14" x14ac:dyDescent="0.2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9"/>
      <c r="N589" s="139"/>
      <c r="O589" s="139"/>
      <c r="P589" s="139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</row>
    <row r="590" spans="1:32" ht="14" x14ac:dyDescent="0.2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9"/>
      <c r="N590" s="139"/>
      <c r="O590" s="139"/>
      <c r="P590" s="139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</row>
    <row r="591" spans="1:32" ht="14" x14ac:dyDescent="0.2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9"/>
      <c r="N591" s="139"/>
      <c r="O591" s="139"/>
      <c r="P591" s="139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</row>
    <row r="592" spans="1:32" ht="14" x14ac:dyDescent="0.2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9"/>
      <c r="N592" s="139"/>
      <c r="O592" s="139"/>
      <c r="P592" s="139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</row>
    <row r="593" spans="1:32" ht="14" x14ac:dyDescent="0.2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9"/>
      <c r="N593" s="139"/>
      <c r="O593" s="139"/>
      <c r="P593" s="139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</row>
    <row r="594" spans="1:32" ht="14" x14ac:dyDescent="0.2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9"/>
      <c r="N594" s="139"/>
      <c r="O594" s="139"/>
      <c r="P594" s="139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</row>
    <row r="595" spans="1:32" ht="14" x14ac:dyDescent="0.2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9"/>
      <c r="N595" s="139"/>
      <c r="O595" s="139"/>
      <c r="P595" s="139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</row>
    <row r="596" spans="1:32" ht="14" x14ac:dyDescent="0.2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9"/>
      <c r="N596" s="139"/>
      <c r="O596" s="139"/>
      <c r="P596" s="139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</row>
    <row r="597" spans="1:32" ht="14" x14ac:dyDescent="0.2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9"/>
      <c r="N597" s="139"/>
      <c r="O597" s="139"/>
      <c r="P597" s="139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</row>
    <row r="598" spans="1:32" ht="14" x14ac:dyDescent="0.2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9"/>
      <c r="N598" s="139"/>
      <c r="O598" s="139"/>
      <c r="P598" s="139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</row>
    <row r="599" spans="1:32" ht="14" x14ac:dyDescent="0.2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9"/>
      <c r="N599" s="139"/>
      <c r="O599" s="139"/>
      <c r="P599" s="139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</row>
    <row r="600" spans="1:32" ht="14" x14ac:dyDescent="0.2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9"/>
      <c r="N600" s="139"/>
      <c r="O600" s="139"/>
      <c r="P600" s="139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</row>
    <row r="601" spans="1:32" ht="14" x14ac:dyDescent="0.2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9"/>
      <c r="N601" s="139"/>
      <c r="O601" s="139"/>
      <c r="P601" s="139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</row>
    <row r="602" spans="1:32" ht="14" x14ac:dyDescent="0.2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9"/>
      <c r="N602" s="139"/>
      <c r="O602" s="139"/>
      <c r="P602" s="139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</row>
    <row r="603" spans="1:32" ht="14" x14ac:dyDescent="0.2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9"/>
      <c r="N603" s="139"/>
      <c r="O603" s="139"/>
      <c r="P603" s="139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</row>
    <row r="604" spans="1:32" ht="14" x14ac:dyDescent="0.2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9"/>
      <c r="N604" s="139"/>
      <c r="O604" s="139"/>
      <c r="P604" s="139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</row>
    <row r="605" spans="1:32" ht="14" x14ac:dyDescent="0.2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9"/>
      <c r="N605" s="139"/>
      <c r="O605" s="139"/>
      <c r="P605" s="139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</row>
    <row r="606" spans="1:32" ht="14" x14ac:dyDescent="0.2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9"/>
      <c r="N606" s="139"/>
      <c r="O606" s="139"/>
      <c r="P606" s="139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</row>
    <row r="607" spans="1:32" ht="14" x14ac:dyDescent="0.2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9"/>
      <c r="N607" s="139"/>
      <c r="O607" s="139"/>
      <c r="P607" s="139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</row>
    <row r="608" spans="1:32" ht="14" x14ac:dyDescent="0.2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9"/>
      <c r="N608" s="139"/>
      <c r="O608" s="139"/>
      <c r="P608" s="139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</row>
    <row r="609" spans="1:32" ht="14" x14ac:dyDescent="0.2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9"/>
      <c r="N609" s="139"/>
      <c r="O609" s="139"/>
      <c r="P609" s="139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</row>
    <row r="610" spans="1:32" ht="14" x14ac:dyDescent="0.2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9"/>
      <c r="N610" s="139"/>
      <c r="O610" s="139"/>
      <c r="P610" s="139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</row>
    <row r="611" spans="1:32" ht="14" x14ac:dyDescent="0.2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9"/>
      <c r="N611" s="139"/>
      <c r="O611" s="139"/>
      <c r="P611" s="139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</row>
    <row r="612" spans="1:32" ht="14" x14ac:dyDescent="0.2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9"/>
      <c r="N612" s="139"/>
      <c r="O612" s="139"/>
      <c r="P612" s="139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</row>
    <row r="613" spans="1:32" ht="14" x14ac:dyDescent="0.2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9"/>
      <c r="N613" s="139"/>
      <c r="O613" s="139"/>
      <c r="P613" s="139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</row>
    <row r="614" spans="1:32" ht="14" x14ac:dyDescent="0.2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9"/>
      <c r="N614" s="139"/>
      <c r="O614" s="139"/>
      <c r="P614" s="139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</row>
    <row r="615" spans="1:32" ht="14" x14ac:dyDescent="0.2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9"/>
      <c r="N615" s="139"/>
      <c r="O615" s="139"/>
      <c r="P615" s="139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</row>
    <row r="616" spans="1:32" ht="14" x14ac:dyDescent="0.2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9"/>
      <c r="N616" s="139"/>
      <c r="O616" s="139"/>
      <c r="P616" s="139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</row>
    <row r="617" spans="1:32" ht="14" x14ac:dyDescent="0.2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9"/>
      <c r="N617" s="139"/>
      <c r="O617" s="139"/>
      <c r="P617" s="139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</row>
    <row r="618" spans="1:32" ht="14" x14ac:dyDescent="0.2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9"/>
      <c r="N618" s="139"/>
      <c r="O618" s="139"/>
      <c r="P618" s="139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</row>
    <row r="619" spans="1:32" ht="14" x14ac:dyDescent="0.2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9"/>
      <c r="N619" s="139"/>
      <c r="O619" s="139"/>
      <c r="P619" s="139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</row>
    <row r="620" spans="1:32" ht="14" x14ac:dyDescent="0.2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9"/>
      <c r="N620" s="139"/>
      <c r="O620" s="139"/>
      <c r="P620" s="139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</row>
    <row r="621" spans="1:32" ht="14" x14ac:dyDescent="0.2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9"/>
      <c r="N621" s="139"/>
      <c r="O621" s="139"/>
      <c r="P621" s="139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</row>
    <row r="622" spans="1:32" ht="14" x14ac:dyDescent="0.2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9"/>
      <c r="N622" s="139"/>
      <c r="O622" s="139"/>
      <c r="P622" s="139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</row>
    <row r="623" spans="1:32" ht="14" x14ac:dyDescent="0.2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9"/>
      <c r="N623" s="139"/>
      <c r="O623" s="139"/>
      <c r="P623" s="139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</row>
    <row r="624" spans="1:32" ht="14" x14ac:dyDescent="0.2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9"/>
      <c r="N624" s="139"/>
      <c r="O624" s="139"/>
      <c r="P624" s="139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</row>
    <row r="625" spans="1:32" ht="14" x14ac:dyDescent="0.2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9"/>
      <c r="N625" s="139"/>
      <c r="O625" s="139"/>
      <c r="P625" s="139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</row>
    <row r="626" spans="1:32" ht="14" x14ac:dyDescent="0.2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9"/>
      <c r="N626" s="139"/>
      <c r="O626" s="139"/>
      <c r="P626" s="139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</row>
    <row r="627" spans="1:32" ht="14" x14ac:dyDescent="0.2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9"/>
      <c r="N627" s="139"/>
      <c r="O627" s="139"/>
      <c r="P627" s="139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</row>
    <row r="628" spans="1:32" ht="14" x14ac:dyDescent="0.2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9"/>
      <c r="N628" s="139"/>
      <c r="O628" s="139"/>
      <c r="P628" s="139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</row>
    <row r="629" spans="1:32" ht="14" x14ac:dyDescent="0.2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9"/>
      <c r="N629" s="139"/>
      <c r="O629" s="139"/>
      <c r="P629" s="139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</row>
    <row r="630" spans="1:32" ht="14" x14ac:dyDescent="0.2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9"/>
      <c r="N630" s="139"/>
      <c r="O630" s="139"/>
      <c r="P630" s="139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</row>
    <row r="631" spans="1:32" ht="14" x14ac:dyDescent="0.2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9"/>
      <c r="N631" s="139"/>
      <c r="O631" s="139"/>
      <c r="P631" s="139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</row>
    <row r="632" spans="1:32" ht="14" x14ac:dyDescent="0.2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9"/>
      <c r="N632" s="139"/>
      <c r="O632" s="139"/>
      <c r="P632" s="139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</row>
    <row r="633" spans="1:32" ht="14" x14ac:dyDescent="0.2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9"/>
      <c r="N633" s="139"/>
      <c r="O633" s="139"/>
      <c r="P633" s="139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</row>
    <row r="634" spans="1:32" ht="14" x14ac:dyDescent="0.2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9"/>
      <c r="N634" s="139"/>
      <c r="O634" s="139"/>
      <c r="P634" s="139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</row>
    <row r="635" spans="1:32" ht="14" x14ac:dyDescent="0.2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9"/>
      <c r="N635" s="139"/>
      <c r="O635" s="139"/>
      <c r="P635" s="139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</row>
    <row r="636" spans="1:32" ht="14" x14ac:dyDescent="0.2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9"/>
      <c r="N636" s="139"/>
      <c r="O636" s="139"/>
      <c r="P636" s="139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</row>
    <row r="637" spans="1:32" ht="14" x14ac:dyDescent="0.2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9"/>
      <c r="N637" s="139"/>
      <c r="O637" s="139"/>
      <c r="P637" s="139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</row>
    <row r="638" spans="1:32" ht="14" x14ac:dyDescent="0.2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9"/>
      <c r="N638" s="139"/>
      <c r="O638" s="139"/>
      <c r="P638" s="139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</row>
    <row r="639" spans="1:32" ht="14" x14ac:dyDescent="0.2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9"/>
      <c r="N639" s="139"/>
      <c r="O639" s="139"/>
      <c r="P639" s="139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</row>
    <row r="640" spans="1:32" ht="14" x14ac:dyDescent="0.2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9"/>
      <c r="N640" s="139"/>
      <c r="O640" s="139"/>
      <c r="P640" s="139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</row>
    <row r="641" spans="1:32" ht="14" x14ac:dyDescent="0.2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9"/>
      <c r="N641" s="139"/>
      <c r="O641" s="139"/>
      <c r="P641" s="139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</row>
    <row r="642" spans="1:32" ht="14" x14ac:dyDescent="0.2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9"/>
      <c r="N642" s="139"/>
      <c r="O642" s="139"/>
      <c r="P642" s="139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</row>
    <row r="643" spans="1:32" ht="14" x14ac:dyDescent="0.2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9"/>
      <c r="N643" s="139"/>
      <c r="O643" s="139"/>
      <c r="P643" s="139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</row>
    <row r="644" spans="1:32" ht="14" x14ac:dyDescent="0.2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9"/>
      <c r="N644" s="139"/>
      <c r="O644" s="139"/>
      <c r="P644" s="139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</row>
    <row r="645" spans="1:32" ht="14" x14ac:dyDescent="0.2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9"/>
      <c r="N645" s="139"/>
      <c r="O645" s="139"/>
      <c r="P645" s="139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</row>
    <row r="646" spans="1:32" ht="14" x14ac:dyDescent="0.2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9"/>
      <c r="N646" s="139"/>
      <c r="O646" s="139"/>
      <c r="P646" s="139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</row>
    <row r="647" spans="1:32" ht="14" x14ac:dyDescent="0.2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9"/>
      <c r="N647" s="139"/>
      <c r="O647" s="139"/>
      <c r="P647" s="139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</row>
    <row r="648" spans="1:32" ht="14" x14ac:dyDescent="0.2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9"/>
      <c r="N648" s="139"/>
      <c r="O648" s="139"/>
      <c r="P648" s="139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</row>
    <row r="649" spans="1:32" ht="14" x14ac:dyDescent="0.2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9"/>
      <c r="N649" s="139"/>
      <c r="O649" s="139"/>
      <c r="P649" s="139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</row>
    <row r="650" spans="1:32" ht="14" x14ac:dyDescent="0.2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9"/>
      <c r="N650" s="139"/>
      <c r="O650" s="139"/>
      <c r="P650" s="139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</row>
    <row r="651" spans="1:32" ht="14" x14ac:dyDescent="0.2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9"/>
      <c r="N651" s="139"/>
      <c r="O651" s="139"/>
      <c r="P651" s="139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</row>
    <row r="652" spans="1:32" ht="14" x14ac:dyDescent="0.2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9"/>
      <c r="N652" s="139"/>
      <c r="O652" s="139"/>
      <c r="P652" s="139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</row>
    <row r="653" spans="1:32" ht="14" x14ac:dyDescent="0.2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9"/>
      <c r="N653" s="139"/>
      <c r="O653" s="139"/>
      <c r="P653" s="139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</row>
    <row r="654" spans="1:32" ht="14" x14ac:dyDescent="0.2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9"/>
      <c r="N654" s="139"/>
      <c r="O654" s="139"/>
      <c r="P654" s="139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</row>
    <row r="655" spans="1:32" ht="14" x14ac:dyDescent="0.2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9"/>
      <c r="N655" s="139"/>
      <c r="O655" s="139"/>
      <c r="P655" s="139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</row>
    <row r="656" spans="1:32" ht="14" x14ac:dyDescent="0.2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9"/>
      <c r="N656" s="139"/>
      <c r="O656" s="139"/>
      <c r="P656" s="139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</row>
    <row r="657" spans="1:32" ht="14" x14ac:dyDescent="0.2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9"/>
      <c r="N657" s="139"/>
      <c r="O657" s="139"/>
      <c r="P657" s="139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</row>
    <row r="658" spans="1:32" ht="14" x14ac:dyDescent="0.2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9"/>
      <c r="N658" s="139"/>
      <c r="O658" s="139"/>
      <c r="P658" s="139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</row>
    <row r="659" spans="1:32" ht="14" x14ac:dyDescent="0.2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9"/>
      <c r="N659" s="139"/>
      <c r="O659" s="139"/>
      <c r="P659" s="139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</row>
    <row r="660" spans="1:32" ht="14" x14ac:dyDescent="0.2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9"/>
      <c r="N660" s="139"/>
      <c r="O660" s="139"/>
      <c r="P660" s="139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</row>
    <row r="661" spans="1:32" ht="14" x14ac:dyDescent="0.2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9"/>
      <c r="N661" s="139"/>
      <c r="O661" s="139"/>
      <c r="P661" s="139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</row>
    <row r="662" spans="1:32" ht="14" x14ac:dyDescent="0.2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9"/>
      <c r="N662" s="139"/>
      <c r="O662" s="139"/>
      <c r="P662" s="139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</row>
    <row r="663" spans="1:32" ht="14" x14ac:dyDescent="0.2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9"/>
      <c r="N663" s="139"/>
      <c r="O663" s="139"/>
      <c r="P663" s="139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</row>
    <row r="664" spans="1:32" ht="14" x14ac:dyDescent="0.2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9"/>
      <c r="N664" s="139"/>
      <c r="O664" s="139"/>
      <c r="P664" s="139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</row>
    <row r="665" spans="1:32" ht="14" x14ac:dyDescent="0.2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9"/>
      <c r="N665" s="139"/>
      <c r="O665" s="139"/>
      <c r="P665" s="139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</row>
    <row r="666" spans="1:32" ht="14" x14ac:dyDescent="0.2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9"/>
      <c r="N666" s="139"/>
      <c r="O666" s="139"/>
      <c r="P666" s="139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</row>
    <row r="667" spans="1:32" ht="14" x14ac:dyDescent="0.2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9"/>
      <c r="N667" s="139"/>
      <c r="O667" s="139"/>
      <c r="P667" s="139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</row>
    <row r="668" spans="1:32" ht="14" x14ac:dyDescent="0.2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9"/>
      <c r="N668" s="139"/>
      <c r="O668" s="139"/>
      <c r="P668" s="139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</row>
    <row r="669" spans="1:32" ht="14" x14ac:dyDescent="0.2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9"/>
      <c r="N669" s="139"/>
      <c r="O669" s="139"/>
      <c r="P669" s="139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</row>
    <row r="670" spans="1:32" ht="14" x14ac:dyDescent="0.2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9"/>
      <c r="N670" s="139"/>
      <c r="O670" s="139"/>
      <c r="P670" s="139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</row>
    <row r="671" spans="1:32" ht="14" x14ac:dyDescent="0.2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9"/>
      <c r="N671" s="139"/>
      <c r="O671" s="139"/>
      <c r="P671" s="139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</row>
    <row r="672" spans="1:32" ht="14" x14ac:dyDescent="0.2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9"/>
      <c r="N672" s="139"/>
      <c r="O672" s="139"/>
      <c r="P672" s="139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</row>
    <row r="673" spans="1:32" ht="14" x14ac:dyDescent="0.2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9"/>
      <c r="N673" s="139"/>
      <c r="O673" s="139"/>
      <c r="P673" s="139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</row>
    <row r="674" spans="1:32" ht="14" x14ac:dyDescent="0.2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9"/>
      <c r="N674" s="139"/>
      <c r="O674" s="139"/>
      <c r="P674" s="139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</row>
    <row r="675" spans="1:32" ht="14" x14ac:dyDescent="0.2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9"/>
      <c r="N675" s="139"/>
      <c r="O675" s="139"/>
      <c r="P675" s="139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</row>
    <row r="676" spans="1:32" ht="14" x14ac:dyDescent="0.2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9"/>
      <c r="N676" s="139"/>
      <c r="O676" s="139"/>
      <c r="P676" s="139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</row>
    <row r="677" spans="1:32" ht="14" x14ac:dyDescent="0.2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9"/>
      <c r="N677" s="139"/>
      <c r="O677" s="139"/>
      <c r="P677" s="139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</row>
    <row r="678" spans="1:32" ht="14" x14ac:dyDescent="0.2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9"/>
      <c r="N678" s="139"/>
      <c r="O678" s="139"/>
      <c r="P678" s="139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</row>
    <row r="679" spans="1:32" ht="14" x14ac:dyDescent="0.2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9"/>
      <c r="N679" s="139"/>
      <c r="O679" s="139"/>
      <c r="P679" s="139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</row>
    <row r="680" spans="1:32" ht="14" x14ac:dyDescent="0.2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9"/>
      <c r="N680" s="139"/>
      <c r="O680" s="139"/>
      <c r="P680" s="139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</row>
    <row r="681" spans="1:32" ht="14" x14ac:dyDescent="0.2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9"/>
      <c r="N681" s="139"/>
      <c r="O681" s="139"/>
      <c r="P681" s="139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</row>
    <row r="682" spans="1:32" ht="14" x14ac:dyDescent="0.2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9"/>
      <c r="N682" s="139"/>
      <c r="O682" s="139"/>
      <c r="P682" s="139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</row>
    <row r="683" spans="1:32" ht="14" x14ac:dyDescent="0.2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9"/>
      <c r="N683" s="139"/>
      <c r="O683" s="139"/>
      <c r="P683" s="139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</row>
    <row r="684" spans="1:32" ht="14" x14ac:dyDescent="0.2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9"/>
      <c r="N684" s="139"/>
      <c r="O684" s="139"/>
      <c r="P684" s="139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</row>
    <row r="685" spans="1:32" ht="14" x14ac:dyDescent="0.2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9"/>
      <c r="N685" s="139"/>
      <c r="O685" s="139"/>
      <c r="P685" s="139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</row>
    <row r="686" spans="1:32" ht="14" x14ac:dyDescent="0.2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9"/>
      <c r="N686" s="139"/>
      <c r="O686" s="139"/>
      <c r="P686" s="139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</row>
    <row r="687" spans="1:32" ht="14" x14ac:dyDescent="0.2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9"/>
      <c r="N687" s="139"/>
      <c r="O687" s="139"/>
      <c r="P687" s="139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</row>
    <row r="688" spans="1:32" ht="14" x14ac:dyDescent="0.2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9"/>
      <c r="N688" s="139"/>
      <c r="O688" s="139"/>
      <c r="P688" s="139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</row>
    <row r="689" spans="1:32" ht="14" x14ac:dyDescent="0.2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9"/>
      <c r="N689" s="139"/>
      <c r="O689" s="139"/>
      <c r="P689" s="139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</row>
    <row r="690" spans="1:32" ht="14" x14ac:dyDescent="0.2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9"/>
      <c r="N690" s="139"/>
      <c r="O690" s="139"/>
      <c r="P690" s="139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</row>
    <row r="691" spans="1:32" ht="14" x14ac:dyDescent="0.2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9"/>
      <c r="N691" s="139"/>
      <c r="O691" s="139"/>
      <c r="P691" s="139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</row>
    <row r="692" spans="1:32" ht="14" x14ac:dyDescent="0.2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9"/>
      <c r="N692" s="139"/>
      <c r="O692" s="139"/>
      <c r="P692" s="139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</row>
    <row r="693" spans="1:32" ht="14" x14ac:dyDescent="0.2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9"/>
      <c r="N693" s="139"/>
      <c r="O693" s="139"/>
      <c r="P693" s="139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</row>
    <row r="694" spans="1:32" ht="14" x14ac:dyDescent="0.2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9"/>
      <c r="N694" s="139"/>
      <c r="O694" s="139"/>
      <c r="P694" s="139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</row>
    <row r="695" spans="1:32" ht="14" x14ac:dyDescent="0.2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9"/>
      <c r="N695" s="139"/>
      <c r="O695" s="139"/>
      <c r="P695" s="139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</row>
    <row r="696" spans="1:32" ht="14" x14ac:dyDescent="0.2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9"/>
      <c r="N696" s="139"/>
      <c r="O696" s="139"/>
      <c r="P696" s="139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</row>
    <row r="697" spans="1:32" ht="14" x14ac:dyDescent="0.2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9"/>
      <c r="N697" s="139"/>
      <c r="O697" s="139"/>
      <c r="P697" s="139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</row>
    <row r="698" spans="1:32" ht="14" x14ac:dyDescent="0.2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9"/>
      <c r="N698" s="139"/>
      <c r="O698" s="139"/>
      <c r="P698" s="139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</row>
    <row r="699" spans="1:32" ht="14" x14ac:dyDescent="0.2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9"/>
      <c r="N699" s="139"/>
      <c r="O699" s="139"/>
      <c r="P699" s="139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</row>
    <row r="700" spans="1:32" ht="14" x14ac:dyDescent="0.2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9"/>
      <c r="N700" s="139"/>
      <c r="O700" s="139"/>
      <c r="P700" s="139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</row>
    <row r="701" spans="1:32" ht="14" x14ac:dyDescent="0.2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9"/>
      <c r="N701" s="139"/>
      <c r="O701" s="139"/>
      <c r="P701" s="139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</row>
    <row r="702" spans="1:32" ht="14" x14ac:dyDescent="0.2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9"/>
      <c r="N702" s="139"/>
      <c r="O702" s="139"/>
      <c r="P702" s="139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</row>
    <row r="703" spans="1:32" ht="14" x14ac:dyDescent="0.2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9"/>
      <c r="N703" s="139"/>
      <c r="O703" s="139"/>
      <c r="P703" s="139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</row>
    <row r="704" spans="1:32" ht="14" x14ac:dyDescent="0.2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9"/>
      <c r="N704" s="139"/>
      <c r="O704" s="139"/>
      <c r="P704" s="139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</row>
    <row r="705" spans="1:32" ht="14" x14ac:dyDescent="0.2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9"/>
      <c r="N705" s="139"/>
      <c r="O705" s="139"/>
      <c r="P705" s="139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</row>
    <row r="706" spans="1:32" ht="14" x14ac:dyDescent="0.2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9"/>
      <c r="N706" s="139"/>
      <c r="O706" s="139"/>
      <c r="P706" s="139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</row>
    <row r="707" spans="1:32" ht="14" x14ac:dyDescent="0.2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9"/>
      <c r="N707" s="139"/>
      <c r="O707" s="139"/>
      <c r="P707" s="139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</row>
    <row r="708" spans="1:32" ht="14" x14ac:dyDescent="0.2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9"/>
      <c r="N708" s="139"/>
      <c r="O708" s="139"/>
      <c r="P708" s="139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</row>
    <row r="709" spans="1:32" ht="14" x14ac:dyDescent="0.2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9"/>
      <c r="N709" s="139"/>
      <c r="O709" s="139"/>
      <c r="P709" s="139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</row>
    <row r="710" spans="1:32" ht="14" x14ac:dyDescent="0.2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9"/>
      <c r="N710" s="139"/>
      <c r="O710" s="139"/>
      <c r="P710" s="139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</row>
    <row r="711" spans="1:32" ht="14" x14ac:dyDescent="0.2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9"/>
      <c r="N711" s="139"/>
      <c r="O711" s="139"/>
      <c r="P711" s="139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</row>
    <row r="712" spans="1:32" ht="14" x14ac:dyDescent="0.2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9"/>
      <c r="N712" s="139"/>
      <c r="O712" s="139"/>
      <c r="P712" s="139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</row>
    <row r="713" spans="1:32" ht="14" x14ac:dyDescent="0.2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9"/>
      <c r="N713" s="139"/>
      <c r="O713" s="139"/>
      <c r="P713" s="139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</row>
    <row r="714" spans="1:32" ht="14" x14ac:dyDescent="0.2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9"/>
      <c r="N714" s="139"/>
      <c r="O714" s="139"/>
      <c r="P714" s="139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</row>
    <row r="715" spans="1:32" ht="14" x14ac:dyDescent="0.2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9"/>
      <c r="N715" s="139"/>
      <c r="O715" s="139"/>
      <c r="P715" s="139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</row>
    <row r="716" spans="1:32" ht="14" x14ac:dyDescent="0.2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9"/>
      <c r="N716" s="139"/>
      <c r="O716" s="139"/>
      <c r="P716" s="139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</row>
    <row r="717" spans="1:32" ht="14" x14ac:dyDescent="0.2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9"/>
      <c r="N717" s="139"/>
      <c r="O717" s="139"/>
      <c r="P717" s="139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</row>
    <row r="718" spans="1:32" ht="14" x14ac:dyDescent="0.2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9"/>
      <c r="N718" s="139"/>
      <c r="O718" s="139"/>
      <c r="P718" s="139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</row>
    <row r="719" spans="1:32" ht="14" x14ac:dyDescent="0.2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9"/>
      <c r="N719" s="139"/>
      <c r="O719" s="139"/>
      <c r="P719" s="139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</row>
    <row r="720" spans="1:32" ht="14" x14ac:dyDescent="0.2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9"/>
      <c r="N720" s="139"/>
      <c r="O720" s="139"/>
      <c r="P720" s="139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</row>
    <row r="721" spans="1:32" ht="14" x14ac:dyDescent="0.2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9"/>
      <c r="N721" s="139"/>
      <c r="O721" s="139"/>
      <c r="P721" s="139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</row>
    <row r="722" spans="1:32" ht="14" x14ac:dyDescent="0.2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9"/>
      <c r="N722" s="139"/>
      <c r="O722" s="139"/>
      <c r="P722" s="139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</row>
    <row r="723" spans="1:32" ht="14" x14ac:dyDescent="0.2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9"/>
      <c r="N723" s="139"/>
      <c r="O723" s="139"/>
      <c r="P723" s="139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</row>
    <row r="724" spans="1:32" ht="14" x14ac:dyDescent="0.2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9"/>
      <c r="N724" s="139"/>
      <c r="O724" s="139"/>
      <c r="P724" s="139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</row>
    <row r="725" spans="1:32" ht="14" x14ac:dyDescent="0.2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9"/>
      <c r="N725" s="139"/>
      <c r="O725" s="139"/>
      <c r="P725" s="139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</row>
    <row r="726" spans="1:32" ht="14" x14ac:dyDescent="0.2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9"/>
      <c r="N726" s="139"/>
      <c r="O726" s="139"/>
      <c r="P726" s="139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</row>
    <row r="727" spans="1:32" ht="14" x14ac:dyDescent="0.2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9"/>
      <c r="N727" s="139"/>
      <c r="O727" s="139"/>
      <c r="P727" s="139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</row>
    <row r="728" spans="1:32" ht="14" x14ac:dyDescent="0.2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9"/>
      <c r="N728" s="139"/>
      <c r="O728" s="139"/>
      <c r="P728" s="139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</row>
    <row r="729" spans="1:32" ht="14" x14ac:dyDescent="0.2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9"/>
      <c r="N729" s="139"/>
      <c r="O729" s="139"/>
      <c r="P729" s="139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</row>
    <row r="730" spans="1:32" ht="14" x14ac:dyDescent="0.2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9"/>
      <c r="N730" s="139"/>
      <c r="O730" s="139"/>
      <c r="P730" s="139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</row>
    <row r="731" spans="1:32" ht="14" x14ac:dyDescent="0.2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9"/>
      <c r="N731" s="139"/>
      <c r="O731" s="139"/>
      <c r="P731" s="139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</row>
    <row r="732" spans="1:32" ht="14" x14ac:dyDescent="0.2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9"/>
      <c r="N732" s="139"/>
      <c r="O732" s="139"/>
      <c r="P732" s="139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</row>
    <row r="733" spans="1:32" ht="14" x14ac:dyDescent="0.2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9"/>
      <c r="N733" s="139"/>
      <c r="O733" s="139"/>
      <c r="P733" s="139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</row>
    <row r="734" spans="1:32" ht="14" x14ac:dyDescent="0.2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9"/>
      <c r="N734" s="139"/>
      <c r="O734" s="139"/>
      <c r="P734" s="139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</row>
    <row r="735" spans="1:32" ht="14" x14ac:dyDescent="0.2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9"/>
      <c r="N735" s="139"/>
      <c r="O735" s="139"/>
      <c r="P735" s="139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</row>
    <row r="736" spans="1:32" ht="14" x14ac:dyDescent="0.2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9"/>
      <c r="N736" s="139"/>
      <c r="O736" s="139"/>
      <c r="P736" s="139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</row>
    <row r="737" spans="1:32" ht="14" x14ac:dyDescent="0.2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9"/>
      <c r="N737" s="139"/>
      <c r="O737" s="139"/>
      <c r="P737" s="139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</row>
    <row r="738" spans="1:32" ht="14" x14ac:dyDescent="0.2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9"/>
      <c r="N738" s="139"/>
      <c r="O738" s="139"/>
      <c r="P738" s="139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</row>
    <row r="739" spans="1:32" ht="14" x14ac:dyDescent="0.2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9"/>
      <c r="N739" s="139"/>
      <c r="O739" s="139"/>
      <c r="P739" s="139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</row>
    <row r="740" spans="1:32" ht="14" x14ac:dyDescent="0.2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9"/>
      <c r="N740" s="139"/>
      <c r="O740" s="139"/>
      <c r="P740" s="139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</row>
    <row r="741" spans="1:32" ht="14" x14ac:dyDescent="0.2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9"/>
      <c r="N741" s="139"/>
      <c r="O741" s="139"/>
      <c r="P741" s="139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</row>
    <row r="742" spans="1:32" ht="14" x14ac:dyDescent="0.2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9"/>
      <c r="N742" s="139"/>
      <c r="O742" s="139"/>
      <c r="P742" s="139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</row>
    <row r="743" spans="1:32" ht="14" x14ac:dyDescent="0.2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9"/>
      <c r="N743" s="139"/>
      <c r="O743" s="139"/>
      <c r="P743" s="139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</row>
    <row r="744" spans="1:32" ht="14" x14ac:dyDescent="0.2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9"/>
      <c r="N744" s="139"/>
      <c r="O744" s="139"/>
      <c r="P744" s="139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</row>
    <row r="745" spans="1:32" ht="14" x14ac:dyDescent="0.2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9"/>
      <c r="N745" s="139"/>
      <c r="O745" s="139"/>
      <c r="P745" s="139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</row>
    <row r="746" spans="1:32" ht="14" x14ac:dyDescent="0.2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9"/>
      <c r="N746" s="139"/>
      <c r="O746" s="139"/>
      <c r="P746" s="139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</row>
    <row r="747" spans="1:32" ht="14" x14ac:dyDescent="0.2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9"/>
      <c r="N747" s="139"/>
      <c r="O747" s="139"/>
      <c r="P747" s="139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</row>
    <row r="748" spans="1:32" ht="14" x14ac:dyDescent="0.2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9"/>
      <c r="N748" s="139"/>
      <c r="O748" s="139"/>
      <c r="P748" s="139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</row>
    <row r="749" spans="1:32" ht="14" x14ac:dyDescent="0.2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9"/>
      <c r="N749" s="139"/>
      <c r="O749" s="139"/>
      <c r="P749" s="139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</row>
    <row r="750" spans="1:32" ht="14" x14ac:dyDescent="0.2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9"/>
      <c r="N750" s="139"/>
      <c r="O750" s="139"/>
      <c r="P750" s="139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</row>
    <row r="751" spans="1:32" ht="14" x14ac:dyDescent="0.2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9"/>
      <c r="N751" s="139"/>
      <c r="O751" s="139"/>
      <c r="P751" s="139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</row>
    <row r="752" spans="1:32" ht="14" x14ac:dyDescent="0.2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9"/>
      <c r="N752" s="139"/>
      <c r="O752" s="139"/>
      <c r="P752" s="139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</row>
    <row r="753" spans="1:32" ht="14" x14ac:dyDescent="0.2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9"/>
      <c r="N753" s="139"/>
      <c r="O753" s="139"/>
      <c r="P753" s="139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</row>
    <row r="754" spans="1:32" ht="14" x14ac:dyDescent="0.2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9"/>
      <c r="N754" s="139"/>
      <c r="O754" s="139"/>
      <c r="P754" s="139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</row>
    <row r="755" spans="1:32" ht="14" x14ac:dyDescent="0.2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9"/>
      <c r="N755" s="139"/>
      <c r="O755" s="139"/>
      <c r="P755" s="139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</row>
    <row r="756" spans="1:32" ht="14" x14ac:dyDescent="0.2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9"/>
      <c r="N756" s="139"/>
      <c r="O756" s="139"/>
      <c r="P756" s="139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</row>
    <row r="757" spans="1:32" ht="14" x14ac:dyDescent="0.2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9"/>
      <c r="N757" s="139"/>
      <c r="O757" s="139"/>
      <c r="P757" s="139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</row>
    <row r="758" spans="1:32" ht="14" x14ac:dyDescent="0.2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9"/>
      <c r="N758" s="139"/>
      <c r="O758" s="139"/>
      <c r="P758" s="139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</row>
    <row r="759" spans="1:32" ht="14" x14ac:dyDescent="0.2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9"/>
      <c r="N759" s="139"/>
      <c r="O759" s="139"/>
      <c r="P759" s="139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</row>
    <row r="760" spans="1:32" ht="14" x14ac:dyDescent="0.2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9"/>
      <c r="N760" s="139"/>
      <c r="O760" s="139"/>
      <c r="P760" s="139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</row>
    <row r="761" spans="1:32" ht="14" x14ac:dyDescent="0.2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9"/>
      <c r="N761" s="139"/>
      <c r="O761" s="139"/>
      <c r="P761" s="139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</row>
    <row r="762" spans="1:32" ht="14" x14ac:dyDescent="0.2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9"/>
      <c r="N762" s="139"/>
      <c r="O762" s="139"/>
      <c r="P762" s="139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</row>
    <row r="763" spans="1:32" ht="14" x14ac:dyDescent="0.2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9"/>
      <c r="N763" s="139"/>
      <c r="O763" s="139"/>
      <c r="P763" s="139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</row>
    <row r="764" spans="1:32" ht="14" x14ac:dyDescent="0.2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9"/>
      <c r="N764" s="139"/>
      <c r="O764" s="139"/>
      <c r="P764" s="139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</row>
    <row r="765" spans="1:32" ht="14" x14ac:dyDescent="0.2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9"/>
      <c r="N765" s="139"/>
      <c r="O765" s="139"/>
      <c r="P765" s="139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</row>
    <row r="766" spans="1:32" ht="14" x14ac:dyDescent="0.2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9"/>
      <c r="N766" s="139"/>
      <c r="O766" s="139"/>
      <c r="P766" s="139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</row>
    <row r="767" spans="1:32" ht="14" x14ac:dyDescent="0.2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9"/>
      <c r="N767" s="139"/>
      <c r="O767" s="139"/>
      <c r="P767" s="139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</row>
    <row r="768" spans="1:32" ht="14" x14ac:dyDescent="0.2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9"/>
      <c r="N768" s="139"/>
      <c r="O768" s="139"/>
      <c r="P768" s="139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</row>
    <row r="769" spans="1:32" ht="14" x14ac:dyDescent="0.2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9"/>
      <c r="N769" s="139"/>
      <c r="O769" s="139"/>
      <c r="P769" s="139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</row>
    <row r="770" spans="1:32" ht="14" x14ac:dyDescent="0.2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9"/>
      <c r="N770" s="139"/>
      <c r="O770" s="139"/>
      <c r="P770" s="139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</row>
    <row r="771" spans="1:32" ht="14" x14ac:dyDescent="0.2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9"/>
      <c r="N771" s="139"/>
      <c r="O771" s="139"/>
      <c r="P771" s="139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</row>
    <row r="772" spans="1:32" ht="14" x14ac:dyDescent="0.2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9"/>
      <c r="N772" s="139"/>
      <c r="O772" s="139"/>
      <c r="P772" s="139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</row>
    <row r="773" spans="1:32" ht="14" x14ac:dyDescent="0.2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9"/>
      <c r="N773" s="139"/>
      <c r="O773" s="139"/>
      <c r="P773" s="139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</row>
    <row r="774" spans="1:32" ht="14" x14ac:dyDescent="0.2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9"/>
      <c r="N774" s="139"/>
      <c r="O774" s="139"/>
      <c r="P774" s="139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</row>
    <row r="775" spans="1:32" ht="14" x14ac:dyDescent="0.2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9"/>
      <c r="N775" s="139"/>
      <c r="O775" s="139"/>
      <c r="P775" s="139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</row>
    <row r="776" spans="1:32" ht="14" x14ac:dyDescent="0.2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9"/>
      <c r="N776" s="139"/>
      <c r="O776" s="139"/>
      <c r="P776" s="139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</row>
    <row r="777" spans="1:32" ht="14" x14ac:dyDescent="0.2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9"/>
      <c r="N777" s="139"/>
      <c r="O777" s="139"/>
      <c r="P777" s="139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</row>
    <row r="778" spans="1:32" ht="14" x14ac:dyDescent="0.2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9"/>
      <c r="N778" s="139"/>
      <c r="O778" s="139"/>
      <c r="P778" s="139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</row>
    <row r="779" spans="1:32" ht="14" x14ac:dyDescent="0.2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9"/>
      <c r="N779" s="139"/>
      <c r="O779" s="139"/>
      <c r="P779" s="139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</row>
    <row r="780" spans="1:32" ht="14" x14ac:dyDescent="0.2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9"/>
      <c r="N780" s="139"/>
      <c r="O780" s="139"/>
      <c r="P780" s="139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</row>
    <row r="781" spans="1:32" ht="14" x14ac:dyDescent="0.2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9"/>
      <c r="N781" s="139"/>
      <c r="O781" s="139"/>
      <c r="P781" s="139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</row>
    <row r="782" spans="1:32" ht="14" x14ac:dyDescent="0.2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9"/>
      <c r="N782" s="139"/>
      <c r="O782" s="139"/>
      <c r="P782" s="139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</row>
    <row r="783" spans="1:32" ht="14" x14ac:dyDescent="0.2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9"/>
      <c r="N783" s="139"/>
      <c r="O783" s="139"/>
      <c r="P783" s="139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</row>
    <row r="784" spans="1:32" ht="14" x14ac:dyDescent="0.2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9"/>
      <c r="N784" s="139"/>
      <c r="O784" s="139"/>
      <c r="P784" s="139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</row>
    <row r="785" spans="1:32" ht="14" x14ac:dyDescent="0.2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9"/>
      <c r="N785" s="139"/>
      <c r="O785" s="139"/>
      <c r="P785" s="139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</row>
    <row r="786" spans="1:32" ht="14" x14ac:dyDescent="0.2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9"/>
      <c r="N786" s="139"/>
      <c r="O786" s="139"/>
      <c r="P786" s="139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</row>
    <row r="787" spans="1:32" ht="14" x14ac:dyDescent="0.2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9"/>
      <c r="N787" s="139"/>
      <c r="O787" s="139"/>
      <c r="P787" s="139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</row>
    <row r="788" spans="1:32" ht="14" x14ac:dyDescent="0.2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9"/>
      <c r="N788" s="139"/>
      <c r="O788" s="139"/>
      <c r="P788" s="139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</row>
    <row r="789" spans="1:32" ht="14" x14ac:dyDescent="0.2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9"/>
      <c r="N789" s="139"/>
      <c r="O789" s="139"/>
      <c r="P789" s="139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</row>
    <row r="790" spans="1:32" ht="14" x14ac:dyDescent="0.2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9"/>
      <c r="N790" s="139"/>
      <c r="O790" s="139"/>
      <c r="P790" s="139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</row>
    <row r="791" spans="1:32" ht="14" x14ac:dyDescent="0.2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9"/>
      <c r="N791" s="139"/>
      <c r="O791" s="139"/>
      <c r="P791" s="139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</row>
    <row r="792" spans="1:32" ht="14" x14ac:dyDescent="0.2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9"/>
      <c r="N792" s="139"/>
      <c r="O792" s="139"/>
      <c r="P792" s="139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</row>
    <row r="793" spans="1:32" ht="14" x14ac:dyDescent="0.2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9"/>
      <c r="N793" s="139"/>
      <c r="O793" s="139"/>
      <c r="P793" s="139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</row>
    <row r="794" spans="1:32" ht="14" x14ac:dyDescent="0.2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9"/>
      <c r="N794" s="139"/>
      <c r="O794" s="139"/>
      <c r="P794" s="139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</row>
    <row r="795" spans="1:32" ht="14" x14ac:dyDescent="0.2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9"/>
      <c r="N795" s="139"/>
      <c r="O795" s="139"/>
      <c r="P795" s="139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</row>
    <row r="796" spans="1:32" ht="14" x14ac:dyDescent="0.2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9"/>
      <c r="N796" s="139"/>
      <c r="O796" s="139"/>
      <c r="P796" s="139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</row>
    <row r="797" spans="1:32" ht="14" x14ac:dyDescent="0.2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9"/>
      <c r="N797" s="139"/>
      <c r="O797" s="139"/>
      <c r="P797" s="139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</row>
    <row r="798" spans="1:32" ht="14" x14ac:dyDescent="0.2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9"/>
      <c r="N798" s="139"/>
      <c r="O798" s="139"/>
      <c r="P798" s="139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</row>
    <row r="799" spans="1:32" ht="14" x14ac:dyDescent="0.2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9"/>
      <c r="N799" s="139"/>
      <c r="O799" s="139"/>
      <c r="P799" s="139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</row>
    <row r="800" spans="1:32" ht="14" x14ac:dyDescent="0.2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9"/>
      <c r="N800" s="139"/>
      <c r="O800" s="139"/>
      <c r="P800" s="139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</row>
    <row r="801" spans="1:32" ht="14" x14ac:dyDescent="0.2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9"/>
      <c r="N801" s="139"/>
      <c r="O801" s="139"/>
      <c r="P801" s="139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</row>
    <row r="802" spans="1:32" ht="14" x14ac:dyDescent="0.2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9"/>
      <c r="N802" s="139"/>
      <c r="O802" s="139"/>
      <c r="P802" s="139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</row>
    <row r="803" spans="1:32" ht="14" x14ac:dyDescent="0.2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9"/>
      <c r="N803" s="139"/>
      <c r="O803" s="139"/>
      <c r="P803" s="139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</row>
    <row r="804" spans="1:32" ht="14" x14ac:dyDescent="0.2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9"/>
      <c r="N804" s="139"/>
      <c r="O804" s="139"/>
      <c r="P804" s="139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</row>
    <row r="805" spans="1:32" ht="14" x14ac:dyDescent="0.2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9"/>
      <c r="N805" s="139"/>
      <c r="O805" s="139"/>
      <c r="P805" s="139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</row>
    <row r="806" spans="1:32" ht="14" x14ac:dyDescent="0.2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9"/>
      <c r="N806" s="139"/>
      <c r="O806" s="139"/>
      <c r="P806" s="139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</row>
    <row r="807" spans="1:32" ht="14" x14ac:dyDescent="0.2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9"/>
      <c r="N807" s="139"/>
      <c r="O807" s="139"/>
      <c r="P807" s="139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</row>
    <row r="808" spans="1:32" ht="14" x14ac:dyDescent="0.2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9"/>
      <c r="N808" s="139"/>
      <c r="O808" s="139"/>
      <c r="P808" s="139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</row>
    <row r="809" spans="1:32" ht="14" x14ac:dyDescent="0.2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9"/>
      <c r="N809" s="139"/>
      <c r="O809" s="139"/>
      <c r="P809" s="139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</row>
    <row r="810" spans="1:32" ht="14" x14ac:dyDescent="0.2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9"/>
      <c r="N810" s="139"/>
      <c r="O810" s="139"/>
      <c r="P810" s="139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</row>
    <row r="811" spans="1:32" ht="14" x14ac:dyDescent="0.2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9"/>
      <c r="N811" s="139"/>
      <c r="O811" s="139"/>
      <c r="P811" s="139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</row>
    <row r="812" spans="1:32" ht="14" x14ac:dyDescent="0.2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9"/>
      <c r="N812" s="139"/>
      <c r="O812" s="139"/>
      <c r="P812" s="139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</row>
    <row r="813" spans="1:32" ht="14" x14ac:dyDescent="0.2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9"/>
      <c r="N813" s="139"/>
      <c r="O813" s="139"/>
      <c r="P813" s="139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</row>
    <row r="814" spans="1:32" ht="14" x14ac:dyDescent="0.2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9"/>
      <c r="N814" s="139"/>
      <c r="O814" s="139"/>
      <c r="P814" s="139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</row>
    <row r="815" spans="1:32" ht="14" x14ac:dyDescent="0.2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9"/>
      <c r="N815" s="139"/>
      <c r="O815" s="139"/>
      <c r="P815" s="139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</row>
    <row r="816" spans="1:32" ht="14" x14ac:dyDescent="0.2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9"/>
      <c r="N816" s="139"/>
      <c r="O816" s="139"/>
      <c r="P816" s="139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</row>
    <row r="817" spans="1:32" ht="14" x14ac:dyDescent="0.2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9"/>
      <c r="N817" s="139"/>
      <c r="O817" s="139"/>
      <c r="P817" s="139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</row>
    <row r="818" spans="1:32" ht="14" x14ac:dyDescent="0.2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9"/>
      <c r="N818" s="139"/>
      <c r="O818" s="139"/>
      <c r="P818" s="139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</row>
    <row r="819" spans="1:32" ht="14" x14ac:dyDescent="0.2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9"/>
      <c r="N819" s="139"/>
      <c r="O819" s="139"/>
      <c r="P819" s="139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</row>
    <row r="820" spans="1:32" ht="14" x14ac:dyDescent="0.2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9"/>
      <c r="N820" s="139"/>
      <c r="O820" s="139"/>
      <c r="P820" s="139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</row>
    <row r="821" spans="1:32" ht="14" x14ac:dyDescent="0.2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9"/>
      <c r="N821" s="139"/>
      <c r="O821" s="139"/>
      <c r="P821" s="139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</row>
    <row r="822" spans="1:32" ht="14" x14ac:dyDescent="0.2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9"/>
      <c r="N822" s="139"/>
      <c r="O822" s="139"/>
      <c r="P822" s="139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</row>
    <row r="823" spans="1:32" ht="14" x14ac:dyDescent="0.2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9"/>
      <c r="N823" s="139"/>
      <c r="O823" s="139"/>
      <c r="P823" s="139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</row>
    <row r="824" spans="1:32" ht="14" x14ac:dyDescent="0.2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9"/>
      <c r="N824" s="139"/>
      <c r="O824" s="139"/>
      <c r="P824" s="139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</row>
    <row r="825" spans="1:32" ht="14" x14ac:dyDescent="0.2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9"/>
      <c r="N825" s="139"/>
      <c r="O825" s="139"/>
      <c r="P825" s="139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</row>
    <row r="826" spans="1:32" ht="14" x14ac:dyDescent="0.2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9"/>
      <c r="N826" s="139"/>
      <c r="O826" s="139"/>
      <c r="P826" s="139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</row>
    <row r="827" spans="1:32" ht="14" x14ac:dyDescent="0.2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9"/>
      <c r="N827" s="139"/>
      <c r="O827" s="139"/>
      <c r="P827" s="139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</row>
    <row r="828" spans="1:32" ht="14" x14ac:dyDescent="0.2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9"/>
      <c r="N828" s="139"/>
      <c r="O828" s="139"/>
      <c r="P828" s="139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</row>
    <row r="829" spans="1:32" ht="14" x14ac:dyDescent="0.2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9"/>
      <c r="N829" s="139"/>
      <c r="O829" s="139"/>
      <c r="P829" s="139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</row>
    <row r="830" spans="1:32" ht="14" x14ac:dyDescent="0.2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9"/>
      <c r="N830" s="139"/>
      <c r="O830" s="139"/>
      <c r="P830" s="139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</row>
    <row r="831" spans="1:32" ht="14" x14ac:dyDescent="0.2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9"/>
      <c r="N831" s="139"/>
      <c r="O831" s="139"/>
      <c r="P831" s="139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</row>
    <row r="832" spans="1:32" ht="14" x14ac:dyDescent="0.2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9"/>
      <c r="N832" s="139"/>
      <c r="O832" s="139"/>
      <c r="P832" s="139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</row>
    <row r="833" spans="1:32" ht="14" x14ac:dyDescent="0.2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9"/>
      <c r="N833" s="139"/>
      <c r="O833" s="139"/>
      <c r="P833" s="139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</row>
    <row r="834" spans="1:32" ht="14" x14ac:dyDescent="0.2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9"/>
      <c r="N834" s="139"/>
      <c r="O834" s="139"/>
      <c r="P834" s="139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</row>
    <row r="835" spans="1:32" ht="14" x14ac:dyDescent="0.2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9"/>
      <c r="N835" s="139"/>
      <c r="O835" s="139"/>
      <c r="P835" s="139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</row>
    <row r="836" spans="1:32" ht="14" x14ac:dyDescent="0.2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9"/>
      <c r="N836" s="139"/>
      <c r="O836" s="139"/>
      <c r="P836" s="139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</row>
    <row r="837" spans="1:32" ht="14" x14ac:dyDescent="0.2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9"/>
      <c r="N837" s="139"/>
      <c r="O837" s="139"/>
      <c r="P837" s="139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</row>
    <row r="838" spans="1:32" ht="14" x14ac:dyDescent="0.2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9"/>
      <c r="N838" s="139"/>
      <c r="O838" s="139"/>
      <c r="P838" s="139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</row>
    <row r="839" spans="1:32" ht="14" x14ac:dyDescent="0.2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9"/>
      <c r="N839" s="139"/>
      <c r="O839" s="139"/>
      <c r="P839" s="139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</row>
    <row r="840" spans="1:32" ht="14" x14ac:dyDescent="0.2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9"/>
      <c r="N840" s="139"/>
      <c r="O840" s="139"/>
      <c r="P840" s="139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</row>
    <row r="841" spans="1:32" ht="14" x14ac:dyDescent="0.2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9"/>
      <c r="N841" s="139"/>
      <c r="O841" s="139"/>
      <c r="P841" s="139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</row>
    <row r="842" spans="1:32" ht="14" x14ac:dyDescent="0.2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9"/>
      <c r="N842" s="139"/>
      <c r="O842" s="139"/>
      <c r="P842" s="139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</row>
    <row r="843" spans="1:32" ht="14" x14ac:dyDescent="0.2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9"/>
      <c r="N843" s="139"/>
      <c r="O843" s="139"/>
      <c r="P843" s="139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</row>
    <row r="844" spans="1:32" ht="14" x14ac:dyDescent="0.2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9"/>
      <c r="N844" s="139"/>
      <c r="O844" s="139"/>
      <c r="P844" s="139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</row>
    <row r="845" spans="1:32" ht="14" x14ac:dyDescent="0.2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9"/>
      <c r="N845" s="139"/>
      <c r="O845" s="139"/>
      <c r="P845" s="139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</row>
    <row r="846" spans="1:32" ht="14" x14ac:dyDescent="0.2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9"/>
      <c r="N846" s="139"/>
      <c r="O846" s="139"/>
      <c r="P846" s="139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</row>
    <row r="847" spans="1:32" ht="14" x14ac:dyDescent="0.2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9"/>
      <c r="N847" s="139"/>
      <c r="O847" s="139"/>
      <c r="P847" s="139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</row>
    <row r="848" spans="1:32" ht="14" x14ac:dyDescent="0.2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9"/>
      <c r="N848" s="139"/>
      <c r="O848" s="139"/>
      <c r="P848" s="139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</row>
    <row r="849" spans="1:32" ht="14" x14ac:dyDescent="0.2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9"/>
      <c r="N849" s="139"/>
      <c r="O849" s="139"/>
      <c r="P849" s="139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</row>
    <row r="850" spans="1:32" ht="14" x14ac:dyDescent="0.2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9"/>
      <c r="N850" s="139"/>
      <c r="O850" s="139"/>
      <c r="P850" s="139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</row>
    <row r="851" spans="1:32" ht="14" x14ac:dyDescent="0.2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9"/>
      <c r="N851" s="139"/>
      <c r="O851" s="139"/>
      <c r="P851" s="139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</row>
    <row r="852" spans="1:32" ht="14" x14ac:dyDescent="0.2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9"/>
      <c r="N852" s="139"/>
      <c r="O852" s="139"/>
      <c r="P852" s="139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</row>
    <row r="853" spans="1:32" ht="14" x14ac:dyDescent="0.2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9"/>
      <c r="N853" s="139"/>
      <c r="O853" s="139"/>
      <c r="P853" s="139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</row>
    <row r="854" spans="1:32" ht="14" x14ac:dyDescent="0.2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9"/>
      <c r="N854" s="139"/>
      <c r="O854" s="139"/>
      <c r="P854" s="139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</row>
    <row r="855" spans="1:32" ht="14" x14ac:dyDescent="0.2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9"/>
      <c r="N855" s="139"/>
      <c r="O855" s="139"/>
      <c r="P855" s="139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</row>
    <row r="856" spans="1:32" ht="14" x14ac:dyDescent="0.2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9"/>
      <c r="N856" s="139"/>
      <c r="O856" s="139"/>
      <c r="P856" s="139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</row>
    <row r="857" spans="1:32" ht="14" x14ac:dyDescent="0.2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9"/>
      <c r="N857" s="139"/>
      <c r="O857" s="139"/>
      <c r="P857" s="139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</row>
    <row r="858" spans="1:32" ht="14" x14ac:dyDescent="0.2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9"/>
      <c r="N858" s="139"/>
      <c r="O858" s="139"/>
      <c r="P858" s="139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</row>
    <row r="859" spans="1:32" ht="14" x14ac:dyDescent="0.2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9"/>
      <c r="N859" s="139"/>
      <c r="O859" s="139"/>
      <c r="P859" s="139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</row>
    <row r="860" spans="1:32" ht="14" x14ac:dyDescent="0.2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9"/>
      <c r="N860" s="139"/>
      <c r="O860" s="139"/>
      <c r="P860" s="139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</row>
    <row r="861" spans="1:32" ht="14" x14ac:dyDescent="0.2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9"/>
      <c r="N861" s="139"/>
      <c r="O861" s="139"/>
      <c r="P861" s="139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</row>
    <row r="862" spans="1:32" ht="14" x14ac:dyDescent="0.2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9"/>
      <c r="N862" s="139"/>
      <c r="O862" s="139"/>
      <c r="P862" s="139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</row>
    <row r="863" spans="1:32" ht="14" x14ac:dyDescent="0.2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9"/>
      <c r="N863" s="139"/>
      <c r="O863" s="139"/>
      <c r="P863" s="139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</row>
    <row r="864" spans="1:32" ht="14" x14ac:dyDescent="0.2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9"/>
      <c r="N864" s="139"/>
      <c r="O864" s="139"/>
      <c r="P864" s="139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</row>
    <row r="865" spans="1:32" ht="14" x14ac:dyDescent="0.2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9"/>
      <c r="N865" s="139"/>
      <c r="O865" s="139"/>
      <c r="P865" s="139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</row>
    <row r="866" spans="1:32" ht="14" x14ac:dyDescent="0.2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9"/>
      <c r="N866" s="139"/>
      <c r="O866" s="139"/>
      <c r="P866" s="139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</row>
    <row r="867" spans="1:32" ht="14" x14ac:dyDescent="0.2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9"/>
      <c r="N867" s="139"/>
      <c r="O867" s="139"/>
      <c r="P867" s="139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</row>
    <row r="868" spans="1:32" ht="14" x14ac:dyDescent="0.2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9"/>
      <c r="N868" s="139"/>
      <c r="O868" s="139"/>
      <c r="P868" s="139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</row>
    <row r="869" spans="1:32" ht="14" x14ac:dyDescent="0.2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9"/>
      <c r="N869" s="139"/>
      <c r="O869" s="139"/>
      <c r="P869" s="139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</row>
    <row r="870" spans="1:32" ht="14" x14ac:dyDescent="0.2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9"/>
      <c r="N870" s="139"/>
      <c r="O870" s="139"/>
      <c r="P870" s="139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</row>
    <row r="871" spans="1:32" ht="14" x14ac:dyDescent="0.2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9"/>
      <c r="N871" s="139"/>
      <c r="O871" s="139"/>
      <c r="P871" s="139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</row>
    <row r="872" spans="1:32" ht="14" x14ac:dyDescent="0.2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9"/>
      <c r="N872" s="139"/>
      <c r="O872" s="139"/>
      <c r="P872" s="139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</row>
    <row r="873" spans="1:32" ht="14" x14ac:dyDescent="0.2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9"/>
      <c r="N873" s="139"/>
      <c r="O873" s="139"/>
      <c r="P873" s="139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</row>
    <row r="874" spans="1:32" ht="14" x14ac:dyDescent="0.2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9"/>
      <c r="N874" s="139"/>
      <c r="O874" s="139"/>
      <c r="P874" s="139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</row>
    <row r="875" spans="1:32" ht="14" x14ac:dyDescent="0.2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9"/>
      <c r="N875" s="139"/>
      <c r="O875" s="139"/>
      <c r="P875" s="139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</row>
    <row r="876" spans="1:32" ht="14" x14ac:dyDescent="0.2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9"/>
      <c r="N876" s="139"/>
      <c r="O876" s="139"/>
      <c r="P876" s="139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</row>
    <row r="877" spans="1:32" ht="14" x14ac:dyDescent="0.2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9"/>
      <c r="N877" s="139"/>
      <c r="O877" s="139"/>
      <c r="P877" s="139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</row>
    <row r="878" spans="1:32" ht="14" x14ac:dyDescent="0.2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9"/>
      <c r="N878" s="139"/>
      <c r="O878" s="139"/>
      <c r="P878" s="139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</row>
    <row r="879" spans="1:32" ht="14" x14ac:dyDescent="0.2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9"/>
      <c r="N879" s="139"/>
      <c r="O879" s="139"/>
      <c r="P879" s="139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</row>
    <row r="880" spans="1:32" ht="14" x14ac:dyDescent="0.2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9"/>
      <c r="N880" s="139"/>
      <c r="O880" s="139"/>
      <c r="P880" s="139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</row>
    <row r="881" spans="1:32" ht="14" x14ac:dyDescent="0.2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9"/>
      <c r="N881" s="139"/>
      <c r="O881" s="139"/>
      <c r="P881" s="139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</row>
    <row r="882" spans="1:32" ht="14" x14ac:dyDescent="0.2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9"/>
      <c r="N882" s="139"/>
      <c r="O882" s="139"/>
      <c r="P882" s="139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</row>
    <row r="883" spans="1:32" ht="14" x14ac:dyDescent="0.2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9"/>
      <c r="N883" s="139"/>
      <c r="O883" s="139"/>
      <c r="P883" s="139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</row>
    <row r="884" spans="1:32" ht="14" x14ac:dyDescent="0.2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9"/>
      <c r="N884" s="139"/>
      <c r="O884" s="139"/>
      <c r="P884" s="139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</row>
    <row r="885" spans="1:32" ht="14" x14ac:dyDescent="0.2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9"/>
      <c r="N885" s="139"/>
      <c r="O885" s="139"/>
      <c r="P885" s="139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</row>
    <row r="886" spans="1:32" ht="14" x14ac:dyDescent="0.2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9"/>
      <c r="N886" s="139"/>
      <c r="O886" s="139"/>
      <c r="P886" s="139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</row>
    <row r="887" spans="1:32" ht="14" x14ac:dyDescent="0.2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9"/>
      <c r="N887" s="139"/>
      <c r="O887" s="139"/>
      <c r="P887" s="139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</row>
    <row r="888" spans="1:32" ht="14" x14ac:dyDescent="0.2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9"/>
      <c r="N888" s="139"/>
      <c r="O888" s="139"/>
      <c r="P888" s="139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</row>
    <row r="889" spans="1:32" ht="14" x14ac:dyDescent="0.2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9"/>
      <c r="N889" s="139"/>
      <c r="O889" s="139"/>
      <c r="P889" s="139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</row>
    <row r="890" spans="1:32" ht="14" x14ac:dyDescent="0.2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9"/>
      <c r="N890" s="139"/>
      <c r="O890" s="139"/>
      <c r="P890" s="139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</row>
    <row r="891" spans="1:32" ht="14" x14ac:dyDescent="0.2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9"/>
      <c r="N891" s="139"/>
      <c r="O891" s="139"/>
      <c r="P891" s="139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</row>
    <row r="892" spans="1:32" ht="14" x14ac:dyDescent="0.2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9"/>
      <c r="N892" s="139"/>
      <c r="O892" s="139"/>
      <c r="P892" s="139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</row>
    <row r="893" spans="1:32" ht="14" x14ac:dyDescent="0.2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9"/>
      <c r="N893" s="139"/>
      <c r="O893" s="139"/>
      <c r="P893" s="139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</row>
    <row r="894" spans="1:32" ht="14" x14ac:dyDescent="0.2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9"/>
      <c r="N894" s="139"/>
      <c r="O894" s="139"/>
      <c r="P894" s="139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</row>
    <row r="895" spans="1:32" ht="14" x14ac:dyDescent="0.2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9"/>
      <c r="N895" s="139"/>
      <c r="O895" s="139"/>
      <c r="P895" s="139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</row>
    <row r="896" spans="1:32" ht="14" x14ac:dyDescent="0.2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9"/>
      <c r="N896" s="139"/>
      <c r="O896" s="139"/>
      <c r="P896" s="139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</row>
    <row r="897" spans="1:32" ht="14" x14ac:dyDescent="0.2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9"/>
      <c r="N897" s="139"/>
      <c r="O897" s="139"/>
      <c r="P897" s="139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</row>
    <row r="898" spans="1:32" ht="14" x14ac:dyDescent="0.2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9"/>
      <c r="N898" s="139"/>
      <c r="O898" s="139"/>
      <c r="P898" s="139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</row>
    <row r="899" spans="1:32" ht="14" x14ac:dyDescent="0.2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9"/>
      <c r="N899" s="139"/>
      <c r="O899" s="139"/>
      <c r="P899" s="139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</row>
    <row r="900" spans="1:32" ht="14" x14ac:dyDescent="0.2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9"/>
      <c r="N900" s="139"/>
      <c r="O900" s="139"/>
      <c r="P900" s="139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</row>
    <row r="901" spans="1:32" ht="14" x14ac:dyDescent="0.2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9"/>
      <c r="N901" s="139"/>
      <c r="O901" s="139"/>
      <c r="P901" s="139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</row>
    <row r="902" spans="1:32" ht="14" x14ac:dyDescent="0.2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9"/>
      <c r="N902" s="139"/>
      <c r="O902" s="139"/>
      <c r="P902" s="139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</row>
    <row r="903" spans="1:32" ht="14" x14ac:dyDescent="0.2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9"/>
      <c r="N903" s="139"/>
      <c r="O903" s="139"/>
      <c r="P903" s="139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</row>
    <row r="904" spans="1:32" ht="14" x14ac:dyDescent="0.2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9"/>
      <c r="N904" s="139"/>
      <c r="O904" s="139"/>
      <c r="P904" s="139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</row>
    <row r="905" spans="1:32" ht="14" x14ac:dyDescent="0.2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9"/>
      <c r="N905" s="139"/>
      <c r="O905" s="139"/>
      <c r="P905" s="139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</row>
    <row r="906" spans="1:32" ht="14" x14ac:dyDescent="0.2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9"/>
      <c r="N906" s="139"/>
      <c r="O906" s="139"/>
      <c r="P906" s="139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</row>
    <row r="907" spans="1:32" ht="14" x14ac:dyDescent="0.2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9"/>
      <c r="N907" s="139"/>
      <c r="O907" s="139"/>
      <c r="P907" s="139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</row>
    <row r="908" spans="1:32" ht="14" x14ac:dyDescent="0.2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9"/>
      <c r="N908" s="139"/>
      <c r="O908" s="139"/>
      <c r="P908" s="139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</row>
    <row r="909" spans="1:32" ht="14" x14ac:dyDescent="0.2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9"/>
      <c r="N909" s="139"/>
      <c r="O909" s="139"/>
      <c r="P909" s="139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</row>
    <row r="910" spans="1:32" ht="14" x14ac:dyDescent="0.2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9"/>
      <c r="N910" s="139"/>
      <c r="O910" s="139"/>
      <c r="P910" s="139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</row>
    <row r="911" spans="1:32" ht="14" x14ac:dyDescent="0.2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9"/>
      <c r="N911" s="139"/>
      <c r="O911" s="139"/>
      <c r="P911" s="139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</row>
    <row r="912" spans="1:32" ht="14" x14ac:dyDescent="0.2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9"/>
      <c r="N912" s="139"/>
      <c r="O912" s="139"/>
      <c r="P912" s="139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</row>
    <row r="913" spans="1:32" ht="14" x14ac:dyDescent="0.2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9"/>
      <c r="N913" s="139"/>
      <c r="O913" s="139"/>
      <c r="P913" s="139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</row>
    <row r="914" spans="1:32" ht="14" x14ac:dyDescent="0.2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9"/>
      <c r="N914" s="139"/>
      <c r="O914" s="139"/>
      <c r="P914" s="139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</row>
    <row r="915" spans="1:32" ht="14" x14ac:dyDescent="0.2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9"/>
      <c r="N915" s="139"/>
      <c r="O915" s="139"/>
      <c r="P915" s="139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</row>
    <row r="916" spans="1:32" ht="14" x14ac:dyDescent="0.2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9"/>
      <c r="N916" s="139"/>
      <c r="O916" s="139"/>
      <c r="P916" s="139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</row>
    <row r="917" spans="1:32" ht="14" x14ac:dyDescent="0.2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9"/>
      <c r="N917" s="139"/>
      <c r="O917" s="139"/>
      <c r="P917" s="139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</row>
    <row r="918" spans="1:32" ht="14" x14ac:dyDescent="0.2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9"/>
      <c r="N918" s="139"/>
      <c r="O918" s="139"/>
      <c r="P918" s="139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</row>
    <row r="919" spans="1:32" ht="14" x14ac:dyDescent="0.2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9"/>
      <c r="N919" s="139"/>
      <c r="O919" s="139"/>
      <c r="P919" s="139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</row>
    <row r="920" spans="1:32" ht="14" x14ac:dyDescent="0.2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9"/>
      <c r="N920" s="139"/>
      <c r="O920" s="139"/>
      <c r="P920" s="139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</row>
    <row r="921" spans="1:32" ht="14" x14ac:dyDescent="0.2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9"/>
      <c r="N921" s="139"/>
      <c r="O921" s="139"/>
      <c r="P921" s="139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</row>
    <row r="922" spans="1:32" ht="14" x14ac:dyDescent="0.2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9"/>
      <c r="N922" s="139"/>
      <c r="O922" s="139"/>
      <c r="P922" s="139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</row>
    <row r="923" spans="1:32" ht="14" x14ac:dyDescent="0.2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9"/>
      <c r="N923" s="139"/>
      <c r="O923" s="139"/>
      <c r="P923" s="139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</row>
    <row r="924" spans="1:32" ht="14" x14ac:dyDescent="0.2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9"/>
      <c r="N924" s="139"/>
      <c r="O924" s="139"/>
      <c r="P924" s="139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</row>
    <row r="925" spans="1:32" ht="14" x14ac:dyDescent="0.2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9"/>
      <c r="N925" s="139"/>
      <c r="O925" s="139"/>
      <c r="P925" s="139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</row>
    <row r="926" spans="1:32" ht="14" x14ac:dyDescent="0.2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9"/>
      <c r="N926" s="139"/>
      <c r="O926" s="139"/>
      <c r="P926" s="139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</row>
    <row r="927" spans="1:32" ht="14" x14ac:dyDescent="0.2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9"/>
      <c r="N927" s="139"/>
      <c r="O927" s="139"/>
      <c r="P927" s="139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</row>
    <row r="928" spans="1:32" ht="14" x14ac:dyDescent="0.2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</row>
    <row r="929" spans="1:32" ht="14" x14ac:dyDescent="0.2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</row>
    <row r="930" spans="1:32" ht="14" x14ac:dyDescent="0.2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</row>
    <row r="931" spans="1:32" ht="14" x14ac:dyDescent="0.2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5" priority="2" operator="equal">
      <formula>0</formula>
    </cfRule>
  </conditionalFormatting>
  <conditionalFormatting sqref="J33:J38">
    <cfRule type="cellIs" dxfId="4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74C-3D86-B04E-9887-5C2052162625}">
  <sheetPr>
    <tabColor rgb="FF585858"/>
    <outlinePr summaryBelow="0" summaryRight="0"/>
    <pageSetUpPr fitToPage="1"/>
  </sheetPr>
  <dimension ref="A1:AF931"/>
  <sheetViews>
    <sheetView showGridLines="0" workbookViewId="0"/>
  </sheetViews>
  <sheetFormatPr baseColWidth="10" defaultColWidth="12.6640625" defaultRowHeight="15.75" customHeight="1" x14ac:dyDescent="0.2"/>
  <cols>
    <col min="1" max="1" width="4.1640625" style="209" customWidth="1"/>
    <col min="2" max="2" width="2.5" style="209" customWidth="1"/>
    <col min="3" max="3" width="11.83203125" style="209" customWidth="1"/>
    <col min="4" max="4" width="0.83203125" style="209" customWidth="1"/>
    <col min="5" max="10" width="14" style="209" customWidth="1"/>
    <col min="11" max="11" width="2.6640625" style="209" customWidth="1"/>
    <col min="12" max="12" width="2.1640625" style="209" customWidth="1"/>
    <col min="13" max="13" width="8.1640625" style="209" hidden="1" customWidth="1"/>
    <col min="14" max="14" width="5.83203125" style="209" hidden="1" customWidth="1"/>
    <col min="15" max="15" width="9.6640625" style="209" hidden="1" customWidth="1"/>
    <col min="16" max="16" width="4.6640625" style="209" hidden="1" customWidth="1"/>
    <col min="17" max="17" width="21.83203125" style="209" hidden="1" customWidth="1"/>
    <col min="18" max="16384" width="12.6640625" style="209"/>
  </cols>
  <sheetData>
    <row r="1" spans="1:32" ht="6.75" customHeight="1" thickBot="1" x14ac:dyDescent="0.2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  <c r="N1" s="208"/>
      <c r="O1" s="208"/>
      <c r="P1" s="208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</row>
    <row r="2" spans="1:32" ht="6.75" customHeight="1" x14ac:dyDescent="0.2">
      <c r="A2" s="207"/>
      <c r="B2" s="210"/>
      <c r="C2" s="211"/>
      <c r="D2" s="211"/>
      <c r="E2" s="211"/>
      <c r="F2" s="211"/>
      <c r="G2" s="211"/>
      <c r="H2" s="211"/>
      <c r="I2" s="211"/>
      <c r="J2" s="211"/>
      <c r="K2" s="212"/>
      <c r="L2" s="207"/>
      <c r="M2" s="208"/>
      <c r="N2" s="208"/>
      <c r="O2" s="208"/>
      <c r="P2" s="208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</row>
    <row r="3" spans="1:32" ht="14" x14ac:dyDescent="0.2">
      <c r="A3" s="207"/>
      <c r="B3" s="213"/>
      <c r="C3" s="568" t="s">
        <v>0</v>
      </c>
      <c r="D3" s="558"/>
      <c r="E3" s="558"/>
      <c r="F3" s="558"/>
      <c r="G3" s="558"/>
      <c r="H3" s="558"/>
      <c r="I3" s="558"/>
      <c r="J3" s="558"/>
      <c r="K3" s="214"/>
      <c r="L3" s="207"/>
      <c r="M3" s="208"/>
      <c r="N3" s="208"/>
      <c r="O3" s="208"/>
      <c r="P3" s="208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</row>
    <row r="4" spans="1:32" ht="14" x14ac:dyDescent="0.2">
      <c r="A4" s="207"/>
      <c r="B4" s="213"/>
      <c r="C4" s="569" t="s">
        <v>1</v>
      </c>
      <c r="D4" s="558"/>
      <c r="E4" s="558"/>
      <c r="F4" s="558"/>
      <c r="G4" s="558"/>
      <c r="H4" s="558"/>
      <c r="I4" s="558"/>
      <c r="J4" s="558"/>
      <c r="K4" s="214"/>
      <c r="L4" s="207"/>
      <c r="M4" s="208"/>
      <c r="N4" s="208"/>
      <c r="O4" s="208"/>
      <c r="P4" s="208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</row>
    <row r="5" spans="1:32" ht="6" customHeight="1" thickBot="1" x14ac:dyDescent="0.25">
      <c r="A5" s="207"/>
      <c r="B5" s="213"/>
      <c r="C5" s="207"/>
      <c r="D5" s="207"/>
      <c r="E5" s="207"/>
      <c r="F5" s="207"/>
      <c r="G5" s="207"/>
      <c r="H5" s="207"/>
      <c r="I5" s="207"/>
      <c r="J5" s="207"/>
      <c r="K5" s="214"/>
      <c r="L5" s="207"/>
      <c r="M5" s="208"/>
      <c r="N5" s="208"/>
      <c r="O5" s="208"/>
      <c r="P5" s="208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</row>
    <row r="6" spans="1:32" ht="15" thickBot="1" x14ac:dyDescent="0.25">
      <c r="A6" s="207"/>
      <c r="B6" s="213"/>
      <c r="C6" s="570" t="s">
        <v>2</v>
      </c>
      <c r="D6" s="562"/>
      <c r="E6" s="562"/>
      <c r="F6" s="562"/>
      <c r="G6" s="562"/>
      <c r="H6" s="562"/>
      <c r="I6" s="562"/>
      <c r="J6" s="563"/>
      <c r="K6" s="214"/>
      <c r="L6" s="207"/>
      <c r="M6" s="215"/>
      <c r="N6" s="215"/>
      <c r="O6" s="215"/>
      <c r="P6" s="208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</row>
    <row r="7" spans="1:32" ht="23.25" customHeight="1" x14ac:dyDescent="0.2">
      <c r="A7" s="207"/>
      <c r="B7" s="213"/>
      <c r="C7" s="571">
        <v>45658</v>
      </c>
      <c r="D7" s="558"/>
      <c r="E7" s="558"/>
      <c r="F7" s="558"/>
      <c r="G7" s="558"/>
      <c r="H7" s="558"/>
      <c r="I7" s="558"/>
      <c r="J7" s="558"/>
      <c r="K7" s="214"/>
      <c r="L7" s="207"/>
      <c r="M7" s="208"/>
      <c r="N7" s="208"/>
      <c r="O7" s="208"/>
      <c r="P7" s="208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</row>
    <row r="8" spans="1:32" ht="5.25" customHeight="1" x14ac:dyDescent="0.2">
      <c r="A8" s="207"/>
      <c r="B8" s="213"/>
      <c r="C8" s="207"/>
      <c r="D8" s="207"/>
      <c r="E8" s="207"/>
      <c r="F8" s="207"/>
      <c r="G8" s="207"/>
      <c r="H8" s="207"/>
      <c r="I8" s="207"/>
      <c r="J8" s="207"/>
      <c r="K8" s="214"/>
      <c r="L8" s="207"/>
      <c r="M8" s="208"/>
      <c r="N8" s="208"/>
      <c r="O8" s="208"/>
      <c r="P8" s="208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</row>
    <row r="9" spans="1:32" ht="33" customHeight="1" thickBot="1" x14ac:dyDescent="0.3">
      <c r="A9" s="207"/>
      <c r="B9" s="213"/>
      <c r="C9" s="216" t="s">
        <v>3</v>
      </c>
      <c r="D9" s="217"/>
      <c r="E9" s="218">
        <v>22691</v>
      </c>
      <c r="F9" s="219" t="s">
        <v>4</v>
      </c>
      <c r="G9" s="220" t="str">
        <f>IFERROR(VLOOKUP(E9,[1]DOCENTES!B:K,6,0)," ")</f>
        <v>carlos.flores@uabc.edu.mx</v>
      </c>
      <c r="H9" s="221"/>
      <c r="I9" s="219" t="s">
        <v>5</v>
      </c>
      <c r="J9" s="222">
        <f>IFERROR(VLOOKUP(E9,[1]DOCENTES!B:N,9,0)," ")</f>
        <v>6649797900</v>
      </c>
      <c r="K9" s="214"/>
      <c r="L9" s="207"/>
      <c r="M9" s="208"/>
      <c r="N9" s="208"/>
      <c r="O9" s="208"/>
      <c r="P9" s="208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</row>
    <row r="10" spans="1:32" ht="30.75" customHeight="1" thickBot="1" x14ac:dyDescent="0.3">
      <c r="A10" s="207"/>
      <c r="B10" s="213"/>
      <c r="C10" s="216" t="s">
        <v>6</v>
      </c>
      <c r="D10" s="217"/>
      <c r="E10" s="223" t="str">
        <f>IFERROR(VLOOKUP(E9,[1]DOCENTES!B:K,2,0)," ")</f>
        <v>FLORES SANCHEZ CARLOS ALBERTO</v>
      </c>
      <c r="F10" s="224"/>
      <c r="G10" s="224"/>
      <c r="H10" s="224"/>
      <c r="I10" s="219" t="s">
        <v>5</v>
      </c>
      <c r="J10" s="222">
        <f>IFERROR(VLOOKUP(E9,[1]DOCENTES!B:N,10,0)," ")</f>
        <v>6641207407</v>
      </c>
      <c r="K10" s="214"/>
      <c r="L10" s="207"/>
      <c r="M10" s="557" t="s">
        <v>7</v>
      </c>
      <c r="N10" s="558"/>
      <c r="O10" s="558"/>
      <c r="P10" s="558"/>
      <c r="Q10" s="558"/>
      <c r="R10" s="558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</row>
    <row r="11" spans="1:32" ht="10.5" customHeight="1" x14ac:dyDescent="0.2">
      <c r="A11" s="207"/>
      <c r="B11" s="213"/>
      <c r="C11" s="207"/>
      <c r="D11" s="207"/>
      <c r="E11" s="207"/>
      <c r="F11" s="207"/>
      <c r="G11" s="207"/>
      <c r="H11" s="207"/>
      <c r="I11" s="207"/>
      <c r="J11" s="207"/>
      <c r="K11" s="214"/>
      <c r="L11" s="207"/>
      <c r="M11" s="208"/>
      <c r="N11" s="208"/>
      <c r="O11" s="208"/>
      <c r="P11" s="208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</row>
    <row r="12" spans="1:32" ht="24" customHeight="1" thickBot="1" x14ac:dyDescent="0.25">
      <c r="A12" s="207"/>
      <c r="B12" s="213"/>
      <c r="C12" s="225"/>
      <c r="D12" s="226"/>
      <c r="E12" s="226" t="s">
        <v>8</v>
      </c>
      <c r="F12" s="226" t="s">
        <v>9</v>
      </c>
      <c r="G12" s="226" t="s">
        <v>10</v>
      </c>
      <c r="H12" s="226" t="s">
        <v>11</v>
      </c>
      <c r="I12" s="226" t="s">
        <v>12</v>
      </c>
      <c r="J12" s="227" t="s">
        <v>13</v>
      </c>
      <c r="K12" s="214"/>
      <c r="L12" s="207"/>
      <c r="M12" s="228"/>
      <c r="N12" s="229" t="s">
        <v>14</v>
      </c>
      <c r="O12" s="230" t="s">
        <v>15</v>
      </c>
      <c r="P12" s="228" t="s">
        <v>16</v>
      </c>
      <c r="Q12" s="231" t="s">
        <v>17</v>
      </c>
      <c r="R12" s="231" t="s">
        <v>18</v>
      </c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</row>
    <row r="13" spans="1:32" ht="27" customHeight="1" thickBot="1" x14ac:dyDescent="0.25">
      <c r="A13" s="207"/>
      <c r="B13" s="213"/>
      <c r="C13" s="232" t="s">
        <v>19</v>
      </c>
      <c r="D13" s="233"/>
      <c r="E13" s="234"/>
      <c r="F13" s="234"/>
      <c r="G13" s="234"/>
      <c r="H13" s="234"/>
      <c r="I13" s="234"/>
      <c r="J13" s="234"/>
      <c r="K13" s="214"/>
      <c r="L13" s="207"/>
      <c r="M13" s="235"/>
      <c r="N13" s="235"/>
      <c r="O13" s="236">
        <f>J40</f>
        <v>22</v>
      </c>
      <c r="P13" s="559" t="s">
        <v>20</v>
      </c>
      <c r="Q13" s="560"/>
      <c r="R13" s="560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</row>
    <row r="14" spans="1:32" ht="27" customHeight="1" x14ac:dyDescent="0.2">
      <c r="A14" s="207"/>
      <c r="B14" s="213"/>
      <c r="C14" s="232" t="s">
        <v>21</v>
      </c>
      <c r="D14" s="233"/>
      <c r="E14" s="237">
        <v>931</v>
      </c>
      <c r="F14" s="234"/>
      <c r="G14" s="234"/>
      <c r="H14" s="234"/>
      <c r="I14" s="234"/>
      <c r="J14" s="237">
        <v>271</v>
      </c>
      <c r="K14" s="214"/>
      <c r="L14" s="207"/>
      <c r="M14" s="238"/>
      <c r="N14" s="238"/>
      <c r="O14" s="239">
        <f t="shared" ref="O14:O21" si="0">COUNTIF($E$13:$J$28,P14)</f>
        <v>0</v>
      </c>
      <c r="P14" s="240"/>
      <c r="Q14" s="207" t="str">
        <f>IFERROR(VLOOKUP(P14,[1]ACT_PTC!H:I,2,0)," ")</f>
        <v xml:space="preserve"> </v>
      </c>
      <c r="R14" s="208" t="str">
        <f>IFERROR(VLOOKUP(P14,[1]ACT_PTC!H:J,3,0)," ")</f>
        <v xml:space="preserve"> </v>
      </c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</row>
    <row r="15" spans="1:32" ht="27" customHeight="1" x14ac:dyDescent="0.2">
      <c r="A15" s="207"/>
      <c r="B15" s="213"/>
      <c r="C15" s="232" t="s">
        <v>22</v>
      </c>
      <c r="D15" s="233"/>
      <c r="E15" s="234">
        <v>931</v>
      </c>
      <c r="F15" s="234">
        <v>931</v>
      </c>
      <c r="G15" s="234"/>
      <c r="H15" s="234"/>
      <c r="I15" s="234"/>
      <c r="J15" s="237">
        <v>271</v>
      </c>
      <c r="K15" s="214"/>
      <c r="L15" s="207"/>
      <c r="M15" s="238"/>
      <c r="N15" s="238"/>
      <c r="O15" s="239">
        <f t="shared" si="0"/>
        <v>0</v>
      </c>
      <c r="P15" s="240"/>
      <c r="Q15" s="207" t="str">
        <f>IFERROR(VLOOKUP(P15,[1]ACT_PTC!H:I,2,0)," ")</f>
        <v xml:space="preserve"> </v>
      </c>
      <c r="R15" s="208" t="str">
        <f>IFERROR(VLOOKUP(P15,[1]ACT_PTC!H:J,3,0)," ")</f>
        <v xml:space="preserve"> </v>
      </c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</row>
    <row r="16" spans="1:32" ht="27" customHeight="1" x14ac:dyDescent="0.2">
      <c r="A16" s="207"/>
      <c r="B16" s="213"/>
      <c r="C16" s="232" t="s">
        <v>23</v>
      </c>
      <c r="D16" s="233"/>
      <c r="E16" s="234">
        <v>931</v>
      </c>
      <c r="F16" s="234">
        <v>931</v>
      </c>
      <c r="G16" s="234"/>
      <c r="H16" s="234"/>
      <c r="I16" s="234"/>
      <c r="J16" s="237">
        <v>271</v>
      </c>
      <c r="K16" s="214"/>
      <c r="L16" s="207"/>
      <c r="M16" s="238"/>
      <c r="N16" s="238"/>
      <c r="O16" s="239">
        <f t="shared" si="0"/>
        <v>0</v>
      </c>
      <c r="P16" s="240"/>
      <c r="Q16" s="207" t="str">
        <f>IFERROR(VLOOKUP(P16,[1]ACT_PTC!H:I,2,0)," ")</f>
        <v xml:space="preserve"> </v>
      </c>
      <c r="R16" s="208" t="str">
        <f>IFERROR(VLOOKUP(P16,[1]ACT_PTC!H:J,3,0)," ")</f>
        <v xml:space="preserve"> </v>
      </c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</row>
    <row r="17" spans="1:32" ht="27" customHeight="1" x14ac:dyDescent="0.2">
      <c r="A17" s="207"/>
      <c r="B17" s="213"/>
      <c r="C17" s="232" t="s">
        <v>24</v>
      </c>
      <c r="D17" s="233"/>
      <c r="E17" s="234"/>
      <c r="F17" s="234"/>
      <c r="G17" s="234"/>
      <c r="H17" s="234"/>
      <c r="I17" s="234"/>
      <c r="J17" s="237">
        <v>271</v>
      </c>
      <c r="K17" s="214"/>
      <c r="L17" s="207"/>
      <c r="M17" s="238"/>
      <c r="N17" s="238"/>
      <c r="O17" s="239">
        <f t="shared" si="0"/>
        <v>0</v>
      </c>
      <c r="P17" s="240"/>
      <c r="Q17" s="207" t="str">
        <f>IFERROR(VLOOKUP(P17,[1]ACT_PTC!H:I,2,0)," ")</f>
        <v xml:space="preserve"> </v>
      </c>
      <c r="R17" s="208" t="str">
        <f>IFERROR(VLOOKUP(P17,[1]ACT_PTC!H:J,3,0)," ")</f>
        <v xml:space="preserve"> </v>
      </c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</row>
    <row r="18" spans="1:32" ht="27" customHeight="1" x14ac:dyDescent="0.2">
      <c r="A18" s="207"/>
      <c r="B18" s="213"/>
      <c r="C18" s="232" t="s">
        <v>25</v>
      </c>
      <c r="D18" s="233"/>
      <c r="E18" s="234"/>
      <c r="F18" s="234"/>
      <c r="G18" s="234"/>
      <c r="H18" s="234"/>
      <c r="I18" s="234"/>
      <c r="J18" s="234"/>
      <c r="K18" s="214"/>
      <c r="L18" s="207"/>
      <c r="M18" s="238"/>
      <c r="N18" s="238"/>
      <c r="O18" s="239">
        <f t="shared" si="0"/>
        <v>0</v>
      </c>
      <c r="P18" s="240"/>
      <c r="Q18" s="207" t="str">
        <f>IFERROR(VLOOKUP(P18,[1]ACT_PTC!H:I,2,0)," ")</f>
        <v xml:space="preserve"> </v>
      </c>
      <c r="R18" s="208" t="str">
        <f>IFERROR(VLOOKUP(P18,[1]ACT_PTC!H:J,3,0)," ")</f>
        <v xml:space="preserve"> </v>
      </c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</row>
    <row r="19" spans="1:32" ht="27" customHeight="1" x14ac:dyDescent="0.2">
      <c r="A19" s="207"/>
      <c r="B19" s="213"/>
      <c r="C19" s="232" t="s">
        <v>26</v>
      </c>
      <c r="D19" s="233"/>
      <c r="E19" s="234"/>
      <c r="F19" s="237">
        <v>272</v>
      </c>
      <c r="G19" s="237">
        <v>272</v>
      </c>
      <c r="H19" s="234"/>
      <c r="I19" s="234"/>
      <c r="J19" s="234"/>
      <c r="K19" s="214"/>
      <c r="L19" s="207"/>
      <c r="M19" s="238"/>
      <c r="N19" s="238"/>
      <c r="O19" s="239">
        <f t="shared" si="0"/>
        <v>0</v>
      </c>
      <c r="P19" s="240"/>
      <c r="Q19" s="207" t="str">
        <f>IFERROR(VLOOKUP(P19,[1]ACT_PTC!H:I,2,0)," ")</f>
        <v xml:space="preserve"> </v>
      </c>
      <c r="R19" s="208" t="str">
        <f>IFERROR(VLOOKUP(P19,[1]ACT_PTC!H:J,3,0)," ")</f>
        <v xml:space="preserve"> </v>
      </c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</row>
    <row r="20" spans="1:32" ht="27" customHeight="1" x14ac:dyDescent="0.2">
      <c r="A20" s="207"/>
      <c r="B20" s="213"/>
      <c r="C20" s="232" t="s">
        <v>27</v>
      </c>
      <c r="D20" s="233"/>
      <c r="E20" s="234"/>
      <c r="F20" s="237">
        <v>272</v>
      </c>
      <c r="G20" s="237">
        <v>272</v>
      </c>
      <c r="H20" s="234"/>
      <c r="I20" s="234"/>
      <c r="J20" s="234"/>
      <c r="K20" s="214"/>
      <c r="L20" s="207"/>
      <c r="M20" s="241"/>
      <c r="N20" s="238"/>
      <c r="O20" s="239">
        <f t="shared" si="0"/>
        <v>0</v>
      </c>
      <c r="P20" s="240"/>
      <c r="Q20" s="207" t="str">
        <f>IFERROR(VLOOKUP(P20,[1]ACT_PTC!H:I,2,0)," ")</f>
        <v xml:space="preserve"> </v>
      </c>
      <c r="R20" s="208" t="str">
        <f>IFERROR(VLOOKUP(P20,[1]ACT_PTC!H:J,3,0)," ")</f>
        <v xml:space="preserve"> </v>
      </c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</row>
    <row r="21" spans="1:32" ht="27" customHeight="1" thickBot="1" x14ac:dyDescent="0.25">
      <c r="A21" s="207"/>
      <c r="B21" s="213"/>
      <c r="C21" s="232" t="s">
        <v>28</v>
      </c>
      <c r="D21" s="233"/>
      <c r="E21" s="234"/>
      <c r="F21" s="234"/>
      <c r="G21" s="234"/>
      <c r="H21" s="234"/>
      <c r="I21" s="234"/>
      <c r="J21" s="237">
        <v>972</v>
      </c>
      <c r="K21" s="214"/>
      <c r="L21" s="207"/>
      <c r="M21" s="242"/>
      <c r="N21" s="235"/>
      <c r="O21" s="243">
        <f t="shared" si="0"/>
        <v>0</v>
      </c>
      <c r="P21" s="244"/>
      <c r="Q21" s="245" t="str">
        <f>IFERROR(VLOOKUP(P21,[1]ACT_PTC!H:I,2,0)," ")</f>
        <v xml:space="preserve"> </v>
      </c>
      <c r="R21" s="246" t="str">
        <f>IFERROR(VLOOKUP(P21,[1]ACT_PTC!H:J,3,0)," ")</f>
        <v xml:space="preserve"> </v>
      </c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</row>
    <row r="22" spans="1:32" ht="27" customHeight="1" x14ac:dyDescent="0.2">
      <c r="A22" s="207"/>
      <c r="B22" s="213"/>
      <c r="C22" s="232" t="s">
        <v>29</v>
      </c>
      <c r="D22" s="233"/>
      <c r="E22" s="234"/>
      <c r="F22" s="234"/>
      <c r="G22" s="234"/>
      <c r="H22" s="234"/>
      <c r="I22" s="234"/>
      <c r="J22" s="237">
        <v>972</v>
      </c>
      <c r="K22" s="214"/>
      <c r="L22" s="207"/>
      <c r="M22" s="247" t="s">
        <v>30</v>
      </c>
      <c r="N22" s="248">
        <f t="shared" ref="N22:O22" si="1">SUM(N13:N21)</f>
        <v>0</v>
      </c>
      <c r="O22" s="249">
        <f t="shared" si="1"/>
        <v>22</v>
      </c>
      <c r="P22" s="250"/>
      <c r="Q22" s="251" t="str">
        <f>IFERROR(VLOOKUP(P22,[1]ACT_PTC!H:I,2,0)," ")</f>
        <v xml:space="preserve"> </v>
      </c>
      <c r="R22" s="251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</row>
    <row r="23" spans="1:32" ht="27" customHeight="1" x14ac:dyDescent="0.2">
      <c r="A23" s="207"/>
      <c r="B23" s="213"/>
      <c r="C23" s="232" t="s">
        <v>31</v>
      </c>
      <c r="D23" s="233"/>
      <c r="E23" s="234">
        <v>972</v>
      </c>
      <c r="F23" s="234"/>
      <c r="G23" s="234"/>
      <c r="H23" s="234"/>
      <c r="I23" s="234"/>
      <c r="J23" s="234"/>
      <c r="K23" s="214"/>
      <c r="L23" s="207"/>
      <c r="M23" s="208"/>
      <c r="N23" s="208"/>
      <c r="O23" s="208"/>
      <c r="P23" s="208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</row>
    <row r="24" spans="1:32" ht="27" customHeight="1" x14ac:dyDescent="0.2">
      <c r="A24" s="207"/>
      <c r="B24" s="213"/>
      <c r="C24" s="232" t="s">
        <v>32</v>
      </c>
      <c r="D24" s="233"/>
      <c r="E24" s="234">
        <v>972</v>
      </c>
      <c r="F24" s="234"/>
      <c r="G24" s="234">
        <v>720</v>
      </c>
      <c r="H24" s="234">
        <v>636</v>
      </c>
      <c r="I24" s="234"/>
      <c r="J24" s="237">
        <v>636</v>
      </c>
      <c r="K24" s="214"/>
      <c r="L24" s="207"/>
      <c r="M24" s="208"/>
      <c r="N24" s="208"/>
      <c r="O24" s="208"/>
      <c r="P24" s="208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</row>
    <row r="25" spans="1:32" ht="27" customHeight="1" x14ac:dyDescent="0.2">
      <c r="A25" s="207"/>
      <c r="B25" s="213"/>
      <c r="C25" s="232" t="s">
        <v>33</v>
      </c>
      <c r="D25" s="233"/>
      <c r="E25" s="234"/>
      <c r="F25" s="234"/>
      <c r="G25" s="234"/>
      <c r="H25" s="234">
        <v>636</v>
      </c>
      <c r="I25" s="234">
        <v>636</v>
      </c>
      <c r="J25" s="234"/>
      <c r="K25" s="214"/>
      <c r="L25" s="207"/>
      <c r="M25" s="208"/>
      <c r="N25" s="208"/>
      <c r="O25" s="208"/>
      <c r="P25" s="208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</row>
    <row r="26" spans="1:32" ht="27" customHeight="1" x14ac:dyDescent="0.2">
      <c r="A26" s="207"/>
      <c r="B26" s="213"/>
      <c r="C26" s="232" t="s">
        <v>34</v>
      </c>
      <c r="D26" s="233"/>
      <c r="E26" s="234"/>
      <c r="F26" s="234"/>
      <c r="G26" s="234"/>
      <c r="H26" s="234"/>
      <c r="I26" s="234"/>
      <c r="J26" s="234"/>
      <c r="K26" s="214"/>
      <c r="L26" s="207"/>
      <c r="M26" s="208"/>
      <c r="N26" s="208"/>
      <c r="O26" s="208"/>
      <c r="P26" s="208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</row>
    <row r="27" spans="1:32" ht="27" customHeight="1" x14ac:dyDescent="0.2">
      <c r="A27" s="207"/>
      <c r="B27" s="213"/>
      <c r="C27" s="232" t="s">
        <v>35</v>
      </c>
      <c r="D27" s="233"/>
      <c r="E27" s="234"/>
      <c r="F27" s="234"/>
      <c r="G27" s="234"/>
      <c r="H27" s="234"/>
      <c r="I27" s="234"/>
      <c r="J27" s="234"/>
      <c r="K27" s="214"/>
      <c r="L27" s="207"/>
      <c r="M27" s="208"/>
      <c r="N27" s="208"/>
      <c r="O27" s="208"/>
      <c r="P27" s="208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</row>
    <row r="28" spans="1:32" ht="8.25" customHeight="1" x14ac:dyDescent="0.2">
      <c r="A28" s="207"/>
      <c r="B28" s="213"/>
      <c r="C28" s="207"/>
      <c r="D28" s="207"/>
      <c r="E28" s="207"/>
      <c r="F28" s="207"/>
      <c r="G28" s="207"/>
      <c r="H28" s="207"/>
      <c r="I28" s="207"/>
      <c r="J28" s="207"/>
      <c r="K28" s="214"/>
      <c r="L28" s="207"/>
      <c r="M28" s="208"/>
      <c r="N28" s="208"/>
      <c r="O28" s="208"/>
      <c r="P28" s="208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</row>
    <row r="29" spans="1:32" ht="5.25" customHeight="1" x14ac:dyDescent="0.2">
      <c r="A29" s="207"/>
      <c r="B29" s="213"/>
      <c r="C29" s="252"/>
      <c r="D29" s="252"/>
      <c r="E29" s="252"/>
      <c r="F29" s="252"/>
      <c r="G29" s="252"/>
      <c r="H29" s="252"/>
      <c r="I29" s="252"/>
      <c r="J29" s="252"/>
      <c r="K29" s="214"/>
      <c r="L29" s="207"/>
      <c r="M29" s="208"/>
      <c r="N29" s="208"/>
      <c r="O29" s="208"/>
      <c r="P29" s="208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</row>
    <row r="30" spans="1:32" ht="8.25" customHeight="1" thickBot="1" x14ac:dyDescent="0.25">
      <c r="A30" s="207"/>
      <c r="B30" s="213"/>
      <c r="C30" s="207"/>
      <c r="D30" s="207"/>
      <c r="E30" s="207"/>
      <c r="F30" s="207"/>
      <c r="G30" s="207"/>
      <c r="H30" s="207"/>
      <c r="I30" s="207"/>
      <c r="J30" s="207"/>
      <c r="K30" s="214"/>
      <c r="L30" s="207"/>
      <c r="M30" s="208"/>
      <c r="N30" s="208"/>
      <c r="O30" s="208"/>
      <c r="P30" s="208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</row>
    <row r="31" spans="1:32" ht="27.75" customHeight="1" thickBot="1" x14ac:dyDescent="0.25">
      <c r="A31" s="207"/>
      <c r="B31" s="213"/>
      <c r="C31" s="561" t="s">
        <v>36</v>
      </c>
      <c r="D31" s="562"/>
      <c r="E31" s="562"/>
      <c r="F31" s="562"/>
      <c r="G31" s="562"/>
      <c r="H31" s="562"/>
      <c r="I31" s="562"/>
      <c r="J31" s="563"/>
      <c r="K31" s="214"/>
      <c r="L31" s="207"/>
      <c r="M31" s="208"/>
      <c r="N31" s="208"/>
      <c r="O31" s="208"/>
      <c r="P31" s="208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</row>
    <row r="32" spans="1:32" ht="18" customHeight="1" thickBot="1" x14ac:dyDescent="0.25">
      <c r="A32" s="207"/>
      <c r="B32" s="213"/>
      <c r="C32" s="253" t="s">
        <v>37</v>
      </c>
      <c r="D32" s="253"/>
      <c r="E32" s="253" t="s">
        <v>38</v>
      </c>
      <c r="F32" s="254" t="s">
        <v>39</v>
      </c>
      <c r="G32" s="254"/>
      <c r="H32" s="254"/>
      <c r="I32" s="253" t="s">
        <v>40</v>
      </c>
      <c r="J32" s="255" t="s">
        <v>41</v>
      </c>
      <c r="K32" s="214"/>
      <c r="L32" s="207"/>
      <c r="M32" s="208"/>
      <c r="N32" s="208"/>
      <c r="O32" s="208"/>
      <c r="P32" s="208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</row>
    <row r="33" spans="1:32" ht="21.75" customHeight="1" x14ac:dyDescent="0.2">
      <c r="A33" s="207"/>
      <c r="B33" s="213"/>
      <c r="C33" s="256">
        <v>636</v>
      </c>
      <c r="E33" s="257">
        <v>38982</v>
      </c>
      <c r="F33" s="258" t="str">
        <f>IFERROR(VLOOKUP(E33,[1]MATERIAS!B:C,2,0)," ")</f>
        <v>INTRODUCCIÓN A LA INTELIGENCIA DE NEGOCIOS</v>
      </c>
      <c r="G33" s="258"/>
      <c r="H33" s="259"/>
      <c r="I33" s="260">
        <f>IFERROR(VLOOKUP(E33,[1]MATERIAS!B:N,12,0)," ")</f>
        <v>4</v>
      </c>
      <c r="J33" s="260">
        <f t="shared" ref="J33:J38" si="2">COUNTIF($E$13:$J$27,C33)</f>
        <v>4</v>
      </c>
      <c r="K33" s="214"/>
      <c r="L33" s="207"/>
      <c r="M33" s="208"/>
      <c r="N33" s="208"/>
      <c r="O33" s="208"/>
      <c r="P33" s="208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</row>
    <row r="34" spans="1:32" ht="21.75" customHeight="1" x14ac:dyDescent="0.2">
      <c r="A34" s="207"/>
      <c r="B34" s="213"/>
      <c r="C34" s="261">
        <v>931</v>
      </c>
      <c r="E34" s="262">
        <v>39040</v>
      </c>
      <c r="F34" s="263" t="str">
        <f>IFERROR(VLOOKUP(E34,[1]MATERIAS!B:C,2,0)," ")</f>
        <v>ESTADÍSTICA INFERENCIAL</v>
      </c>
      <c r="G34" s="263"/>
      <c r="H34" s="264"/>
      <c r="I34" s="260">
        <f>IFERROR(VLOOKUP(E34,[1]MATERIAS!B:N,12,0)," ")</f>
        <v>5</v>
      </c>
      <c r="J34" s="260">
        <f t="shared" si="2"/>
        <v>5</v>
      </c>
      <c r="K34" s="214"/>
      <c r="L34" s="207"/>
      <c r="M34" s="208"/>
      <c r="N34" s="208"/>
      <c r="O34" s="208"/>
      <c r="P34" s="208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</row>
    <row r="35" spans="1:32" ht="21.75" customHeight="1" x14ac:dyDescent="0.2">
      <c r="A35" s="207"/>
      <c r="B35" s="213"/>
      <c r="C35" s="261">
        <v>972</v>
      </c>
      <c r="E35" s="262">
        <v>39063</v>
      </c>
      <c r="F35" s="263" t="str">
        <f>IFERROR(VLOOKUP(E35,[1]MATERIAS!B:C,2,0)," ")</f>
        <v>GESTION DE LA INNOVACION</v>
      </c>
      <c r="G35" s="263"/>
      <c r="H35" s="264"/>
      <c r="I35" s="260">
        <f>IFERROR(VLOOKUP(E35,[1]MATERIAS!B:N,12,0)," ")</f>
        <v>4</v>
      </c>
      <c r="J35" s="260">
        <f t="shared" si="2"/>
        <v>4</v>
      </c>
      <c r="K35" s="214"/>
      <c r="L35" s="207"/>
      <c r="M35" s="208"/>
      <c r="N35" s="208"/>
      <c r="O35" s="208"/>
      <c r="P35" s="208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</row>
    <row r="36" spans="1:32" ht="21.75" customHeight="1" x14ac:dyDescent="0.2">
      <c r="A36" s="207"/>
      <c r="B36" s="213"/>
      <c r="C36" s="261">
        <v>271</v>
      </c>
      <c r="E36" s="262">
        <v>40327</v>
      </c>
      <c r="F36" s="263" t="str">
        <f>IFERROR(VLOOKUP(E36,[1]MATERIAS!B:C,2,0)," ")</f>
        <v>TRANSFORMACION DIGITAL DE LAS ORGANIZACIONES</v>
      </c>
      <c r="G36" s="263"/>
      <c r="H36" s="264"/>
      <c r="I36" s="260">
        <f>IFERROR(VLOOKUP(E36,[1]MATERIAS!B:N,12,0)," ")</f>
        <v>4</v>
      </c>
      <c r="J36" s="260">
        <f t="shared" si="2"/>
        <v>4</v>
      </c>
      <c r="K36" s="214"/>
      <c r="L36" s="207"/>
      <c r="M36" s="208"/>
      <c r="N36" s="208"/>
      <c r="O36" s="208"/>
      <c r="P36" s="208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</row>
    <row r="37" spans="1:32" ht="21.75" customHeight="1" x14ac:dyDescent="0.2">
      <c r="A37" s="207"/>
      <c r="B37" s="213"/>
      <c r="C37" s="261">
        <v>272</v>
      </c>
      <c r="E37" s="262">
        <v>40327</v>
      </c>
      <c r="F37" s="263" t="str">
        <f>IFERROR(VLOOKUP(E37,[1]MATERIAS!B:C,2,0)," ")</f>
        <v>TRANSFORMACION DIGITAL DE LAS ORGANIZACIONES</v>
      </c>
      <c r="G37" s="263"/>
      <c r="H37" s="264"/>
      <c r="I37" s="260">
        <f>IFERROR(VLOOKUP(E37,[1]MATERIAS!B:N,12,0)," ")</f>
        <v>4</v>
      </c>
      <c r="J37" s="260">
        <f t="shared" si="2"/>
        <v>4</v>
      </c>
      <c r="K37" s="214"/>
      <c r="L37" s="207"/>
      <c r="M37" s="208"/>
      <c r="N37" s="208"/>
      <c r="O37" s="208"/>
      <c r="P37" s="208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</row>
    <row r="38" spans="1:32" ht="21.75" customHeight="1" x14ac:dyDescent="0.2">
      <c r="A38" s="207"/>
      <c r="B38" s="213"/>
      <c r="C38" s="261">
        <v>720</v>
      </c>
      <c r="E38" s="262">
        <v>307</v>
      </c>
      <c r="F38" s="263" t="str">
        <f>IFERROR(VLOOKUP(E38,[1]MATERIAS!B:C,2,0)," ")</f>
        <v>SEMINARIO DE INVESTIGACIÓN APLICADA IIA-E</v>
      </c>
      <c r="G38" s="263"/>
      <c r="H38" s="264"/>
      <c r="I38" s="260">
        <f>IFERROR(VLOOKUP(E38,[1]MATERIAS!B:N,12,0)," ")</f>
        <v>1</v>
      </c>
      <c r="J38" s="260">
        <f t="shared" si="2"/>
        <v>1</v>
      </c>
      <c r="K38" s="214"/>
      <c r="L38" s="207"/>
      <c r="M38" s="208"/>
      <c r="N38" s="208"/>
      <c r="O38" s="208"/>
      <c r="P38" s="208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</row>
    <row r="39" spans="1:32" ht="16.5" customHeight="1" thickBot="1" x14ac:dyDescent="0.25">
      <c r="A39" s="207"/>
      <c r="B39" s="213"/>
      <c r="C39" s="207"/>
      <c r="D39" s="207"/>
      <c r="E39" s="207"/>
      <c r="F39" s="207"/>
      <c r="G39" s="207"/>
      <c r="H39" s="207"/>
      <c r="I39" s="207"/>
      <c r="J39" s="207"/>
      <c r="K39" s="214"/>
      <c r="L39" s="207"/>
      <c r="M39" s="208"/>
      <c r="N39" s="208"/>
      <c r="O39" s="208"/>
      <c r="P39" s="208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</row>
    <row r="40" spans="1:32" ht="35.25" customHeight="1" thickTop="1" thickBot="1" x14ac:dyDescent="0.25">
      <c r="A40" s="207"/>
      <c r="B40" s="213"/>
      <c r="C40" s="265" t="s">
        <v>42</v>
      </c>
      <c r="D40" s="266"/>
      <c r="E40" s="267" t="s">
        <v>43</v>
      </c>
      <c r="F40" s="266"/>
      <c r="G40" s="564" t="s">
        <v>44</v>
      </c>
      <c r="H40" s="565"/>
      <c r="I40" s="566"/>
      <c r="J40" s="268">
        <f>SUM(J33:J38)</f>
        <v>22</v>
      </c>
      <c r="K40" s="214"/>
      <c r="L40" s="207"/>
      <c r="M40" s="208"/>
      <c r="N40" s="208"/>
      <c r="O40" s="208"/>
      <c r="P40" s="208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</row>
    <row r="41" spans="1:32" ht="21" customHeight="1" thickTop="1" x14ac:dyDescent="0.2">
      <c r="A41" s="207"/>
      <c r="B41" s="213"/>
      <c r="C41" s="269">
        <f>IFERROR(VLOOKUP(E9,[1]DOCENTES!B:K,3,0)," ")</f>
        <v>22</v>
      </c>
      <c r="D41" s="266"/>
      <c r="E41" s="269">
        <f>IFERROR(C41-J40,0)</f>
        <v>0</v>
      </c>
      <c r="F41" s="266"/>
      <c r="G41" s="270"/>
      <c r="H41" s="567" t="s">
        <v>45</v>
      </c>
      <c r="I41" s="558"/>
      <c r="J41" s="271">
        <f>COUNTIF(E13:J27,"&gt;0")</f>
        <v>22</v>
      </c>
      <c r="K41" s="214"/>
      <c r="L41" s="207"/>
      <c r="M41" s="208"/>
      <c r="N41" s="208"/>
      <c r="O41" s="208"/>
      <c r="P41" s="208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</row>
    <row r="42" spans="1:32" ht="8.25" customHeight="1" thickBot="1" x14ac:dyDescent="0.25">
      <c r="A42" s="207"/>
      <c r="B42" s="272"/>
      <c r="C42" s="245"/>
      <c r="D42" s="245"/>
      <c r="E42" s="245"/>
      <c r="F42" s="245"/>
      <c r="G42" s="245"/>
      <c r="H42" s="245"/>
      <c r="I42" s="245"/>
      <c r="J42" s="245"/>
      <c r="K42" s="273"/>
      <c r="L42" s="207"/>
      <c r="M42" s="208"/>
      <c r="N42" s="208"/>
      <c r="O42" s="208"/>
      <c r="P42" s="208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</row>
    <row r="43" spans="1:32" ht="14" x14ac:dyDescent="0.2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8"/>
      <c r="N43" s="208"/>
      <c r="O43" s="208"/>
      <c r="P43" s="208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</row>
    <row r="44" spans="1:32" ht="14" x14ac:dyDescent="0.2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8"/>
      <c r="N44" s="208"/>
      <c r="O44" s="208"/>
      <c r="P44" s="208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</row>
    <row r="45" spans="1:32" ht="14" x14ac:dyDescent="0.2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8"/>
      <c r="N45" s="208"/>
      <c r="O45" s="208"/>
      <c r="P45" s="208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</row>
    <row r="46" spans="1:32" ht="14" x14ac:dyDescent="0.2">
      <c r="A46" s="207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8"/>
      <c r="N46" s="208"/>
      <c r="O46" s="208"/>
      <c r="P46" s="208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</row>
    <row r="47" spans="1:32" ht="14" x14ac:dyDescent="0.2">
      <c r="A47" s="207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8"/>
      <c r="N47" s="208"/>
      <c r="O47" s="208"/>
      <c r="P47" s="208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</row>
    <row r="48" spans="1:32" ht="14" x14ac:dyDescent="0.2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8"/>
      <c r="N48" s="208"/>
      <c r="O48" s="208"/>
      <c r="P48" s="208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</row>
    <row r="49" spans="1:32" ht="14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8"/>
      <c r="N49" s="208"/>
      <c r="O49" s="208"/>
      <c r="P49" s="208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</row>
    <row r="50" spans="1:32" ht="14" x14ac:dyDescent="0.2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8"/>
      <c r="N50" s="208"/>
      <c r="O50" s="208"/>
      <c r="P50" s="208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</row>
    <row r="51" spans="1:32" ht="14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8"/>
      <c r="N51" s="208"/>
      <c r="O51" s="208"/>
      <c r="P51" s="208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</row>
    <row r="52" spans="1:32" ht="14" x14ac:dyDescent="0.2">
      <c r="A52" s="207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8"/>
      <c r="N52" s="208"/>
      <c r="O52" s="208"/>
      <c r="P52" s="208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</row>
    <row r="53" spans="1:32" ht="14" x14ac:dyDescent="0.2">
      <c r="A53" s="207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8"/>
      <c r="N53" s="208"/>
      <c r="O53" s="208"/>
      <c r="P53" s="208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</row>
    <row r="54" spans="1:32" ht="14" x14ac:dyDescent="0.2">
      <c r="A54" s="207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8"/>
      <c r="N54" s="208"/>
      <c r="O54" s="208"/>
      <c r="P54" s="208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</row>
    <row r="55" spans="1:32" ht="14" x14ac:dyDescent="0.2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8"/>
      <c r="N55" s="208"/>
      <c r="O55" s="208"/>
      <c r="P55" s="208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</row>
    <row r="56" spans="1:32" ht="14" x14ac:dyDescent="0.2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8"/>
      <c r="N56" s="208"/>
      <c r="O56" s="208"/>
      <c r="P56" s="208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</row>
    <row r="57" spans="1:32" ht="14" x14ac:dyDescent="0.2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8"/>
      <c r="N57" s="208"/>
      <c r="O57" s="208"/>
      <c r="P57" s="208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</row>
    <row r="58" spans="1:32" ht="14" x14ac:dyDescent="0.2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8"/>
      <c r="N58" s="208"/>
      <c r="O58" s="208"/>
      <c r="P58" s="20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</row>
    <row r="59" spans="1:32" ht="14" x14ac:dyDescent="0.2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8"/>
      <c r="N59" s="208"/>
      <c r="O59" s="208"/>
      <c r="P59" s="208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</row>
    <row r="60" spans="1:32" ht="14" x14ac:dyDescent="0.2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8"/>
      <c r="N60" s="208"/>
      <c r="O60" s="208"/>
      <c r="P60" s="208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</row>
    <row r="61" spans="1:32" ht="14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8"/>
      <c r="N61" s="208"/>
      <c r="O61" s="208"/>
      <c r="P61" s="208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</row>
    <row r="62" spans="1:32" ht="14" x14ac:dyDescent="0.2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8"/>
      <c r="N62" s="208"/>
      <c r="O62" s="208"/>
      <c r="P62" s="20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</row>
    <row r="63" spans="1:32" ht="14" x14ac:dyDescent="0.2">
      <c r="A63" s="207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8"/>
      <c r="N63" s="208"/>
      <c r="O63" s="208"/>
      <c r="P63" s="20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</row>
    <row r="64" spans="1:32" ht="14" x14ac:dyDescent="0.2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8"/>
      <c r="N64" s="208"/>
      <c r="O64" s="208"/>
      <c r="P64" s="208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</row>
    <row r="65" spans="1:32" ht="14" x14ac:dyDescent="0.2">
      <c r="A65" s="207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8"/>
      <c r="N65" s="208"/>
      <c r="O65" s="208"/>
      <c r="P65" s="208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</row>
    <row r="66" spans="1:32" ht="14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8"/>
      <c r="N66" s="208"/>
      <c r="O66" s="208"/>
      <c r="P66" s="208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</row>
    <row r="67" spans="1:32" ht="14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8"/>
      <c r="N67" s="208"/>
      <c r="O67" s="208"/>
      <c r="P67" s="208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</row>
    <row r="68" spans="1:32" ht="14" x14ac:dyDescent="0.2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8"/>
      <c r="N68" s="208"/>
      <c r="O68" s="208"/>
      <c r="P68" s="208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</row>
    <row r="69" spans="1:32" ht="14" x14ac:dyDescent="0.2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8"/>
      <c r="N69" s="208"/>
      <c r="O69" s="208"/>
      <c r="P69" s="208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</row>
    <row r="70" spans="1:32" ht="14" x14ac:dyDescent="0.2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8"/>
      <c r="N70" s="208"/>
      <c r="O70" s="208"/>
      <c r="P70" s="208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</row>
    <row r="71" spans="1:32" ht="14" x14ac:dyDescent="0.2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8"/>
      <c r="N71" s="208"/>
      <c r="O71" s="208"/>
      <c r="P71" s="208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</row>
    <row r="72" spans="1:32" ht="14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8"/>
      <c r="N72" s="208"/>
      <c r="O72" s="208"/>
      <c r="P72" s="208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</row>
    <row r="73" spans="1:32" ht="14" x14ac:dyDescent="0.2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8"/>
      <c r="N73" s="208"/>
      <c r="O73" s="208"/>
      <c r="P73" s="208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</row>
    <row r="74" spans="1:32" ht="14" x14ac:dyDescent="0.2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8"/>
      <c r="N74" s="208"/>
      <c r="O74" s="208"/>
      <c r="P74" s="208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</row>
    <row r="75" spans="1:32" ht="14" x14ac:dyDescent="0.2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8"/>
      <c r="N75" s="208"/>
      <c r="O75" s="208"/>
      <c r="P75" s="208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</row>
    <row r="76" spans="1:32" ht="14" x14ac:dyDescent="0.2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8"/>
      <c r="N76" s="208"/>
      <c r="O76" s="208"/>
      <c r="P76" s="208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</row>
    <row r="77" spans="1:32" ht="14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8"/>
      <c r="N77" s="208"/>
      <c r="O77" s="208"/>
      <c r="P77" s="208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</row>
    <row r="78" spans="1:32" ht="14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8"/>
      <c r="N78" s="208"/>
      <c r="O78" s="208"/>
      <c r="P78" s="208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</row>
    <row r="79" spans="1:32" ht="14" x14ac:dyDescent="0.2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8"/>
      <c r="N79" s="208"/>
      <c r="O79" s="208"/>
      <c r="P79" s="208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</row>
    <row r="80" spans="1:32" ht="14" x14ac:dyDescent="0.2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8"/>
      <c r="N80" s="208"/>
      <c r="O80" s="208"/>
      <c r="P80" s="208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</row>
    <row r="81" spans="1:32" ht="14" x14ac:dyDescent="0.2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8"/>
      <c r="N81" s="208"/>
      <c r="O81" s="208"/>
      <c r="P81" s="208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</row>
    <row r="82" spans="1:32" ht="14" x14ac:dyDescent="0.2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8"/>
      <c r="N82" s="208"/>
      <c r="O82" s="208"/>
      <c r="P82" s="208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</row>
    <row r="83" spans="1:32" ht="14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8"/>
      <c r="N83" s="208"/>
      <c r="O83" s="208"/>
      <c r="P83" s="208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</row>
    <row r="84" spans="1:32" ht="14" x14ac:dyDescent="0.2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8"/>
      <c r="N84" s="208"/>
      <c r="O84" s="208"/>
      <c r="P84" s="208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</row>
    <row r="85" spans="1:32" ht="14" x14ac:dyDescent="0.2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8"/>
      <c r="N85" s="208"/>
      <c r="O85" s="208"/>
      <c r="P85" s="208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</row>
    <row r="86" spans="1:32" ht="14" x14ac:dyDescent="0.2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8"/>
      <c r="N86" s="208"/>
      <c r="O86" s="208"/>
      <c r="P86" s="208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</row>
    <row r="87" spans="1:32" ht="14" x14ac:dyDescent="0.2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8"/>
      <c r="N87" s="208"/>
      <c r="O87" s="208"/>
      <c r="P87" s="208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</row>
    <row r="88" spans="1:32" ht="14" x14ac:dyDescent="0.2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8"/>
      <c r="N88" s="208"/>
      <c r="O88" s="208"/>
      <c r="P88" s="208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</row>
    <row r="89" spans="1:32" ht="14" x14ac:dyDescent="0.2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8"/>
      <c r="N89" s="208"/>
      <c r="O89" s="208"/>
      <c r="P89" s="208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</row>
    <row r="90" spans="1:32" ht="14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8"/>
      <c r="N90" s="208"/>
      <c r="O90" s="208"/>
      <c r="P90" s="208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</row>
    <row r="91" spans="1:32" ht="14" x14ac:dyDescent="0.2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8"/>
      <c r="N91" s="208"/>
      <c r="O91" s="208"/>
      <c r="P91" s="208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</row>
    <row r="92" spans="1:32" ht="14" x14ac:dyDescent="0.2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8"/>
      <c r="N92" s="208"/>
      <c r="O92" s="208"/>
      <c r="P92" s="208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</row>
    <row r="93" spans="1:32" ht="14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8"/>
      <c r="N93" s="208"/>
      <c r="O93" s="208"/>
      <c r="P93" s="208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</row>
    <row r="94" spans="1:32" ht="14" x14ac:dyDescent="0.2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8"/>
      <c r="N94" s="208"/>
      <c r="O94" s="208"/>
      <c r="P94" s="208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</row>
    <row r="95" spans="1:32" ht="14" x14ac:dyDescent="0.2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8"/>
      <c r="N95" s="208"/>
      <c r="O95" s="208"/>
      <c r="P95" s="208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</row>
    <row r="96" spans="1:32" ht="14" x14ac:dyDescent="0.2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8"/>
      <c r="N96" s="208"/>
      <c r="O96" s="208"/>
      <c r="P96" s="208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</row>
    <row r="97" spans="1:32" ht="14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8"/>
      <c r="N97" s="208"/>
      <c r="O97" s="208"/>
      <c r="P97" s="208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</row>
    <row r="98" spans="1:32" ht="14" x14ac:dyDescent="0.2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8"/>
      <c r="N98" s="208"/>
      <c r="O98" s="208"/>
      <c r="P98" s="208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</row>
    <row r="99" spans="1:32" ht="14" x14ac:dyDescent="0.2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8"/>
      <c r="N99" s="208"/>
      <c r="O99" s="208"/>
      <c r="P99" s="208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</row>
    <row r="100" spans="1:32" ht="14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8"/>
      <c r="N100" s="208"/>
      <c r="O100" s="208"/>
      <c r="P100" s="208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</row>
    <row r="101" spans="1:32" ht="14" x14ac:dyDescent="0.2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8"/>
      <c r="N101" s="208"/>
      <c r="O101" s="208"/>
      <c r="P101" s="208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</row>
    <row r="102" spans="1:32" ht="14" x14ac:dyDescent="0.2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8"/>
      <c r="N102" s="208"/>
      <c r="O102" s="208"/>
      <c r="P102" s="208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</row>
    <row r="103" spans="1:32" ht="14" x14ac:dyDescent="0.2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8"/>
      <c r="N103" s="208"/>
      <c r="O103" s="208"/>
      <c r="P103" s="208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</row>
    <row r="104" spans="1:32" ht="14" x14ac:dyDescent="0.2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8"/>
      <c r="N104" s="208"/>
      <c r="O104" s="208"/>
      <c r="P104" s="208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</row>
    <row r="105" spans="1:32" ht="14" x14ac:dyDescent="0.2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8"/>
      <c r="N105" s="208"/>
      <c r="O105" s="208"/>
      <c r="P105" s="208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</row>
    <row r="106" spans="1:32" ht="14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8"/>
      <c r="N106" s="208"/>
      <c r="O106" s="208"/>
      <c r="P106" s="208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</row>
    <row r="107" spans="1:32" ht="14" x14ac:dyDescent="0.2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8"/>
      <c r="N107" s="208"/>
      <c r="O107" s="208"/>
      <c r="P107" s="208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</row>
    <row r="108" spans="1:32" ht="14" x14ac:dyDescent="0.2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8"/>
      <c r="N108" s="208"/>
      <c r="O108" s="208"/>
      <c r="P108" s="208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</row>
    <row r="109" spans="1:32" ht="14" x14ac:dyDescent="0.2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8"/>
      <c r="N109" s="208"/>
      <c r="O109" s="208"/>
      <c r="P109" s="208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</row>
    <row r="110" spans="1:32" ht="14" x14ac:dyDescent="0.2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8"/>
      <c r="N110" s="208"/>
      <c r="O110" s="208"/>
      <c r="P110" s="208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207"/>
      <c r="AB110" s="207"/>
      <c r="AC110" s="207"/>
      <c r="AD110" s="207"/>
      <c r="AE110" s="207"/>
      <c r="AF110" s="207"/>
    </row>
    <row r="111" spans="1:32" ht="14" x14ac:dyDescent="0.2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8"/>
      <c r="N111" s="208"/>
      <c r="O111" s="208"/>
      <c r="P111" s="208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F111" s="207"/>
    </row>
    <row r="112" spans="1:32" ht="14" x14ac:dyDescent="0.2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8"/>
      <c r="N112" s="208"/>
      <c r="O112" s="208"/>
      <c r="P112" s="208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</row>
    <row r="113" spans="1:32" ht="14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8"/>
      <c r="N113" s="208"/>
      <c r="O113" s="208"/>
      <c r="P113" s="208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</row>
    <row r="114" spans="1:32" ht="14" x14ac:dyDescent="0.2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8"/>
      <c r="N114" s="208"/>
      <c r="O114" s="208"/>
      <c r="P114" s="208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</row>
    <row r="115" spans="1:32" ht="14" x14ac:dyDescent="0.2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8"/>
      <c r="N115" s="208"/>
      <c r="O115" s="208"/>
      <c r="P115" s="208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</row>
    <row r="116" spans="1:32" ht="14" x14ac:dyDescent="0.2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8"/>
      <c r="N116" s="208"/>
      <c r="O116" s="208"/>
      <c r="P116" s="208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</row>
    <row r="117" spans="1:32" ht="14" x14ac:dyDescent="0.2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8"/>
      <c r="N117" s="208"/>
      <c r="O117" s="208"/>
      <c r="P117" s="208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</row>
    <row r="118" spans="1:32" ht="14" x14ac:dyDescent="0.2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8"/>
      <c r="N118" s="208"/>
      <c r="O118" s="208"/>
      <c r="P118" s="208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</row>
    <row r="119" spans="1:32" ht="14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8"/>
      <c r="N119" s="208"/>
      <c r="O119" s="208"/>
      <c r="P119" s="208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</row>
    <row r="120" spans="1:32" ht="14" x14ac:dyDescent="0.2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8"/>
      <c r="N120" s="208"/>
      <c r="O120" s="208"/>
      <c r="P120" s="208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</row>
    <row r="121" spans="1:32" ht="14" x14ac:dyDescent="0.2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8"/>
      <c r="N121" s="208"/>
      <c r="O121" s="208"/>
      <c r="P121" s="208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</row>
    <row r="122" spans="1:32" ht="14" x14ac:dyDescent="0.2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8"/>
      <c r="N122" s="208"/>
      <c r="O122" s="208"/>
      <c r="P122" s="208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</row>
    <row r="123" spans="1:32" ht="14" x14ac:dyDescent="0.2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8"/>
      <c r="N123" s="208"/>
      <c r="O123" s="208"/>
      <c r="P123" s="208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</row>
    <row r="124" spans="1:32" ht="14" x14ac:dyDescent="0.2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8"/>
      <c r="N124" s="208"/>
      <c r="O124" s="208"/>
      <c r="P124" s="208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</row>
    <row r="125" spans="1:32" ht="14" x14ac:dyDescent="0.2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8"/>
      <c r="N125" s="208"/>
      <c r="O125" s="208"/>
      <c r="P125" s="208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</row>
    <row r="126" spans="1:32" ht="14" x14ac:dyDescent="0.2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8"/>
      <c r="N126" s="208"/>
      <c r="O126" s="208"/>
      <c r="P126" s="208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</row>
    <row r="127" spans="1:32" ht="14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8"/>
      <c r="N127" s="208"/>
      <c r="O127" s="208"/>
      <c r="P127" s="208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</row>
    <row r="128" spans="1:32" ht="14" x14ac:dyDescent="0.2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8"/>
      <c r="N128" s="208"/>
      <c r="O128" s="208"/>
      <c r="P128" s="208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</row>
    <row r="129" spans="1:32" ht="14" x14ac:dyDescent="0.2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8"/>
      <c r="N129" s="208"/>
      <c r="O129" s="208"/>
      <c r="P129" s="208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</row>
    <row r="130" spans="1:32" ht="14" x14ac:dyDescent="0.2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8"/>
      <c r="N130" s="208"/>
      <c r="O130" s="208"/>
      <c r="P130" s="208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</row>
    <row r="131" spans="1:32" ht="14" x14ac:dyDescent="0.2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8"/>
      <c r="N131" s="208"/>
      <c r="O131" s="208"/>
      <c r="P131" s="208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</row>
    <row r="132" spans="1:32" ht="14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8"/>
      <c r="N132" s="208"/>
      <c r="O132" s="208"/>
      <c r="P132" s="208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</row>
    <row r="133" spans="1:32" ht="14" x14ac:dyDescent="0.2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8"/>
      <c r="N133" s="208"/>
      <c r="O133" s="208"/>
      <c r="P133" s="208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</row>
    <row r="134" spans="1:32" ht="14" x14ac:dyDescent="0.2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8"/>
      <c r="N134" s="208"/>
      <c r="O134" s="208"/>
      <c r="P134" s="208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</row>
    <row r="135" spans="1:32" ht="14" x14ac:dyDescent="0.2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8"/>
      <c r="N135" s="208"/>
      <c r="O135" s="208"/>
      <c r="P135" s="208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</row>
    <row r="136" spans="1:32" ht="14" x14ac:dyDescent="0.2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8"/>
      <c r="N136" s="208"/>
      <c r="O136" s="208"/>
      <c r="P136" s="208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</row>
    <row r="137" spans="1:32" ht="14" x14ac:dyDescent="0.2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8"/>
      <c r="N137" s="208"/>
      <c r="O137" s="208"/>
      <c r="P137" s="208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</row>
    <row r="138" spans="1:32" ht="14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8"/>
      <c r="N138" s="208"/>
      <c r="O138" s="208"/>
      <c r="P138" s="208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</row>
    <row r="139" spans="1:32" ht="14" x14ac:dyDescent="0.2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8"/>
      <c r="N139" s="208"/>
      <c r="O139" s="208"/>
      <c r="P139" s="208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</row>
    <row r="140" spans="1:32" ht="14" x14ac:dyDescent="0.2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8"/>
      <c r="N140" s="208"/>
      <c r="O140" s="208"/>
      <c r="P140" s="208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</row>
    <row r="141" spans="1:32" ht="14" x14ac:dyDescent="0.2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8"/>
      <c r="N141" s="208"/>
      <c r="O141" s="208"/>
      <c r="P141" s="208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  <c r="AA141" s="207"/>
      <c r="AB141" s="207"/>
      <c r="AC141" s="207"/>
      <c r="AD141" s="207"/>
      <c r="AE141" s="207"/>
      <c r="AF141" s="207"/>
    </row>
    <row r="142" spans="1:32" ht="14" x14ac:dyDescent="0.2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8"/>
      <c r="N142" s="208"/>
      <c r="O142" s="208"/>
      <c r="P142" s="208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207"/>
      <c r="AB142" s="207"/>
      <c r="AC142" s="207"/>
      <c r="AD142" s="207"/>
      <c r="AE142" s="207"/>
      <c r="AF142" s="207"/>
    </row>
    <row r="143" spans="1:32" ht="14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8"/>
      <c r="N143" s="208"/>
      <c r="O143" s="208"/>
      <c r="P143" s="208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7"/>
      <c r="AE143" s="207"/>
      <c r="AF143" s="207"/>
    </row>
    <row r="144" spans="1:32" ht="14" x14ac:dyDescent="0.2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8"/>
      <c r="N144" s="208"/>
      <c r="O144" s="208"/>
      <c r="P144" s="208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  <c r="AB144" s="207"/>
      <c r="AC144" s="207"/>
      <c r="AD144" s="207"/>
      <c r="AE144" s="207"/>
      <c r="AF144" s="207"/>
    </row>
    <row r="145" spans="1:32" ht="14" x14ac:dyDescent="0.2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8"/>
      <c r="N145" s="208"/>
      <c r="O145" s="208"/>
      <c r="P145" s="208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207"/>
      <c r="AB145" s="207"/>
      <c r="AC145" s="207"/>
      <c r="AD145" s="207"/>
      <c r="AE145" s="207"/>
      <c r="AF145" s="207"/>
    </row>
    <row r="146" spans="1:32" ht="14" x14ac:dyDescent="0.2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8"/>
      <c r="N146" s="208"/>
      <c r="O146" s="208"/>
      <c r="P146" s="208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</row>
    <row r="147" spans="1:32" ht="14" x14ac:dyDescent="0.2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8"/>
      <c r="N147" s="208"/>
      <c r="O147" s="208"/>
      <c r="P147" s="208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</row>
    <row r="148" spans="1:32" ht="14" x14ac:dyDescent="0.2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8"/>
      <c r="N148" s="208"/>
      <c r="O148" s="208"/>
      <c r="P148" s="208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</row>
    <row r="149" spans="1:32" ht="14" x14ac:dyDescent="0.2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8"/>
      <c r="N149" s="208"/>
      <c r="O149" s="208"/>
      <c r="P149" s="208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</row>
    <row r="150" spans="1:32" ht="14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8"/>
      <c r="N150" s="208"/>
      <c r="O150" s="208"/>
      <c r="P150" s="208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</row>
    <row r="151" spans="1:32" ht="14" x14ac:dyDescent="0.2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8"/>
      <c r="N151" s="208"/>
      <c r="O151" s="208"/>
      <c r="P151" s="208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</row>
    <row r="152" spans="1:32" ht="14" x14ac:dyDescent="0.2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8"/>
      <c r="N152" s="208"/>
      <c r="O152" s="208"/>
      <c r="P152" s="208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</row>
    <row r="153" spans="1:32" ht="14" x14ac:dyDescent="0.2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8"/>
      <c r="N153" s="208"/>
      <c r="O153" s="208"/>
      <c r="P153" s="208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</row>
    <row r="154" spans="1:32" ht="14" x14ac:dyDescent="0.2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8"/>
      <c r="N154" s="208"/>
      <c r="O154" s="208"/>
      <c r="P154" s="208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</row>
    <row r="155" spans="1:32" ht="14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8"/>
      <c r="N155" s="208"/>
      <c r="O155" s="208"/>
      <c r="P155" s="208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</row>
    <row r="156" spans="1:32" ht="14" x14ac:dyDescent="0.2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8"/>
      <c r="N156" s="208"/>
      <c r="O156" s="208"/>
      <c r="P156" s="208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</row>
    <row r="157" spans="1:32" ht="14" x14ac:dyDescent="0.2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8"/>
      <c r="N157" s="208"/>
      <c r="O157" s="208"/>
      <c r="P157" s="208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</row>
    <row r="158" spans="1:32" ht="14" x14ac:dyDescent="0.2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8"/>
      <c r="N158" s="208"/>
      <c r="O158" s="208"/>
      <c r="P158" s="208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</row>
    <row r="159" spans="1:32" ht="14" x14ac:dyDescent="0.2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8"/>
      <c r="N159" s="208"/>
      <c r="O159" s="208"/>
      <c r="P159" s="208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  <c r="AC159" s="207"/>
      <c r="AD159" s="207"/>
      <c r="AE159" s="207"/>
      <c r="AF159" s="207"/>
    </row>
    <row r="160" spans="1:32" ht="14" x14ac:dyDescent="0.2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8"/>
      <c r="N160" s="208"/>
      <c r="O160" s="208"/>
      <c r="P160" s="208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7"/>
      <c r="AE160" s="207"/>
      <c r="AF160" s="207"/>
    </row>
    <row r="161" spans="1:32" ht="14" x14ac:dyDescent="0.2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8"/>
      <c r="N161" s="208"/>
      <c r="O161" s="208"/>
      <c r="P161" s="208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</row>
    <row r="162" spans="1:32" ht="14" x14ac:dyDescent="0.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8"/>
      <c r="N162" s="208"/>
      <c r="O162" s="208"/>
      <c r="P162" s="208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</row>
    <row r="163" spans="1:32" ht="14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8"/>
      <c r="N163" s="208"/>
      <c r="O163" s="208"/>
      <c r="P163" s="208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</row>
    <row r="164" spans="1:32" ht="14" x14ac:dyDescent="0.2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8"/>
      <c r="N164" s="208"/>
      <c r="O164" s="208"/>
      <c r="P164" s="208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</row>
    <row r="165" spans="1:32" ht="14" x14ac:dyDescent="0.2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8"/>
      <c r="N165" s="208"/>
      <c r="O165" s="208"/>
      <c r="P165" s="208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  <c r="AA165" s="207"/>
      <c r="AB165" s="207"/>
      <c r="AC165" s="207"/>
      <c r="AD165" s="207"/>
      <c r="AE165" s="207"/>
      <c r="AF165" s="207"/>
    </row>
    <row r="166" spans="1:32" ht="14" x14ac:dyDescent="0.2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8"/>
      <c r="N166" s="208"/>
      <c r="O166" s="208"/>
      <c r="P166" s="208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</row>
    <row r="167" spans="1:32" ht="14" x14ac:dyDescent="0.2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8"/>
      <c r="N167" s="208"/>
      <c r="O167" s="208"/>
      <c r="P167" s="208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</row>
    <row r="168" spans="1:32" ht="14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8"/>
      <c r="N168" s="208"/>
      <c r="O168" s="208"/>
      <c r="P168" s="208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</row>
    <row r="169" spans="1:32" ht="14" x14ac:dyDescent="0.2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8"/>
      <c r="N169" s="208"/>
      <c r="O169" s="208"/>
      <c r="P169" s="208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</row>
    <row r="170" spans="1:32" ht="14" x14ac:dyDescent="0.2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8"/>
      <c r="N170" s="208"/>
      <c r="O170" s="208"/>
      <c r="P170" s="208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</row>
    <row r="171" spans="1:32" ht="14" x14ac:dyDescent="0.2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8"/>
      <c r="N171" s="208"/>
      <c r="O171" s="208"/>
      <c r="P171" s="208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</row>
    <row r="172" spans="1:32" ht="14" x14ac:dyDescent="0.2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8"/>
      <c r="N172" s="208"/>
      <c r="O172" s="208"/>
      <c r="P172" s="208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</row>
    <row r="173" spans="1:32" ht="14" x14ac:dyDescent="0.2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8"/>
      <c r="N173" s="208"/>
      <c r="O173" s="208"/>
      <c r="P173" s="208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</row>
    <row r="174" spans="1:32" ht="14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8"/>
      <c r="N174" s="208"/>
      <c r="O174" s="208"/>
      <c r="P174" s="208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</row>
    <row r="175" spans="1:32" ht="14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8"/>
      <c r="N175" s="208"/>
      <c r="O175" s="208"/>
      <c r="P175" s="208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</row>
    <row r="176" spans="1:32" ht="14" x14ac:dyDescent="0.2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8"/>
      <c r="N176" s="208"/>
      <c r="O176" s="208"/>
      <c r="P176" s="208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</row>
    <row r="177" spans="1:32" ht="14" x14ac:dyDescent="0.2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8"/>
      <c r="N177" s="208"/>
      <c r="O177" s="208"/>
      <c r="P177" s="208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</row>
    <row r="178" spans="1:32" ht="14" x14ac:dyDescent="0.2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8"/>
      <c r="N178" s="208"/>
      <c r="O178" s="208"/>
      <c r="P178" s="208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</row>
    <row r="179" spans="1:32" ht="14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8"/>
      <c r="N179" s="208"/>
      <c r="O179" s="208"/>
      <c r="P179" s="208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207"/>
    </row>
    <row r="180" spans="1:32" ht="14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8"/>
      <c r="N180" s="208"/>
      <c r="O180" s="208"/>
      <c r="P180" s="208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207"/>
    </row>
    <row r="181" spans="1:32" ht="14" x14ac:dyDescent="0.2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8"/>
      <c r="N181" s="208"/>
      <c r="O181" s="208"/>
      <c r="P181" s="208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7"/>
      <c r="AF181" s="207"/>
    </row>
    <row r="182" spans="1:32" ht="14" x14ac:dyDescent="0.2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8"/>
      <c r="N182" s="208"/>
      <c r="O182" s="208"/>
      <c r="P182" s="208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207"/>
      <c r="AB182" s="207"/>
      <c r="AC182" s="207"/>
      <c r="AD182" s="207"/>
      <c r="AE182" s="207"/>
      <c r="AF182" s="207"/>
    </row>
    <row r="183" spans="1:32" ht="14" x14ac:dyDescent="0.2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8"/>
      <c r="N183" s="208"/>
      <c r="O183" s="208"/>
      <c r="P183" s="208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F183" s="207"/>
    </row>
    <row r="184" spans="1:32" ht="14" x14ac:dyDescent="0.2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8"/>
      <c r="N184" s="208"/>
      <c r="O184" s="208"/>
      <c r="P184" s="208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</row>
    <row r="185" spans="1:32" ht="14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8"/>
      <c r="N185" s="208"/>
      <c r="O185" s="208"/>
      <c r="P185" s="208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</row>
    <row r="186" spans="1:32" ht="14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8"/>
      <c r="N186" s="208"/>
      <c r="O186" s="208"/>
      <c r="P186" s="208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  <c r="AD186" s="207"/>
      <c r="AE186" s="207"/>
      <c r="AF186" s="207"/>
    </row>
    <row r="187" spans="1:32" ht="14" x14ac:dyDescent="0.2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8"/>
      <c r="N187" s="208"/>
      <c r="O187" s="208"/>
      <c r="P187" s="208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7"/>
      <c r="AF187" s="207"/>
    </row>
    <row r="188" spans="1:32" ht="14" x14ac:dyDescent="0.2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8"/>
      <c r="N188" s="208"/>
      <c r="O188" s="208"/>
      <c r="P188" s="208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7"/>
      <c r="AF188" s="207"/>
    </row>
    <row r="189" spans="1:32" ht="14" x14ac:dyDescent="0.2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8"/>
      <c r="N189" s="208"/>
      <c r="O189" s="208"/>
      <c r="P189" s="208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</row>
    <row r="190" spans="1:32" ht="14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8"/>
      <c r="N190" s="208"/>
      <c r="O190" s="208"/>
      <c r="P190" s="208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  <c r="AD190" s="207"/>
      <c r="AE190" s="207"/>
      <c r="AF190" s="207"/>
    </row>
    <row r="191" spans="1:32" ht="14" x14ac:dyDescent="0.2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8"/>
      <c r="N191" s="208"/>
      <c r="O191" s="208"/>
      <c r="P191" s="208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</row>
    <row r="192" spans="1:32" ht="14" x14ac:dyDescent="0.2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8"/>
      <c r="N192" s="208"/>
      <c r="O192" s="208"/>
      <c r="P192" s="208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207"/>
    </row>
    <row r="193" spans="1:32" ht="14" x14ac:dyDescent="0.2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8"/>
      <c r="N193" s="208"/>
      <c r="O193" s="208"/>
      <c r="P193" s="208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207"/>
    </row>
    <row r="194" spans="1:32" ht="14" x14ac:dyDescent="0.2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8"/>
      <c r="N194" s="208"/>
      <c r="O194" s="208"/>
      <c r="P194" s="208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</row>
    <row r="195" spans="1:32" ht="14" x14ac:dyDescent="0.2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8"/>
      <c r="N195" s="208"/>
      <c r="O195" s="208"/>
      <c r="P195" s="208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7"/>
      <c r="AF195" s="207"/>
    </row>
    <row r="196" spans="1:32" ht="14" x14ac:dyDescent="0.2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8"/>
      <c r="N196" s="208"/>
      <c r="O196" s="208"/>
      <c r="P196" s="208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7"/>
      <c r="AF196" s="207"/>
    </row>
    <row r="197" spans="1:32" ht="14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8"/>
      <c r="N197" s="208"/>
      <c r="O197" s="208"/>
      <c r="P197" s="208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  <c r="AA197" s="207"/>
      <c r="AB197" s="207"/>
      <c r="AC197" s="207"/>
      <c r="AD197" s="207"/>
      <c r="AE197" s="207"/>
      <c r="AF197" s="207"/>
    </row>
    <row r="198" spans="1:32" ht="14" x14ac:dyDescent="0.2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8"/>
      <c r="N198" s="208"/>
      <c r="O198" s="208"/>
      <c r="P198" s="208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207"/>
      <c r="AB198" s="207"/>
      <c r="AC198" s="207"/>
      <c r="AD198" s="207"/>
      <c r="AE198" s="207"/>
      <c r="AF198" s="207"/>
    </row>
    <row r="199" spans="1:32" ht="14" x14ac:dyDescent="0.2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8"/>
      <c r="N199" s="208"/>
      <c r="O199" s="208"/>
      <c r="P199" s="208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</row>
    <row r="200" spans="1:32" ht="14" x14ac:dyDescent="0.2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8"/>
      <c r="N200" s="208"/>
      <c r="O200" s="208"/>
      <c r="P200" s="208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</row>
    <row r="201" spans="1:32" ht="14" x14ac:dyDescent="0.2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8"/>
      <c r="N201" s="208"/>
      <c r="O201" s="208"/>
      <c r="P201" s="208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</row>
    <row r="202" spans="1:32" ht="14" x14ac:dyDescent="0.2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8"/>
      <c r="N202" s="208"/>
      <c r="O202" s="208"/>
      <c r="P202" s="208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</row>
    <row r="203" spans="1:32" ht="14" x14ac:dyDescent="0.2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8"/>
      <c r="N203" s="208"/>
      <c r="O203" s="208"/>
      <c r="P203" s="208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</row>
    <row r="204" spans="1:32" ht="14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8"/>
      <c r="N204" s="208"/>
      <c r="O204" s="208"/>
      <c r="P204" s="208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</row>
    <row r="205" spans="1:32" ht="14" x14ac:dyDescent="0.2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8"/>
      <c r="N205" s="208"/>
      <c r="O205" s="208"/>
      <c r="P205" s="208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</row>
    <row r="206" spans="1:32" ht="14" x14ac:dyDescent="0.2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8"/>
      <c r="N206" s="208"/>
      <c r="O206" s="208"/>
      <c r="P206" s="208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</row>
    <row r="207" spans="1:32" ht="14" x14ac:dyDescent="0.2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8"/>
      <c r="N207" s="208"/>
      <c r="O207" s="208"/>
      <c r="P207" s="208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F207" s="207"/>
    </row>
    <row r="208" spans="1:32" ht="14" x14ac:dyDescent="0.2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8"/>
      <c r="N208" s="208"/>
      <c r="O208" s="208"/>
      <c r="P208" s="208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</row>
    <row r="209" spans="1:32" ht="14" x14ac:dyDescent="0.2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8"/>
      <c r="N209" s="208"/>
      <c r="O209" s="208"/>
      <c r="P209" s="208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</row>
    <row r="210" spans="1:32" ht="14" x14ac:dyDescent="0.2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8"/>
      <c r="N210" s="208"/>
      <c r="O210" s="208"/>
      <c r="P210" s="208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</row>
    <row r="211" spans="1:32" ht="14" x14ac:dyDescent="0.2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8"/>
      <c r="N211" s="208"/>
      <c r="O211" s="208"/>
      <c r="P211" s="208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</row>
    <row r="212" spans="1:32" ht="14" x14ac:dyDescent="0.2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8"/>
      <c r="N212" s="208"/>
      <c r="O212" s="208"/>
      <c r="P212" s="208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</row>
    <row r="213" spans="1:32" ht="14" x14ac:dyDescent="0.2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8"/>
      <c r="N213" s="208"/>
      <c r="O213" s="208"/>
      <c r="P213" s="208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</row>
    <row r="214" spans="1:32" ht="14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8"/>
      <c r="N214" s="208"/>
      <c r="O214" s="208"/>
      <c r="P214" s="208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</row>
    <row r="215" spans="1:32" ht="14" x14ac:dyDescent="0.2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8"/>
      <c r="N215" s="208"/>
      <c r="O215" s="208"/>
      <c r="P215" s="208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</row>
    <row r="216" spans="1:32" ht="14" x14ac:dyDescent="0.2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8"/>
      <c r="N216" s="208"/>
      <c r="O216" s="208"/>
      <c r="P216" s="208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</row>
    <row r="217" spans="1:32" ht="14" x14ac:dyDescent="0.2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8"/>
      <c r="N217" s="208"/>
      <c r="O217" s="208"/>
      <c r="P217" s="208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</row>
    <row r="218" spans="1:32" ht="14" x14ac:dyDescent="0.2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8"/>
      <c r="N218" s="208"/>
      <c r="O218" s="208"/>
      <c r="P218" s="208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</row>
    <row r="219" spans="1:32" ht="14" x14ac:dyDescent="0.2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8"/>
      <c r="N219" s="208"/>
      <c r="O219" s="208"/>
      <c r="P219" s="208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</row>
    <row r="220" spans="1:32" ht="14" x14ac:dyDescent="0.2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8"/>
      <c r="N220" s="208"/>
      <c r="O220" s="208"/>
      <c r="P220" s="208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</row>
    <row r="221" spans="1:32" ht="14" x14ac:dyDescent="0.2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8"/>
      <c r="N221" s="208"/>
      <c r="O221" s="208"/>
      <c r="P221" s="208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</row>
    <row r="222" spans="1:32" ht="14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8"/>
      <c r="N222" s="208"/>
      <c r="O222" s="208"/>
      <c r="P222" s="208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</row>
    <row r="223" spans="1:32" ht="14" x14ac:dyDescent="0.2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8"/>
      <c r="N223" s="208"/>
      <c r="O223" s="208"/>
      <c r="P223" s="208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7"/>
      <c r="AF223" s="207"/>
    </row>
    <row r="224" spans="1:32" ht="14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8"/>
      <c r="N224" s="208"/>
      <c r="O224" s="208"/>
      <c r="P224" s="208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7"/>
      <c r="AF224" s="207"/>
    </row>
    <row r="225" spans="1:32" ht="14" x14ac:dyDescent="0.2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8"/>
      <c r="N225" s="208"/>
      <c r="O225" s="208"/>
      <c r="P225" s="208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  <c r="AD225" s="207"/>
      <c r="AE225" s="207"/>
      <c r="AF225" s="207"/>
    </row>
    <row r="226" spans="1:32" ht="14" x14ac:dyDescent="0.2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8"/>
      <c r="N226" s="208"/>
      <c r="O226" s="208"/>
      <c r="P226" s="208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  <c r="AD226" s="207"/>
      <c r="AE226" s="207"/>
      <c r="AF226" s="207"/>
    </row>
    <row r="227" spans="1:32" ht="14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8"/>
      <c r="N227" s="208"/>
      <c r="O227" s="208"/>
      <c r="P227" s="208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</row>
    <row r="228" spans="1:32" ht="14" x14ac:dyDescent="0.2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8"/>
      <c r="N228" s="208"/>
      <c r="O228" s="208"/>
      <c r="P228" s="208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  <c r="AD228" s="207"/>
      <c r="AE228" s="207"/>
      <c r="AF228" s="207"/>
    </row>
    <row r="229" spans="1:32" ht="14" x14ac:dyDescent="0.2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8"/>
      <c r="N229" s="208"/>
      <c r="O229" s="208"/>
      <c r="P229" s="208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</row>
    <row r="230" spans="1:32" ht="14" x14ac:dyDescent="0.2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8"/>
      <c r="N230" s="208"/>
      <c r="O230" s="208"/>
      <c r="P230" s="208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</row>
    <row r="231" spans="1:32" ht="14" x14ac:dyDescent="0.2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8"/>
      <c r="N231" s="208"/>
      <c r="O231" s="208"/>
      <c r="P231" s="208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</row>
    <row r="232" spans="1:32" ht="14" x14ac:dyDescent="0.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8"/>
      <c r="N232" s="208"/>
      <c r="O232" s="208"/>
      <c r="P232" s="208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</row>
    <row r="233" spans="1:32" ht="14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8"/>
      <c r="N233" s="208"/>
      <c r="O233" s="208"/>
      <c r="P233" s="208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7"/>
      <c r="AF233" s="207"/>
    </row>
    <row r="234" spans="1:32" ht="14" x14ac:dyDescent="0.2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8"/>
      <c r="N234" s="208"/>
      <c r="O234" s="208"/>
      <c r="P234" s="208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</row>
    <row r="235" spans="1:32" ht="14" x14ac:dyDescent="0.2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8"/>
      <c r="N235" s="208"/>
      <c r="O235" s="208"/>
      <c r="P235" s="208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</row>
    <row r="236" spans="1:32" ht="14" x14ac:dyDescent="0.2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8"/>
      <c r="N236" s="208"/>
      <c r="O236" s="208"/>
      <c r="P236" s="208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  <c r="AA236" s="207"/>
      <c r="AB236" s="207"/>
      <c r="AC236" s="207"/>
      <c r="AD236" s="207"/>
      <c r="AE236" s="207"/>
      <c r="AF236" s="207"/>
    </row>
    <row r="237" spans="1:32" ht="14" x14ac:dyDescent="0.2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8"/>
      <c r="N237" s="208"/>
      <c r="O237" s="208"/>
      <c r="P237" s="208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207"/>
      <c r="AB237" s="207"/>
      <c r="AC237" s="207"/>
      <c r="AD237" s="207"/>
      <c r="AE237" s="207"/>
      <c r="AF237" s="207"/>
    </row>
    <row r="238" spans="1:32" ht="14" x14ac:dyDescent="0.2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8"/>
      <c r="N238" s="208"/>
      <c r="O238" s="208"/>
      <c r="P238" s="208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</row>
    <row r="239" spans="1:32" ht="14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8"/>
      <c r="N239" s="208"/>
      <c r="O239" s="208"/>
      <c r="P239" s="208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  <c r="AA239" s="207"/>
      <c r="AB239" s="207"/>
      <c r="AC239" s="207"/>
      <c r="AD239" s="207"/>
      <c r="AE239" s="207"/>
      <c r="AF239" s="207"/>
    </row>
    <row r="240" spans="1:32" ht="14" x14ac:dyDescent="0.2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8"/>
      <c r="N240" s="208"/>
      <c r="O240" s="208"/>
      <c r="P240" s="208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F240" s="207"/>
    </row>
    <row r="241" spans="1:32" ht="14" x14ac:dyDescent="0.2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8"/>
      <c r="N241" s="208"/>
      <c r="O241" s="208"/>
      <c r="P241" s="208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  <c r="AA241" s="207"/>
      <c r="AB241" s="207"/>
      <c r="AC241" s="207"/>
      <c r="AD241" s="207"/>
      <c r="AE241" s="207"/>
      <c r="AF241" s="207"/>
    </row>
    <row r="242" spans="1:32" ht="14" x14ac:dyDescent="0.2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8"/>
      <c r="N242" s="208"/>
      <c r="O242" s="208"/>
      <c r="P242" s="208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207"/>
      <c r="AB242" s="207"/>
      <c r="AC242" s="207"/>
      <c r="AD242" s="207"/>
      <c r="AE242" s="207"/>
      <c r="AF242" s="207"/>
    </row>
    <row r="243" spans="1:32" ht="14" x14ac:dyDescent="0.2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8"/>
      <c r="N243" s="208"/>
      <c r="O243" s="208"/>
      <c r="P243" s="208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7"/>
      <c r="AF243" s="207"/>
    </row>
    <row r="244" spans="1:32" ht="14" x14ac:dyDescent="0.2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8"/>
      <c r="N244" s="208"/>
      <c r="O244" s="208"/>
      <c r="P244" s="208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7"/>
    </row>
    <row r="245" spans="1:32" ht="14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8"/>
      <c r="N245" s="208"/>
      <c r="O245" s="208"/>
      <c r="P245" s="208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7"/>
      <c r="AF245" s="207"/>
    </row>
    <row r="246" spans="1:32" ht="14" x14ac:dyDescent="0.2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8"/>
      <c r="N246" s="208"/>
      <c r="O246" s="208"/>
      <c r="P246" s="208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</row>
    <row r="247" spans="1:32" ht="14" x14ac:dyDescent="0.2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8"/>
      <c r="N247" s="208"/>
      <c r="O247" s="208"/>
      <c r="P247" s="208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7"/>
      <c r="AF247" s="207"/>
    </row>
    <row r="248" spans="1:32" ht="14" x14ac:dyDescent="0.2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8"/>
      <c r="N248" s="208"/>
      <c r="O248" s="208"/>
      <c r="P248" s="208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207"/>
      <c r="AB248" s="207"/>
      <c r="AC248" s="207"/>
      <c r="AD248" s="207"/>
      <c r="AE248" s="207"/>
      <c r="AF248" s="207"/>
    </row>
    <row r="249" spans="1:32" ht="14" x14ac:dyDescent="0.2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8"/>
      <c r="N249" s="208"/>
      <c r="O249" s="208"/>
      <c r="P249" s="208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207"/>
      <c r="AB249" s="207"/>
      <c r="AC249" s="207"/>
      <c r="AD249" s="207"/>
      <c r="AE249" s="207"/>
      <c r="AF249" s="207"/>
    </row>
    <row r="250" spans="1:32" ht="14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8"/>
      <c r="N250" s="208"/>
      <c r="O250" s="208"/>
      <c r="P250" s="208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  <c r="AA250" s="207"/>
      <c r="AB250" s="207"/>
      <c r="AC250" s="207"/>
      <c r="AD250" s="207"/>
      <c r="AE250" s="207"/>
      <c r="AF250" s="207"/>
    </row>
    <row r="251" spans="1:32" ht="14" x14ac:dyDescent="0.2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8"/>
      <c r="N251" s="208"/>
      <c r="O251" s="208"/>
      <c r="P251" s="208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  <c r="AA251" s="207"/>
      <c r="AB251" s="207"/>
      <c r="AC251" s="207"/>
      <c r="AD251" s="207"/>
      <c r="AE251" s="207"/>
      <c r="AF251" s="207"/>
    </row>
    <row r="252" spans="1:32" ht="14" x14ac:dyDescent="0.2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8"/>
      <c r="N252" s="208"/>
      <c r="O252" s="208"/>
      <c r="P252" s="208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</row>
    <row r="253" spans="1:32" ht="14" x14ac:dyDescent="0.2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8"/>
      <c r="N253" s="208"/>
      <c r="O253" s="208"/>
      <c r="P253" s="208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7"/>
      <c r="AF253" s="207"/>
    </row>
    <row r="254" spans="1:32" ht="14" x14ac:dyDescent="0.2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8"/>
      <c r="N254" s="208"/>
      <c r="O254" s="208"/>
      <c r="P254" s="208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</row>
    <row r="255" spans="1:32" ht="14" x14ac:dyDescent="0.2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8"/>
      <c r="N255" s="208"/>
      <c r="O255" s="208"/>
      <c r="P255" s="208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  <c r="AA255" s="207"/>
      <c r="AB255" s="207"/>
      <c r="AC255" s="207"/>
      <c r="AD255" s="207"/>
      <c r="AE255" s="207"/>
      <c r="AF255" s="207"/>
    </row>
    <row r="256" spans="1:32" ht="14" x14ac:dyDescent="0.2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8"/>
      <c r="N256" s="208"/>
      <c r="O256" s="208"/>
      <c r="P256" s="208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</row>
    <row r="257" spans="1:32" ht="14" x14ac:dyDescent="0.2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8"/>
      <c r="N257" s="208"/>
      <c r="O257" s="208"/>
      <c r="P257" s="208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  <c r="AA257" s="207"/>
      <c r="AB257" s="207"/>
      <c r="AC257" s="207"/>
      <c r="AD257" s="207"/>
      <c r="AE257" s="207"/>
      <c r="AF257" s="207"/>
    </row>
    <row r="258" spans="1:32" ht="14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8"/>
      <c r="N258" s="208"/>
      <c r="O258" s="208"/>
      <c r="P258" s="208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  <c r="AA258" s="207"/>
      <c r="AB258" s="207"/>
      <c r="AC258" s="207"/>
      <c r="AD258" s="207"/>
      <c r="AE258" s="207"/>
      <c r="AF258" s="207"/>
    </row>
    <row r="259" spans="1:32" ht="14" x14ac:dyDescent="0.2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8"/>
      <c r="N259" s="208"/>
      <c r="O259" s="208"/>
      <c r="P259" s="208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  <c r="AD259" s="207"/>
      <c r="AE259" s="207"/>
      <c r="AF259" s="207"/>
    </row>
    <row r="260" spans="1:32" ht="14" x14ac:dyDescent="0.2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8"/>
      <c r="N260" s="208"/>
      <c r="O260" s="208"/>
      <c r="P260" s="208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  <c r="AA260" s="207"/>
      <c r="AB260" s="207"/>
      <c r="AC260" s="207"/>
      <c r="AD260" s="207"/>
      <c r="AE260" s="207"/>
      <c r="AF260" s="207"/>
    </row>
    <row r="261" spans="1:32" ht="14" x14ac:dyDescent="0.2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8"/>
      <c r="N261" s="208"/>
      <c r="O261" s="208"/>
      <c r="P261" s="208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7"/>
      <c r="AB261" s="207"/>
      <c r="AC261" s="207"/>
      <c r="AD261" s="207"/>
      <c r="AE261" s="207"/>
      <c r="AF261" s="207"/>
    </row>
    <row r="262" spans="1:32" ht="14" x14ac:dyDescent="0.2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8"/>
      <c r="N262" s="208"/>
      <c r="O262" s="208"/>
      <c r="P262" s="208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7"/>
      <c r="AB262" s="207"/>
      <c r="AC262" s="207"/>
      <c r="AD262" s="207"/>
      <c r="AE262" s="207"/>
      <c r="AF262" s="207"/>
    </row>
    <row r="263" spans="1:32" ht="14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8"/>
      <c r="N263" s="208"/>
      <c r="O263" s="208"/>
      <c r="P263" s="208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  <c r="AA263" s="207"/>
      <c r="AB263" s="207"/>
      <c r="AC263" s="207"/>
      <c r="AD263" s="207"/>
      <c r="AE263" s="207"/>
      <c r="AF263" s="207"/>
    </row>
    <row r="264" spans="1:32" ht="14" x14ac:dyDescent="0.2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8"/>
      <c r="N264" s="208"/>
      <c r="O264" s="208"/>
      <c r="P264" s="208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  <c r="AA264" s="207"/>
      <c r="AB264" s="207"/>
      <c r="AC264" s="207"/>
      <c r="AD264" s="207"/>
      <c r="AE264" s="207"/>
      <c r="AF264" s="207"/>
    </row>
    <row r="265" spans="1:32" ht="14" x14ac:dyDescent="0.2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8"/>
      <c r="N265" s="208"/>
      <c r="O265" s="208"/>
      <c r="P265" s="208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7"/>
      <c r="AF265" s="207"/>
    </row>
    <row r="266" spans="1:32" ht="14" x14ac:dyDescent="0.2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8"/>
      <c r="N266" s="208"/>
      <c r="O266" s="208"/>
      <c r="P266" s="208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207"/>
      <c r="AE266" s="207"/>
      <c r="AF266" s="207"/>
    </row>
    <row r="267" spans="1:32" ht="14" x14ac:dyDescent="0.2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8"/>
      <c r="N267" s="208"/>
      <c r="O267" s="208"/>
      <c r="P267" s="208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  <c r="AA267" s="207"/>
      <c r="AB267" s="207"/>
      <c r="AC267" s="207"/>
      <c r="AD267" s="207"/>
      <c r="AE267" s="207"/>
      <c r="AF267" s="207"/>
    </row>
    <row r="268" spans="1:32" ht="14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8"/>
      <c r="N268" s="208"/>
      <c r="O268" s="208"/>
      <c r="P268" s="208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  <c r="AA268" s="207"/>
      <c r="AB268" s="207"/>
      <c r="AC268" s="207"/>
      <c r="AD268" s="207"/>
      <c r="AE268" s="207"/>
      <c r="AF268" s="207"/>
    </row>
    <row r="269" spans="1:32" ht="14" x14ac:dyDescent="0.2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8"/>
      <c r="N269" s="208"/>
      <c r="O269" s="208"/>
      <c r="P269" s="208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</row>
    <row r="270" spans="1:32" ht="14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8"/>
      <c r="N270" s="208"/>
      <c r="O270" s="208"/>
      <c r="P270" s="208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207"/>
      <c r="AE270" s="207"/>
      <c r="AF270" s="207"/>
    </row>
    <row r="271" spans="1:32" ht="14" x14ac:dyDescent="0.2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8"/>
      <c r="N271" s="208"/>
      <c r="O271" s="208"/>
      <c r="P271" s="208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</row>
    <row r="272" spans="1:32" ht="14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8"/>
      <c r="N272" s="208"/>
      <c r="O272" s="208"/>
      <c r="P272" s="208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</row>
    <row r="273" spans="1:32" ht="14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8"/>
      <c r="N273" s="208"/>
      <c r="O273" s="208"/>
      <c r="P273" s="208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</row>
    <row r="274" spans="1:32" ht="14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8"/>
      <c r="N274" s="208"/>
      <c r="O274" s="208"/>
      <c r="P274" s="208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</row>
    <row r="275" spans="1:32" ht="14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8"/>
      <c r="N275" s="208"/>
      <c r="O275" s="208"/>
      <c r="P275" s="208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</row>
    <row r="276" spans="1:32" ht="14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8"/>
      <c r="N276" s="208"/>
      <c r="O276" s="208"/>
      <c r="P276" s="208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</row>
    <row r="277" spans="1:32" ht="14" x14ac:dyDescent="0.2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8"/>
      <c r="N277" s="208"/>
      <c r="O277" s="208"/>
      <c r="P277" s="208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  <c r="AA277" s="207"/>
      <c r="AB277" s="207"/>
      <c r="AC277" s="207"/>
      <c r="AD277" s="207"/>
      <c r="AE277" s="207"/>
      <c r="AF277" s="207"/>
    </row>
    <row r="278" spans="1:32" ht="14" x14ac:dyDescent="0.2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8"/>
      <c r="N278" s="208"/>
      <c r="O278" s="208"/>
      <c r="P278" s="208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207"/>
      <c r="AE278" s="207"/>
      <c r="AF278" s="207"/>
    </row>
    <row r="279" spans="1:32" ht="14" x14ac:dyDescent="0.2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8"/>
      <c r="N279" s="208"/>
      <c r="O279" s="208"/>
      <c r="P279" s="208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207"/>
      <c r="AE279" s="207"/>
      <c r="AF279" s="207"/>
    </row>
    <row r="280" spans="1:32" ht="14" x14ac:dyDescent="0.2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8"/>
      <c r="N280" s="208"/>
      <c r="O280" s="208"/>
      <c r="P280" s="208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E280" s="207"/>
      <c r="AF280" s="207"/>
    </row>
    <row r="281" spans="1:32" ht="14" x14ac:dyDescent="0.2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8"/>
      <c r="N281" s="208"/>
      <c r="O281" s="208"/>
      <c r="P281" s="208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207"/>
      <c r="AE281" s="207"/>
      <c r="AF281" s="207"/>
    </row>
    <row r="282" spans="1:32" ht="14" x14ac:dyDescent="0.2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8"/>
      <c r="N282" s="208"/>
      <c r="O282" s="208"/>
      <c r="P282" s="208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207"/>
      <c r="AE282" s="207"/>
      <c r="AF282" s="207"/>
    </row>
    <row r="283" spans="1:32" ht="14" x14ac:dyDescent="0.2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8"/>
      <c r="N283" s="208"/>
      <c r="O283" s="208"/>
      <c r="P283" s="208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  <c r="AD283" s="207"/>
      <c r="AE283" s="207"/>
      <c r="AF283" s="207"/>
    </row>
    <row r="284" spans="1:32" ht="14" x14ac:dyDescent="0.2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8"/>
      <c r="N284" s="208"/>
      <c r="O284" s="208"/>
      <c r="P284" s="208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  <c r="AD284" s="207"/>
      <c r="AE284" s="207"/>
      <c r="AF284" s="207"/>
    </row>
    <row r="285" spans="1:32" ht="14" x14ac:dyDescent="0.2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8"/>
      <c r="N285" s="208"/>
      <c r="O285" s="208"/>
      <c r="P285" s="208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7"/>
      <c r="AF285" s="207"/>
    </row>
    <row r="286" spans="1:32" ht="14" x14ac:dyDescent="0.2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8"/>
      <c r="N286" s="208"/>
      <c r="O286" s="208"/>
      <c r="P286" s="208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207"/>
      <c r="AE286" s="207"/>
      <c r="AF286" s="207"/>
    </row>
    <row r="287" spans="1:32" ht="14" x14ac:dyDescent="0.2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8"/>
      <c r="N287" s="208"/>
      <c r="O287" s="208"/>
      <c r="P287" s="208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207"/>
      <c r="AE287" s="207"/>
      <c r="AF287" s="207"/>
    </row>
    <row r="288" spans="1:32" ht="14" x14ac:dyDescent="0.2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8"/>
      <c r="N288" s="208"/>
      <c r="O288" s="208"/>
      <c r="P288" s="208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  <c r="AD288" s="207"/>
      <c r="AE288" s="207"/>
      <c r="AF288" s="207"/>
    </row>
    <row r="289" spans="1:32" ht="14" x14ac:dyDescent="0.2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8"/>
      <c r="N289" s="208"/>
      <c r="O289" s="208"/>
      <c r="P289" s="208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</row>
    <row r="290" spans="1:32" ht="14" x14ac:dyDescent="0.2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8"/>
      <c r="N290" s="208"/>
      <c r="O290" s="208"/>
      <c r="P290" s="208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207"/>
      <c r="AE290" s="207"/>
      <c r="AF290" s="207"/>
    </row>
    <row r="291" spans="1:32" ht="14" x14ac:dyDescent="0.2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8"/>
      <c r="N291" s="208"/>
      <c r="O291" s="208"/>
      <c r="P291" s="208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7"/>
      <c r="AB291" s="207"/>
      <c r="AC291" s="207"/>
      <c r="AD291" s="207"/>
      <c r="AE291" s="207"/>
      <c r="AF291" s="207"/>
    </row>
    <row r="292" spans="1:32" ht="14" x14ac:dyDescent="0.2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8"/>
      <c r="N292" s="208"/>
      <c r="O292" s="208"/>
      <c r="P292" s="208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7"/>
      <c r="AB292" s="207"/>
      <c r="AC292" s="207"/>
      <c r="AD292" s="207"/>
      <c r="AE292" s="207"/>
      <c r="AF292" s="207"/>
    </row>
    <row r="293" spans="1:32" ht="14" x14ac:dyDescent="0.2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8"/>
      <c r="N293" s="208"/>
      <c r="O293" s="208"/>
      <c r="P293" s="208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  <c r="AA293" s="207"/>
      <c r="AB293" s="207"/>
      <c r="AC293" s="207"/>
      <c r="AD293" s="207"/>
      <c r="AE293" s="207"/>
      <c r="AF293" s="207"/>
    </row>
    <row r="294" spans="1:32" ht="14" x14ac:dyDescent="0.2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8"/>
      <c r="N294" s="208"/>
      <c r="O294" s="208"/>
      <c r="P294" s="208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7"/>
      <c r="AF294" s="207"/>
    </row>
    <row r="295" spans="1:32" ht="14" x14ac:dyDescent="0.2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8"/>
      <c r="N295" s="208"/>
      <c r="O295" s="208"/>
      <c r="P295" s="208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</row>
    <row r="296" spans="1:32" ht="14" x14ac:dyDescent="0.2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8"/>
      <c r="N296" s="208"/>
      <c r="O296" s="208"/>
      <c r="P296" s="208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  <c r="AD296" s="207"/>
      <c r="AE296" s="207"/>
      <c r="AF296" s="207"/>
    </row>
    <row r="297" spans="1:32" ht="14" x14ac:dyDescent="0.2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8"/>
      <c r="N297" s="208"/>
      <c r="O297" s="208"/>
      <c r="P297" s="208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207"/>
      <c r="AE297" s="207"/>
      <c r="AF297" s="207"/>
    </row>
    <row r="298" spans="1:32" ht="14" x14ac:dyDescent="0.2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8"/>
      <c r="N298" s="208"/>
      <c r="O298" s="208"/>
      <c r="P298" s="208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7"/>
      <c r="AF298" s="207"/>
    </row>
    <row r="299" spans="1:32" ht="14" x14ac:dyDescent="0.2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8"/>
      <c r="N299" s="208"/>
      <c r="O299" s="208"/>
      <c r="P299" s="208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  <c r="AD299" s="207"/>
      <c r="AE299" s="207"/>
      <c r="AF299" s="207"/>
    </row>
    <row r="300" spans="1:32" ht="14" x14ac:dyDescent="0.2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8"/>
      <c r="N300" s="208"/>
      <c r="O300" s="208"/>
      <c r="P300" s="208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</row>
    <row r="301" spans="1:32" ht="14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8"/>
      <c r="N301" s="208"/>
      <c r="O301" s="208"/>
      <c r="P301" s="208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</row>
    <row r="302" spans="1:32" ht="14" x14ac:dyDescent="0.2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8"/>
      <c r="N302" s="208"/>
      <c r="O302" s="208"/>
      <c r="P302" s="208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</row>
    <row r="303" spans="1:32" ht="14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8"/>
      <c r="N303" s="208"/>
      <c r="O303" s="208"/>
      <c r="P303" s="208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7"/>
      <c r="AF303" s="207"/>
    </row>
    <row r="304" spans="1:32" ht="14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8"/>
      <c r="N304" s="208"/>
      <c r="O304" s="208"/>
      <c r="P304" s="208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7"/>
      <c r="AF304" s="207"/>
    </row>
    <row r="305" spans="1:32" ht="14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8"/>
      <c r="N305" s="208"/>
      <c r="O305" s="208"/>
      <c r="P305" s="208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7"/>
      <c r="AF305" s="207"/>
    </row>
    <row r="306" spans="1:32" ht="14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8"/>
      <c r="N306" s="208"/>
      <c r="O306" s="208"/>
      <c r="P306" s="208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F306" s="207"/>
    </row>
    <row r="307" spans="1:32" ht="14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8"/>
      <c r="N307" s="208"/>
      <c r="O307" s="208"/>
      <c r="P307" s="208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7"/>
      <c r="AF307" s="207"/>
    </row>
    <row r="308" spans="1:32" ht="14" x14ac:dyDescent="0.2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8"/>
      <c r="N308" s="208"/>
      <c r="O308" s="208"/>
      <c r="P308" s="208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</row>
    <row r="309" spans="1:32" ht="14" x14ac:dyDescent="0.2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8"/>
      <c r="N309" s="208"/>
      <c r="O309" s="208"/>
      <c r="P309" s="208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  <c r="AD309" s="207"/>
      <c r="AE309" s="207"/>
      <c r="AF309" s="207"/>
    </row>
    <row r="310" spans="1:32" ht="14" x14ac:dyDescent="0.2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8"/>
      <c r="N310" s="208"/>
      <c r="O310" s="208"/>
      <c r="P310" s="208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207"/>
      <c r="AE310" s="207"/>
      <c r="AF310" s="207"/>
    </row>
    <row r="311" spans="1:32" ht="14" x14ac:dyDescent="0.2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8"/>
      <c r="N311" s="208"/>
      <c r="O311" s="208"/>
      <c r="P311" s="208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7"/>
      <c r="AF311" s="207"/>
    </row>
    <row r="312" spans="1:32" ht="14" x14ac:dyDescent="0.2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8"/>
      <c r="N312" s="208"/>
      <c r="O312" s="208"/>
      <c r="P312" s="208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  <c r="AD312" s="207"/>
      <c r="AE312" s="207"/>
      <c r="AF312" s="207"/>
    </row>
    <row r="313" spans="1:32" ht="14" x14ac:dyDescent="0.2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8"/>
      <c r="N313" s="208"/>
      <c r="O313" s="208"/>
      <c r="P313" s="208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  <c r="AA313" s="207"/>
      <c r="AB313" s="207"/>
      <c r="AC313" s="207"/>
      <c r="AD313" s="207"/>
      <c r="AE313" s="207"/>
      <c r="AF313" s="207"/>
    </row>
    <row r="314" spans="1:32" ht="14" x14ac:dyDescent="0.2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8"/>
      <c r="N314" s="208"/>
      <c r="O314" s="208"/>
      <c r="P314" s="208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</row>
    <row r="315" spans="1:32" ht="14" x14ac:dyDescent="0.2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8"/>
      <c r="N315" s="208"/>
      <c r="O315" s="208"/>
      <c r="P315" s="208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</row>
    <row r="316" spans="1:32" ht="14" x14ac:dyDescent="0.2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8"/>
      <c r="N316" s="208"/>
      <c r="O316" s="208"/>
      <c r="P316" s="208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</row>
    <row r="317" spans="1:32" ht="14" x14ac:dyDescent="0.2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8"/>
      <c r="N317" s="208"/>
      <c r="O317" s="208"/>
      <c r="P317" s="208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</row>
    <row r="318" spans="1:32" ht="14" x14ac:dyDescent="0.2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8"/>
      <c r="N318" s="208"/>
      <c r="O318" s="208"/>
      <c r="P318" s="208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</row>
    <row r="319" spans="1:32" ht="14" x14ac:dyDescent="0.2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8"/>
      <c r="N319" s="208"/>
      <c r="O319" s="208"/>
      <c r="P319" s="208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  <c r="AA319" s="207"/>
      <c r="AB319" s="207"/>
      <c r="AC319" s="207"/>
      <c r="AD319" s="207"/>
      <c r="AE319" s="207"/>
      <c r="AF319" s="207"/>
    </row>
    <row r="320" spans="1:32" ht="14" x14ac:dyDescent="0.2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8"/>
      <c r="N320" s="208"/>
      <c r="O320" s="208"/>
      <c r="P320" s="208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  <c r="AA320" s="207"/>
      <c r="AB320" s="207"/>
      <c r="AC320" s="207"/>
      <c r="AD320" s="207"/>
      <c r="AE320" s="207"/>
      <c r="AF320" s="207"/>
    </row>
    <row r="321" spans="1:32" ht="14" x14ac:dyDescent="0.2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8"/>
      <c r="N321" s="208"/>
      <c r="O321" s="208"/>
      <c r="P321" s="208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F321" s="207"/>
    </row>
    <row r="322" spans="1:32" ht="14" x14ac:dyDescent="0.2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8"/>
      <c r="N322" s="208"/>
      <c r="O322" s="208"/>
      <c r="P322" s="208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F322" s="207"/>
    </row>
    <row r="323" spans="1:32" ht="14" x14ac:dyDescent="0.2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8"/>
      <c r="N323" s="208"/>
      <c r="O323" s="208"/>
      <c r="P323" s="208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  <c r="AA323" s="207"/>
      <c r="AB323" s="207"/>
      <c r="AC323" s="207"/>
      <c r="AD323" s="207"/>
      <c r="AE323" s="207"/>
      <c r="AF323" s="207"/>
    </row>
    <row r="324" spans="1:32" ht="14" x14ac:dyDescent="0.2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8"/>
      <c r="N324" s="208"/>
      <c r="O324" s="208"/>
      <c r="P324" s="208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  <c r="AA324" s="207"/>
      <c r="AB324" s="207"/>
      <c r="AC324" s="207"/>
      <c r="AD324" s="207"/>
      <c r="AE324" s="207"/>
      <c r="AF324" s="207"/>
    </row>
    <row r="325" spans="1:32" ht="14" x14ac:dyDescent="0.2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8"/>
      <c r="N325" s="208"/>
      <c r="O325" s="208"/>
      <c r="P325" s="208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  <c r="AA325" s="207"/>
      <c r="AB325" s="207"/>
      <c r="AC325" s="207"/>
      <c r="AD325" s="207"/>
      <c r="AE325" s="207"/>
      <c r="AF325" s="207"/>
    </row>
    <row r="326" spans="1:32" ht="14" x14ac:dyDescent="0.2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8"/>
      <c r="N326" s="208"/>
      <c r="O326" s="208"/>
      <c r="P326" s="208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  <c r="AA326" s="207"/>
      <c r="AB326" s="207"/>
      <c r="AC326" s="207"/>
      <c r="AD326" s="207"/>
      <c r="AE326" s="207"/>
      <c r="AF326" s="207"/>
    </row>
    <row r="327" spans="1:32" ht="14" x14ac:dyDescent="0.2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8"/>
      <c r="N327" s="208"/>
      <c r="O327" s="208"/>
      <c r="P327" s="208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  <c r="AA327" s="207"/>
      <c r="AB327" s="207"/>
      <c r="AC327" s="207"/>
      <c r="AD327" s="207"/>
      <c r="AE327" s="207"/>
      <c r="AF327" s="207"/>
    </row>
    <row r="328" spans="1:32" ht="14" x14ac:dyDescent="0.2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8"/>
      <c r="N328" s="208"/>
      <c r="O328" s="208"/>
      <c r="P328" s="208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  <c r="AA328" s="207"/>
      <c r="AB328" s="207"/>
      <c r="AC328" s="207"/>
      <c r="AD328" s="207"/>
      <c r="AE328" s="207"/>
      <c r="AF328" s="207"/>
    </row>
    <row r="329" spans="1:32" ht="14" x14ac:dyDescent="0.2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8"/>
      <c r="N329" s="208"/>
      <c r="O329" s="208"/>
      <c r="P329" s="208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  <c r="AA329" s="207"/>
      <c r="AB329" s="207"/>
      <c r="AC329" s="207"/>
      <c r="AD329" s="207"/>
      <c r="AE329" s="207"/>
      <c r="AF329" s="207"/>
    </row>
    <row r="330" spans="1:32" ht="14" x14ac:dyDescent="0.2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8"/>
      <c r="N330" s="208"/>
      <c r="O330" s="208"/>
      <c r="P330" s="208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  <c r="AA330" s="207"/>
      <c r="AB330" s="207"/>
      <c r="AC330" s="207"/>
      <c r="AD330" s="207"/>
      <c r="AE330" s="207"/>
      <c r="AF330" s="207"/>
    </row>
    <row r="331" spans="1:32" ht="14" x14ac:dyDescent="0.2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8"/>
      <c r="N331" s="208"/>
      <c r="O331" s="208"/>
      <c r="P331" s="208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  <c r="AA331" s="207"/>
      <c r="AB331" s="207"/>
      <c r="AC331" s="207"/>
      <c r="AD331" s="207"/>
      <c r="AE331" s="207"/>
      <c r="AF331" s="207"/>
    </row>
    <row r="332" spans="1:32" ht="14" x14ac:dyDescent="0.2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8"/>
      <c r="N332" s="208"/>
      <c r="O332" s="208"/>
      <c r="P332" s="208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  <c r="AA332" s="207"/>
      <c r="AB332" s="207"/>
      <c r="AC332" s="207"/>
      <c r="AD332" s="207"/>
      <c r="AE332" s="207"/>
      <c r="AF332" s="207"/>
    </row>
    <row r="333" spans="1:32" ht="14" x14ac:dyDescent="0.2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8"/>
      <c r="N333" s="208"/>
      <c r="O333" s="208"/>
      <c r="P333" s="208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  <c r="AA333" s="207"/>
      <c r="AB333" s="207"/>
      <c r="AC333" s="207"/>
      <c r="AD333" s="207"/>
      <c r="AE333" s="207"/>
      <c r="AF333" s="207"/>
    </row>
    <row r="334" spans="1:32" ht="14" x14ac:dyDescent="0.2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8"/>
      <c r="N334" s="208"/>
      <c r="O334" s="208"/>
      <c r="P334" s="208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207"/>
    </row>
    <row r="335" spans="1:32" ht="14" x14ac:dyDescent="0.2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8"/>
      <c r="N335" s="208"/>
      <c r="O335" s="208"/>
      <c r="P335" s="208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  <c r="AA335" s="207"/>
      <c r="AB335" s="207"/>
      <c r="AC335" s="207"/>
      <c r="AD335" s="207"/>
      <c r="AE335" s="207"/>
      <c r="AF335" s="207"/>
    </row>
    <row r="336" spans="1:32" ht="14" x14ac:dyDescent="0.2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8"/>
      <c r="N336" s="208"/>
      <c r="O336" s="208"/>
      <c r="P336" s="208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  <c r="AA336" s="207"/>
      <c r="AB336" s="207"/>
      <c r="AC336" s="207"/>
      <c r="AD336" s="207"/>
      <c r="AE336" s="207"/>
      <c r="AF336" s="207"/>
    </row>
    <row r="337" spans="1:32" ht="14" x14ac:dyDescent="0.2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8"/>
      <c r="N337" s="208"/>
      <c r="O337" s="208"/>
      <c r="P337" s="208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</row>
    <row r="338" spans="1:32" ht="14" x14ac:dyDescent="0.2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8"/>
      <c r="N338" s="208"/>
      <c r="O338" s="208"/>
      <c r="P338" s="208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  <c r="AA338" s="207"/>
      <c r="AB338" s="207"/>
      <c r="AC338" s="207"/>
      <c r="AD338" s="207"/>
      <c r="AE338" s="207"/>
      <c r="AF338" s="207"/>
    </row>
    <row r="339" spans="1:32" ht="14" x14ac:dyDescent="0.2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8"/>
      <c r="N339" s="208"/>
      <c r="O339" s="208"/>
      <c r="P339" s="208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  <c r="AA339" s="207"/>
      <c r="AB339" s="207"/>
      <c r="AC339" s="207"/>
      <c r="AD339" s="207"/>
      <c r="AE339" s="207"/>
      <c r="AF339" s="207"/>
    </row>
    <row r="340" spans="1:32" ht="14" x14ac:dyDescent="0.2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8"/>
      <c r="N340" s="208"/>
      <c r="O340" s="208"/>
      <c r="P340" s="208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7"/>
      <c r="AB340" s="207"/>
      <c r="AC340" s="207"/>
      <c r="AD340" s="207"/>
      <c r="AE340" s="207"/>
      <c r="AF340" s="207"/>
    </row>
    <row r="341" spans="1:32" ht="14" x14ac:dyDescent="0.2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8"/>
      <c r="N341" s="208"/>
      <c r="O341" s="208"/>
      <c r="P341" s="208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7"/>
      <c r="AB341" s="207"/>
      <c r="AC341" s="207"/>
      <c r="AD341" s="207"/>
      <c r="AE341" s="207"/>
      <c r="AF341" s="207"/>
    </row>
    <row r="342" spans="1:32" ht="14" x14ac:dyDescent="0.2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8"/>
      <c r="N342" s="208"/>
      <c r="O342" s="208"/>
      <c r="P342" s="208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207"/>
    </row>
    <row r="343" spans="1:32" ht="14" x14ac:dyDescent="0.2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8"/>
      <c r="N343" s="208"/>
      <c r="O343" s="208"/>
      <c r="P343" s="208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7"/>
      <c r="AF343" s="207"/>
    </row>
    <row r="344" spans="1:32" ht="14" x14ac:dyDescent="0.2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8"/>
      <c r="N344" s="208"/>
      <c r="O344" s="208"/>
      <c r="P344" s="208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  <c r="AA344" s="207"/>
      <c r="AB344" s="207"/>
      <c r="AC344" s="207"/>
      <c r="AD344" s="207"/>
      <c r="AE344" s="207"/>
      <c r="AF344" s="207"/>
    </row>
    <row r="345" spans="1:32" ht="14" x14ac:dyDescent="0.2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8"/>
      <c r="N345" s="208"/>
      <c r="O345" s="208"/>
      <c r="P345" s="208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  <c r="AA345" s="207"/>
      <c r="AB345" s="207"/>
      <c r="AC345" s="207"/>
      <c r="AD345" s="207"/>
      <c r="AE345" s="207"/>
      <c r="AF345" s="207"/>
    </row>
    <row r="346" spans="1:32" ht="14" x14ac:dyDescent="0.2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8"/>
      <c r="N346" s="208"/>
      <c r="O346" s="208"/>
      <c r="P346" s="208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  <c r="AA346" s="207"/>
      <c r="AB346" s="207"/>
      <c r="AC346" s="207"/>
      <c r="AD346" s="207"/>
      <c r="AE346" s="207"/>
      <c r="AF346" s="207"/>
    </row>
    <row r="347" spans="1:32" ht="14" x14ac:dyDescent="0.2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8"/>
      <c r="N347" s="208"/>
      <c r="O347" s="208"/>
      <c r="P347" s="208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  <c r="AA347" s="207"/>
      <c r="AB347" s="207"/>
      <c r="AC347" s="207"/>
      <c r="AD347" s="207"/>
      <c r="AE347" s="207"/>
      <c r="AF347" s="207"/>
    </row>
    <row r="348" spans="1:32" ht="14" x14ac:dyDescent="0.2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8"/>
      <c r="N348" s="208"/>
      <c r="O348" s="208"/>
      <c r="P348" s="208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  <c r="AA348" s="207"/>
      <c r="AB348" s="207"/>
      <c r="AC348" s="207"/>
      <c r="AD348" s="207"/>
      <c r="AE348" s="207"/>
      <c r="AF348" s="207"/>
    </row>
    <row r="349" spans="1:32" ht="14" x14ac:dyDescent="0.2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8"/>
      <c r="N349" s="208"/>
      <c r="O349" s="208"/>
      <c r="P349" s="208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  <c r="AA349" s="207"/>
      <c r="AB349" s="207"/>
      <c r="AC349" s="207"/>
      <c r="AD349" s="207"/>
      <c r="AE349" s="207"/>
      <c r="AF349" s="207"/>
    </row>
    <row r="350" spans="1:32" ht="14" x14ac:dyDescent="0.2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8"/>
      <c r="N350" s="208"/>
      <c r="O350" s="208"/>
      <c r="P350" s="208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207"/>
    </row>
    <row r="351" spans="1:32" ht="14" x14ac:dyDescent="0.2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8"/>
      <c r="N351" s="208"/>
      <c r="O351" s="208"/>
      <c r="P351" s="208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7"/>
      <c r="AB351" s="207"/>
      <c r="AC351" s="207"/>
      <c r="AD351" s="207"/>
      <c r="AE351" s="207"/>
      <c r="AF351" s="207"/>
    </row>
    <row r="352" spans="1:32" ht="14" x14ac:dyDescent="0.2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8"/>
      <c r="N352" s="208"/>
      <c r="O352" s="208"/>
      <c r="P352" s="208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7"/>
      <c r="AB352" s="207"/>
      <c r="AC352" s="207"/>
      <c r="AD352" s="207"/>
      <c r="AE352" s="207"/>
      <c r="AF352" s="207"/>
    </row>
    <row r="353" spans="1:32" ht="14" x14ac:dyDescent="0.2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8"/>
      <c r="N353" s="208"/>
      <c r="O353" s="208"/>
      <c r="P353" s="208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  <c r="AA353" s="207"/>
      <c r="AB353" s="207"/>
      <c r="AC353" s="207"/>
      <c r="AD353" s="207"/>
      <c r="AE353" s="207"/>
      <c r="AF353" s="207"/>
    </row>
    <row r="354" spans="1:32" ht="14" x14ac:dyDescent="0.2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8"/>
      <c r="N354" s="208"/>
      <c r="O354" s="208"/>
      <c r="P354" s="208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  <c r="AA354" s="207"/>
      <c r="AB354" s="207"/>
      <c r="AC354" s="207"/>
      <c r="AD354" s="207"/>
      <c r="AE354" s="207"/>
      <c r="AF354" s="207"/>
    </row>
    <row r="355" spans="1:32" ht="14" x14ac:dyDescent="0.2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8"/>
      <c r="N355" s="208"/>
      <c r="O355" s="208"/>
      <c r="P355" s="208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  <c r="AA355" s="207"/>
      <c r="AB355" s="207"/>
      <c r="AC355" s="207"/>
      <c r="AD355" s="207"/>
      <c r="AE355" s="207"/>
      <c r="AF355" s="207"/>
    </row>
    <row r="356" spans="1:32" ht="14" x14ac:dyDescent="0.2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8"/>
      <c r="N356" s="208"/>
      <c r="O356" s="208"/>
      <c r="P356" s="208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F356" s="207"/>
    </row>
    <row r="357" spans="1:32" ht="14" x14ac:dyDescent="0.2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8"/>
      <c r="N357" s="208"/>
      <c r="O357" s="208"/>
      <c r="P357" s="208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</row>
    <row r="358" spans="1:32" ht="14" x14ac:dyDescent="0.2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8"/>
      <c r="N358" s="208"/>
      <c r="O358" s="208"/>
      <c r="P358" s="208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207"/>
    </row>
    <row r="359" spans="1:32" ht="14" x14ac:dyDescent="0.2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8"/>
      <c r="N359" s="208"/>
      <c r="O359" s="208"/>
      <c r="P359" s="208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  <c r="AA359" s="207"/>
      <c r="AB359" s="207"/>
      <c r="AC359" s="207"/>
      <c r="AD359" s="207"/>
      <c r="AE359" s="207"/>
      <c r="AF359" s="207"/>
    </row>
    <row r="360" spans="1:32" ht="14" x14ac:dyDescent="0.2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8"/>
      <c r="N360" s="208"/>
      <c r="O360" s="208"/>
      <c r="P360" s="208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  <c r="AA360" s="207"/>
      <c r="AB360" s="207"/>
      <c r="AC360" s="207"/>
      <c r="AD360" s="207"/>
      <c r="AE360" s="207"/>
      <c r="AF360" s="207"/>
    </row>
    <row r="361" spans="1:32" ht="14" x14ac:dyDescent="0.2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8"/>
      <c r="N361" s="208"/>
      <c r="O361" s="208"/>
      <c r="P361" s="208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  <c r="AC361" s="207"/>
      <c r="AD361" s="207"/>
      <c r="AE361" s="207"/>
      <c r="AF361" s="207"/>
    </row>
    <row r="362" spans="1:32" ht="14" x14ac:dyDescent="0.2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8"/>
      <c r="N362" s="208"/>
      <c r="O362" s="208"/>
      <c r="P362" s="208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  <c r="AA362" s="207"/>
      <c r="AB362" s="207"/>
      <c r="AC362" s="207"/>
      <c r="AD362" s="207"/>
      <c r="AE362" s="207"/>
      <c r="AF362" s="207"/>
    </row>
    <row r="363" spans="1:32" ht="14" x14ac:dyDescent="0.2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8"/>
      <c r="N363" s="208"/>
      <c r="O363" s="208"/>
      <c r="P363" s="208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</row>
    <row r="364" spans="1:32" ht="14" x14ac:dyDescent="0.2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8"/>
      <c r="N364" s="208"/>
      <c r="O364" s="208"/>
      <c r="P364" s="208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  <c r="AC364" s="207"/>
      <c r="AD364" s="207"/>
      <c r="AE364" s="207"/>
      <c r="AF364" s="207"/>
    </row>
    <row r="365" spans="1:32" ht="14" x14ac:dyDescent="0.2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8"/>
      <c r="N365" s="208"/>
      <c r="O365" s="208"/>
      <c r="P365" s="208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  <c r="AA365" s="207"/>
      <c r="AB365" s="207"/>
      <c r="AC365" s="207"/>
      <c r="AD365" s="207"/>
      <c r="AE365" s="207"/>
      <c r="AF365" s="207"/>
    </row>
    <row r="366" spans="1:32" ht="14" x14ac:dyDescent="0.2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8"/>
      <c r="N366" s="208"/>
      <c r="O366" s="208"/>
      <c r="P366" s="208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207"/>
    </row>
    <row r="367" spans="1:32" ht="14" x14ac:dyDescent="0.2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8"/>
      <c r="N367" s="208"/>
      <c r="O367" s="208"/>
      <c r="P367" s="208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7"/>
      <c r="AF367" s="207"/>
    </row>
    <row r="368" spans="1:32" ht="14" x14ac:dyDescent="0.2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8"/>
      <c r="N368" s="208"/>
      <c r="O368" s="208"/>
      <c r="P368" s="208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F368" s="207"/>
    </row>
    <row r="369" spans="1:32" ht="14" x14ac:dyDescent="0.2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8"/>
      <c r="N369" s="208"/>
      <c r="O369" s="208"/>
      <c r="P369" s="208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F369" s="207"/>
    </row>
    <row r="370" spans="1:32" ht="14" x14ac:dyDescent="0.2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8"/>
      <c r="N370" s="208"/>
      <c r="O370" s="208"/>
      <c r="P370" s="208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  <c r="AA370" s="207"/>
      <c r="AB370" s="207"/>
      <c r="AC370" s="207"/>
      <c r="AD370" s="207"/>
      <c r="AE370" s="207"/>
      <c r="AF370" s="207"/>
    </row>
    <row r="371" spans="1:32" ht="14" x14ac:dyDescent="0.2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8"/>
      <c r="N371" s="208"/>
      <c r="O371" s="208"/>
      <c r="P371" s="208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  <c r="AA371" s="207"/>
      <c r="AB371" s="207"/>
      <c r="AC371" s="207"/>
      <c r="AD371" s="207"/>
      <c r="AE371" s="207"/>
      <c r="AF371" s="207"/>
    </row>
    <row r="372" spans="1:32" ht="14" x14ac:dyDescent="0.2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8"/>
      <c r="N372" s="208"/>
      <c r="O372" s="208"/>
      <c r="P372" s="208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  <c r="AA372" s="207"/>
      <c r="AB372" s="207"/>
      <c r="AC372" s="207"/>
      <c r="AD372" s="207"/>
      <c r="AE372" s="207"/>
      <c r="AF372" s="207"/>
    </row>
    <row r="373" spans="1:32" ht="14" x14ac:dyDescent="0.2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8"/>
      <c r="N373" s="208"/>
      <c r="O373" s="208"/>
      <c r="P373" s="208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7"/>
      <c r="AF373" s="207"/>
    </row>
    <row r="374" spans="1:32" ht="14" x14ac:dyDescent="0.2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8"/>
      <c r="N374" s="208"/>
      <c r="O374" s="208"/>
      <c r="P374" s="208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207"/>
    </row>
    <row r="375" spans="1:32" ht="14" x14ac:dyDescent="0.2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8"/>
      <c r="N375" s="208"/>
      <c r="O375" s="208"/>
      <c r="P375" s="208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  <c r="AA375" s="207"/>
      <c r="AB375" s="207"/>
      <c r="AC375" s="207"/>
      <c r="AD375" s="207"/>
      <c r="AE375" s="207"/>
      <c r="AF375" s="207"/>
    </row>
    <row r="376" spans="1:32" ht="14" x14ac:dyDescent="0.2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8"/>
      <c r="N376" s="208"/>
      <c r="O376" s="208"/>
      <c r="P376" s="208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  <c r="AA376" s="207"/>
      <c r="AB376" s="207"/>
      <c r="AC376" s="207"/>
      <c r="AD376" s="207"/>
      <c r="AE376" s="207"/>
      <c r="AF376" s="207"/>
    </row>
    <row r="377" spans="1:32" ht="14" x14ac:dyDescent="0.2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8"/>
      <c r="N377" s="208"/>
      <c r="O377" s="208"/>
      <c r="P377" s="208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  <c r="AA377" s="207"/>
      <c r="AB377" s="207"/>
      <c r="AC377" s="207"/>
      <c r="AD377" s="207"/>
      <c r="AE377" s="207"/>
      <c r="AF377" s="207"/>
    </row>
    <row r="378" spans="1:32" ht="14" x14ac:dyDescent="0.2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8"/>
      <c r="N378" s="208"/>
      <c r="O378" s="208"/>
      <c r="P378" s="208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  <c r="AA378" s="207"/>
      <c r="AB378" s="207"/>
      <c r="AC378" s="207"/>
      <c r="AD378" s="207"/>
      <c r="AE378" s="207"/>
      <c r="AF378" s="207"/>
    </row>
    <row r="379" spans="1:32" ht="14" x14ac:dyDescent="0.2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8"/>
      <c r="N379" s="208"/>
      <c r="O379" s="208"/>
      <c r="P379" s="208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  <c r="AA379" s="207"/>
      <c r="AB379" s="207"/>
      <c r="AC379" s="207"/>
      <c r="AD379" s="207"/>
      <c r="AE379" s="207"/>
      <c r="AF379" s="207"/>
    </row>
    <row r="380" spans="1:32" ht="14" x14ac:dyDescent="0.2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8"/>
      <c r="N380" s="208"/>
      <c r="O380" s="208"/>
      <c r="P380" s="208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  <c r="AA380" s="207"/>
      <c r="AB380" s="207"/>
      <c r="AC380" s="207"/>
      <c r="AD380" s="207"/>
      <c r="AE380" s="207"/>
      <c r="AF380" s="207"/>
    </row>
    <row r="381" spans="1:32" ht="14" x14ac:dyDescent="0.2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8"/>
      <c r="N381" s="208"/>
      <c r="O381" s="208"/>
      <c r="P381" s="208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7"/>
      <c r="AF381" s="207"/>
    </row>
    <row r="382" spans="1:32" ht="14" x14ac:dyDescent="0.2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8"/>
      <c r="N382" s="208"/>
      <c r="O382" s="208"/>
      <c r="P382" s="208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207"/>
    </row>
    <row r="383" spans="1:32" ht="14" x14ac:dyDescent="0.2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8"/>
      <c r="N383" s="208"/>
      <c r="O383" s="208"/>
      <c r="P383" s="208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  <c r="AA383" s="207"/>
      <c r="AB383" s="207"/>
      <c r="AC383" s="207"/>
      <c r="AD383" s="207"/>
      <c r="AE383" s="207"/>
      <c r="AF383" s="207"/>
    </row>
    <row r="384" spans="1:32" ht="14" x14ac:dyDescent="0.2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8"/>
      <c r="N384" s="208"/>
      <c r="O384" s="208"/>
      <c r="P384" s="208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</row>
    <row r="385" spans="1:32" ht="14" x14ac:dyDescent="0.2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8"/>
      <c r="N385" s="208"/>
      <c r="O385" s="208"/>
      <c r="P385" s="208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</row>
    <row r="386" spans="1:32" ht="14" x14ac:dyDescent="0.2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8"/>
      <c r="N386" s="208"/>
      <c r="O386" s="208"/>
      <c r="P386" s="208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7"/>
      <c r="AF386" s="207"/>
    </row>
    <row r="387" spans="1:32" ht="14" x14ac:dyDescent="0.2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8"/>
      <c r="N387" s="208"/>
      <c r="O387" s="208"/>
      <c r="P387" s="208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  <c r="AA387" s="207"/>
      <c r="AB387" s="207"/>
      <c r="AC387" s="207"/>
      <c r="AD387" s="207"/>
      <c r="AE387" s="207"/>
      <c r="AF387" s="207"/>
    </row>
    <row r="388" spans="1:32" ht="14" x14ac:dyDescent="0.2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8"/>
      <c r="N388" s="208"/>
      <c r="O388" s="208"/>
      <c r="P388" s="208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  <c r="AA388" s="207"/>
      <c r="AB388" s="207"/>
      <c r="AC388" s="207"/>
      <c r="AD388" s="207"/>
      <c r="AE388" s="207"/>
      <c r="AF388" s="207"/>
    </row>
    <row r="389" spans="1:32" ht="14" x14ac:dyDescent="0.2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8"/>
      <c r="N389" s="208"/>
      <c r="O389" s="208"/>
      <c r="P389" s="208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  <c r="AA389" s="207"/>
      <c r="AB389" s="207"/>
      <c r="AC389" s="207"/>
      <c r="AD389" s="207"/>
      <c r="AE389" s="207"/>
      <c r="AF389" s="207"/>
    </row>
    <row r="390" spans="1:32" ht="14" x14ac:dyDescent="0.2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8"/>
      <c r="N390" s="208"/>
      <c r="O390" s="208"/>
      <c r="P390" s="208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207"/>
    </row>
    <row r="391" spans="1:32" ht="14" x14ac:dyDescent="0.2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8"/>
      <c r="N391" s="208"/>
      <c r="O391" s="208"/>
      <c r="P391" s="208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7"/>
      <c r="AB391" s="207"/>
      <c r="AC391" s="207"/>
      <c r="AD391" s="207"/>
      <c r="AE391" s="207"/>
      <c r="AF391" s="207"/>
    </row>
    <row r="392" spans="1:32" ht="14" x14ac:dyDescent="0.2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8"/>
      <c r="N392" s="208"/>
      <c r="O392" s="208"/>
      <c r="P392" s="208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7"/>
      <c r="AB392" s="207"/>
      <c r="AC392" s="207"/>
      <c r="AD392" s="207"/>
      <c r="AE392" s="207"/>
      <c r="AF392" s="207"/>
    </row>
    <row r="393" spans="1:32" ht="14" x14ac:dyDescent="0.2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8"/>
      <c r="N393" s="208"/>
      <c r="O393" s="208"/>
      <c r="P393" s="208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7"/>
      <c r="AB393" s="207"/>
      <c r="AC393" s="207"/>
      <c r="AD393" s="207"/>
      <c r="AE393" s="207"/>
      <c r="AF393" s="207"/>
    </row>
    <row r="394" spans="1:32" ht="14" x14ac:dyDescent="0.2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8"/>
      <c r="N394" s="208"/>
      <c r="O394" s="208"/>
      <c r="P394" s="208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  <c r="AA394" s="207"/>
      <c r="AB394" s="207"/>
      <c r="AC394" s="207"/>
      <c r="AD394" s="207"/>
      <c r="AE394" s="207"/>
      <c r="AF394" s="207"/>
    </row>
    <row r="395" spans="1:32" ht="14" x14ac:dyDescent="0.2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8"/>
      <c r="N395" s="208"/>
      <c r="O395" s="208"/>
      <c r="P395" s="208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  <c r="AA395" s="207"/>
      <c r="AB395" s="207"/>
      <c r="AC395" s="207"/>
      <c r="AD395" s="207"/>
      <c r="AE395" s="207"/>
      <c r="AF395" s="207"/>
    </row>
    <row r="396" spans="1:32" ht="14" x14ac:dyDescent="0.2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8"/>
      <c r="N396" s="208"/>
      <c r="O396" s="208"/>
      <c r="P396" s="208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  <c r="AA396" s="207"/>
      <c r="AB396" s="207"/>
      <c r="AC396" s="207"/>
      <c r="AD396" s="207"/>
      <c r="AE396" s="207"/>
      <c r="AF396" s="207"/>
    </row>
    <row r="397" spans="1:32" ht="14" x14ac:dyDescent="0.2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8"/>
      <c r="N397" s="208"/>
      <c r="O397" s="208"/>
      <c r="P397" s="208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  <c r="AA397" s="207"/>
      <c r="AB397" s="207"/>
      <c r="AC397" s="207"/>
      <c r="AD397" s="207"/>
      <c r="AE397" s="207"/>
      <c r="AF397" s="207"/>
    </row>
    <row r="398" spans="1:32" ht="14" x14ac:dyDescent="0.2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8"/>
      <c r="N398" s="208"/>
      <c r="O398" s="208"/>
      <c r="P398" s="208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  <c r="AA398" s="207"/>
      <c r="AB398" s="207"/>
      <c r="AC398" s="207"/>
      <c r="AD398" s="207"/>
      <c r="AE398" s="207"/>
      <c r="AF398" s="207"/>
    </row>
    <row r="399" spans="1:32" ht="14" x14ac:dyDescent="0.2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8"/>
      <c r="N399" s="208"/>
      <c r="O399" s="208"/>
      <c r="P399" s="208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  <c r="AA399" s="207"/>
      <c r="AB399" s="207"/>
      <c r="AC399" s="207"/>
      <c r="AD399" s="207"/>
      <c r="AE399" s="207"/>
      <c r="AF399" s="207"/>
    </row>
    <row r="400" spans="1:32" ht="14" x14ac:dyDescent="0.2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8"/>
      <c r="N400" s="208"/>
      <c r="O400" s="208"/>
      <c r="P400" s="208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7"/>
      <c r="AF400" s="207"/>
    </row>
    <row r="401" spans="1:32" ht="14" x14ac:dyDescent="0.2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8"/>
      <c r="N401" s="208"/>
      <c r="O401" s="208"/>
      <c r="P401" s="208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  <c r="AA401" s="207"/>
      <c r="AB401" s="207"/>
      <c r="AC401" s="207"/>
      <c r="AD401" s="207"/>
      <c r="AE401" s="207"/>
      <c r="AF401" s="207"/>
    </row>
    <row r="402" spans="1:32" ht="14" x14ac:dyDescent="0.2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8"/>
      <c r="N402" s="208"/>
      <c r="O402" s="208"/>
      <c r="P402" s="208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7"/>
      <c r="AF402" s="207"/>
    </row>
    <row r="403" spans="1:32" ht="14" x14ac:dyDescent="0.2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8"/>
      <c r="N403" s="208"/>
      <c r="O403" s="208"/>
      <c r="P403" s="208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7"/>
      <c r="AF403" s="207"/>
    </row>
    <row r="404" spans="1:32" ht="14" x14ac:dyDescent="0.2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8"/>
      <c r="N404" s="208"/>
      <c r="O404" s="208"/>
      <c r="P404" s="208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</row>
    <row r="405" spans="1:32" ht="14" x14ac:dyDescent="0.2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8"/>
      <c r="N405" s="208"/>
      <c r="O405" s="208"/>
      <c r="P405" s="208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</row>
    <row r="406" spans="1:32" ht="14" x14ac:dyDescent="0.2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8"/>
      <c r="N406" s="208"/>
      <c r="O406" s="208"/>
      <c r="P406" s="208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</row>
    <row r="407" spans="1:32" ht="14" x14ac:dyDescent="0.2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8"/>
      <c r="N407" s="208"/>
      <c r="O407" s="208"/>
      <c r="P407" s="208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</row>
    <row r="408" spans="1:32" ht="14" x14ac:dyDescent="0.2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8"/>
      <c r="N408" s="208"/>
      <c r="O408" s="208"/>
      <c r="P408" s="208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</row>
    <row r="409" spans="1:32" ht="14" x14ac:dyDescent="0.2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8"/>
      <c r="N409" s="208"/>
      <c r="O409" s="208"/>
      <c r="P409" s="208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</row>
    <row r="410" spans="1:32" ht="14" x14ac:dyDescent="0.2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8"/>
      <c r="N410" s="208"/>
      <c r="O410" s="208"/>
      <c r="P410" s="208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</row>
    <row r="411" spans="1:32" ht="14" x14ac:dyDescent="0.2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8"/>
      <c r="N411" s="208"/>
      <c r="O411" s="208"/>
      <c r="P411" s="208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</row>
    <row r="412" spans="1:32" ht="14" x14ac:dyDescent="0.2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8"/>
      <c r="N412" s="208"/>
      <c r="O412" s="208"/>
      <c r="P412" s="208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</row>
    <row r="413" spans="1:32" ht="14" x14ac:dyDescent="0.2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8"/>
      <c r="N413" s="208"/>
      <c r="O413" s="208"/>
      <c r="P413" s="208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</row>
    <row r="414" spans="1:32" ht="14" x14ac:dyDescent="0.2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8"/>
      <c r="N414" s="208"/>
      <c r="O414" s="208"/>
      <c r="P414" s="208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</row>
    <row r="415" spans="1:32" ht="14" x14ac:dyDescent="0.2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8"/>
      <c r="N415" s="208"/>
      <c r="O415" s="208"/>
      <c r="P415" s="208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</row>
    <row r="416" spans="1:32" ht="14" x14ac:dyDescent="0.2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8"/>
      <c r="N416" s="208"/>
      <c r="O416" s="208"/>
      <c r="P416" s="208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</row>
    <row r="417" spans="1:32" ht="14" x14ac:dyDescent="0.2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8"/>
      <c r="N417" s="208"/>
      <c r="O417" s="208"/>
      <c r="P417" s="208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</row>
    <row r="418" spans="1:32" ht="14" x14ac:dyDescent="0.2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8"/>
      <c r="N418" s="208"/>
      <c r="O418" s="208"/>
      <c r="P418" s="208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</row>
    <row r="419" spans="1:32" ht="14" x14ac:dyDescent="0.2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8"/>
      <c r="N419" s="208"/>
      <c r="O419" s="208"/>
      <c r="P419" s="208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7"/>
      <c r="AF419" s="207"/>
    </row>
    <row r="420" spans="1:32" ht="14" x14ac:dyDescent="0.2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8"/>
      <c r="N420" s="208"/>
      <c r="O420" s="208"/>
      <c r="P420" s="208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  <c r="AA420" s="207"/>
      <c r="AB420" s="207"/>
      <c r="AC420" s="207"/>
      <c r="AD420" s="207"/>
      <c r="AE420" s="207"/>
      <c r="AF420" s="207"/>
    </row>
    <row r="421" spans="1:32" ht="14" x14ac:dyDescent="0.2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8"/>
      <c r="N421" s="208"/>
      <c r="O421" s="208"/>
      <c r="P421" s="208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  <c r="AA421" s="207"/>
      <c r="AB421" s="207"/>
      <c r="AC421" s="207"/>
      <c r="AD421" s="207"/>
      <c r="AE421" s="207"/>
      <c r="AF421" s="207"/>
    </row>
    <row r="422" spans="1:32" ht="14" x14ac:dyDescent="0.2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8"/>
      <c r="N422" s="208"/>
      <c r="O422" s="208"/>
      <c r="P422" s="208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  <c r="AA422" s="207"/>
      <c r="AB422" s="207"/>
      <c r="AC422" s="207"/>
      <c r="AD422" s="207"/>
      <c r="AE422" s="207"/>
      <c r="AF422" s="207"/>
    </row>
    <row r="423" spans="1:32" ht="14" x14ac:dyDescent="0.2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8"/>
      <c r="N423" s="208"/>
      <c r="O423" s="208"/>
      <c r="P423" s="208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  <c r="AA423" s="207"/>
      <c r="AB423" s="207"/>
      <c r="AC423" s="207"/>
      <c r="AD423" s="207"/>
      <c r="AE423" s="207"/>
      <c r="AF423" s="207"/>
    </row>
    <row r="424" spans="1:32" ht="14" x14ac:dyDescent="0.2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8"/>
      <c r="N424" s="208"/>
      <c r="O424" s="208"/>
      <c r="P424" s="208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  <c r="AA424" s="207"/>
      <c r="AB424" s="207"/>
      <c r="AC424" s="207"/>
      <c r="AD424" s="207"/>
      <c r="AE424" s="207"/>
      <c r="AF424" s="207"/>
    </row>
    <row r="425" spans="1:32" ht="14" x14ac:dyDescent="0.2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8"/>
      <c r="N425" s="208"/>
      <c r="O425" s="208"/>
      <c r="P425" s="208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7"/>
      <c r="AF425" s="207"/>
    </row>
    <row r="426" spans="1:32" ht="14" x14ac:dyDescent="0.2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8"/>
      <c r="N426" s="208"/>
      <c r="O426" s="208"/>
      <c r="P426" s="208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</row>
    <row r="427" spans="1:32" ht="14" x14ac:dyDescent="0.2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8"/>
      <c r="N427" s="208"/>
      <c r="O427" s="208"/>
      <c r="P427" s="208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</row>
    <row r="428" spans="1:32" ht="14" x14ac:dyDescent="0.2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8"/>
      <c r="N428" s="208"/>
      <c r="O428" s="208"/>
      <c r="P428" s="208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</row>
    <row r="429" spans="1:32" ht="14" x14ac:dyDescent="0.2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8"/>
      <c r="N429" s="208"/>
      <c r="O429" s="208"/>
      <c r="P429" s="208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</row>
    <row r="430" spans="1:32" ht="14" x14ac:dyDescent="0.2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8"/>
      <c r="N430" s="208"/>
      <c r="O430" s="208"/>
      <c r="P430" s="208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</row>
    <row r="431" spans="1:32" ht="14" x14ac:dyDescent="0.2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8"/>
      <c r="N431" s="208"/>
      <c r="O431" s="208"/>
      <c r="P431" s="208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7"/>
      <c r="AF431" s="207"/>
    </row>
    <row r="432" spans="1:32" ht="14" x14ac:dyDescent="0.2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8"/>
      <c r="N432" s="208"/>
      <c r="O432" s="208"/>
      <c r="P432" s="208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7"/>
      <c r="AF432" s="207"/>
    </row>
    <row r="433" spans="1:32" ht="14" x14ac:dyDescent="0.2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8"/>
      <c r="N433" s="208"/>
      <c r="O433" s="208"/>
      <c r="P433" s="208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7"/>
      <c r="AF433" s="207"/>
    </row>
    <row r="434" spans="1:32" ht="14" x14ac:dyDescent="0.2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8"/>
      <c r="N434" s="208"/>
      <c r="O434" s="208"/>
      <c r="P434" s="208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  <c r="AA434" s="207"/>
      <c r="AB434" s="207"/>
      <c r="AC434" s="207"/>
      <c r="AD434" s="207"/>
      <c r="AE434" s="207"/>
      <c r="AF434" s="207"/>
    </row>
    <row r="435" spans="1:32" ht="14" x14ac:dyDescent="0.2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8"/>
      <c r="N435" s="208"/>
      <c r="O435" s="208"/>
      <c r="P435" s="208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7"/>
      <c r="AF435" s="207"/>
    </row>
    <row r="436" spans="1:32" ht="14" x14ac:dyDescent="0.2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8"/>
      <c r="N436" s="208"/>
      <c r="O436" s="208"/>
      <c r="P436" s="208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7"/>
      <c r="AF436" s="207"/>
    </row>
    <row r="437" spans="1:32" ht="14" x14ac:dyDescent="0.2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8"/>
      <c r="N437" s="208"/>
      <c r="O437" s="208"/>
      <c r="P437" s="208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</row>
    <row r="438" spans="1:32" ht="14" x14ac:dyDescent="0.2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8"/>
      <c r="N438" s="208"/>
      <c r="O438" s="208"/>
      <c r="P438" s="208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</row>
    <row r="439" spans="1:32" ht="14" x14ac:dyDescent="0.2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8"/>
      <c r="N439" s="208"/>
      <c r="O439" s="208"/>
      <c r="P439" s="208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7"/>
      <c r="AF439" s="207"/>
    </row>
    <row r="440" spans="1:32" ht="14" x14ac:dyDescent="0.2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8"/>
      <c r="N440" s="208"/>
      <c r="O440" s="208"/>
      <c r="P440" s="208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</row>
    <row r="441" spans="1:32" ht="14" x14ac:dyDescent="0.2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8"/>
      <c r="N441" s="208"/>
      <c r="O441" s="208"/>
      <c r="P441" s="208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</row>
    <row r="442" spans="1:32" ht="14" x14ac:dyDescent="0.2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8"/>
      <c r="N442" s="208"/>
      <c r="O442" s="208"/>
      <c r="P442" s="208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</row>
    <row r="443" spans="1:32" ht="14" x14ac:dyDescent="0.2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8"/>
      <c r="N443" s="208"/>
      <c r="O443" s="208"/>
      <c r="P443" s="208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</row>
    <row r="444" spans="1:32" ht="14" x14ac:dyDescent="0.2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8"/>
      <c r="N444" s="208"/>
      <c r="O444" s="208"/>
      <c r="P444" s="208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</row>
    <row r="445" spans="1:32" ht="14" x14ac:dyDescent="0.2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8"/>
      <c r="N445" s="208"/>
      <c r="O445" s="208"/>
      <c r="P445" s="208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</row>
    <row r="446" spans="1:32" ht="14" x14ac:dyDescent="0.2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8"/>
      <c r="N446" s="208"/>
      <c r="O446" s="208"/>
      <c r="P446" s="208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</row>
    <row r="447" spans="1:32" ht="14" x14ac:dyDescent="0.2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8"/>
      <c r="N447" s="208"/>
      <c r="O447" s="208"/>
      <c r="P447" s="208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</row>
    <row r="448" spans="1:32" ht="14" x14ac:dyDescent="0.2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8"/>
      <c r="N448" s="208"/>
      <c r="O448" s="208"/>
      <c r="P448" s="208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</row>
    <row r="449" spans="1:32" ht="14" x14ac:dyDescent="0.2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8"/>
      <c r="N449" s="208"/>
      <c r="O449" s="208"/>
      <c r="P449" s="208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  <c r="AA449" s="207"/>
      <c r="AB449" s="207"/>
      <c r="AC449" s="207"/>
      <c r="AD449" s="207"/>
      <c r="AE449" s="207"/>
      <c r="AF449" s="207"/>
    </row>
    <row r="450" spans="1:32" ht="14" x14ac:dyDescent="0.2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8"/>
      <c r="N450" s="208"/>
      <c r="O450" s="208"/>
      <c r="P450" s="208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F450" s="207"/>
    </row>
    <row r="451" spans="1:32" ht="14" x14ac:dyDescent="0.2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8"/>
      <c r="N451" s="208"/>
      <c r="O451" s="208"/>
      <c r="P451" s="208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F451" s="207"/>
    </row>
    <row r="452" spans="1:32" ht="14" x14ac:dyDescent="0.2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8"/>
      <c r="N452" s="208"/>
      <c r="O452" s="208"/>
      <c r="P452" s="208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  <c r="AA452" s="207"/>
      <c r="AB452" s="207"/>
      <c r="AC452" s="207"/>
      <c r="AD452" s="207"/>
      <c r="AE452" s="207"/>
      <c r="AF452" s="207"/>
    </row>
    <row r="453" spans="1:32" ht="14" x14ac:dyDescent="0.2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8"/>
      <c r="N453" s="208"/>
      <c r="O453" s="208"/>
      <c r="P453" s="208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  <c r="AA453" s="207"/>
      <c r="AB453" s="207"/>
      <c r="AC453" s="207"/>
      <c r="AD453" s="207"/>
      <c r="AE453" s="207"/>
      <c r="AF453" s="207"/>
    </row>
    <row r="454" spans="1:32" ht="14" x14ac:dyDescent="0.2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8"/>
      <c r="N454" s="208"/>
      <c r="O454" s="208"/>
      <c r="P454" s="208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</row>
    <row r="455" spans="1:32" ht="14" x14ac:dyDescent="0.2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8"/>
      <c r="N455" s="208"/>
      <c r="O455" s="208"/>
      <c r="P455" s="208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  <c r="AA455" s="207"/>
      <c r="AB455" s="207"/>
      <c r="AC455" s="207"/>
      <c r="AD455" s="207"/>
      <c r="AE455" s="207"/>
      <c r="AF455" s="207"/>
    </row>
    <row r="456" spans="1:32" ht="14" x14ac:dyDescent="0.2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8"/>
      <c r="N456" s="208"/>
      <c r="O456" s="208"/>
      <c r="P456" s="208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</row>
    <row r="457" spans="1:32" ht="14" x14ac:dyDescent="0.2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8"/>
      <c r="N457" s="208"/>
      <c r="O457" s="208"/>
      <c r="P457" s="208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</row>
    <row r="458" spans="1:32" ht="14" x14ac:dyDescent="0.2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8"/>
      <c r="N458" s="208"/>
      <c r="O458" s="208"/>
      <c r="P458" s="208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</row>
    <row r="459" spans="1:32" ht="14" x14ac:dyDescent="0.2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8"/>
      <c r="N459" s="208"/>
      <c r="O459" s="208"/>
      <c r="P459" s="208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7"/>
      <c r="AF459" s="207"/>
    </row>
    <row r="460" spans="1:32" ht="14" x14ac:dyDescent="0.2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8"/>
      <c r="N460" s="208"/>
      <c r="O460" s="208"/>
      <c r="P460" s="208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7"/>
      <c r="AF460" s="207"/>
    </row>
    <row r="461" spans="1:32" ht="14" x14ac:dyDescent="0.2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8"/>
      <c r="N461" s="208"/>
      <c r="O461" s="208"/>
      <c r="P461" s="208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7"/>
      <c r="AF461" s="207"/>
    </row>
    <row r="462" spans="1:32" ht="14" x14ac:dyDescent="0.2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8"/>
      <c r="N462" s="208"/>
      <c r="O462" s="208"/>
      <c r="P462" s="208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</row>
    <row r="463" spans="1:32" ht="14" x14ac:dyDescent="0.2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8"/>
      <c r="N463" s="208"/>
      <c r="O463" s="208"/>
      <c r="P463" s="208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7"/>
      <c r="AF463" s="207"/>
    </row>
    <row r="464" spans="1:32" ht="14" x14ac:dyDescent="0.2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8"/>
      <c r="N464" s="208"/>
      <c r="O464" s="208"/>
      <c r="P464" s="208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7"/>
      <c r="AF464" s="207"/>
    </row>
    <row r="465" spans="1:32" ht="14" x14ac:dyDescent="0.2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8"/>
      <c r="N465" s="208"/>
      <c r="O465" s="208"/>
      <c r="P465" s="208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7"/>
      <c r="AF465" s="207"/>
    </row>
    <row r="466" spans="1:32" ht="14" x14ac:dyDescent="0.2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8"/>
      <c r="N466" s="208"/>
      <c r="O466" s="208"/>
      <c r="P466" s="208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</row>
    <row r="467" spans="1:32" ht="14" x14ac:dyDescent="0.2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8"/>
      <c r="N467" s="208"/>
      <c r="O467" s="208"/>
      <c r="P467" s="208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7"/>
      <c r="AF467" s="207"/>
    </row>
    <row r="468" spans="1:32" ht="14" x14ac:dyDescent="0.2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8"/>
      <c r="N468" s="208"/>
      <c r="O468" s="208"/>
      <c r="P468" s="208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7"/>
      <c r="AF468" s="207"/>
    </row>
    <row r="469" spans="1:32" ht="14" x14ac:dyDescent="0.2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8"/>
      <c r="N469" s="208"/>
      <c r="O469" s="208"/>
      <c r="P469" s="208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7"/>
      <c r="AF469" s="207"/>
    </row>
    <row r="470" spans="1:32" ht="14" x14ac:dyDescent="0.2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8"/>
      <c r="N470" s="208"/>
      <c r="O470" s="208"/>
      <c r="P470" s="208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</row>
    <row r="471" spans="1:32" ht="14" x14ac:dyDescent="0.2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8"/>
      <c r="N471" s="208"/>
      <c r="O471" s="208"/>
      <c r="P471" s="208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</row>
    <row r="472" spans="1:32" ht="14" x14ac:dyDescent="0.2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8"/>
      <c r="N472" s="208"/>
      <c r="O472" s="208"/>
      <c r="P472" s="208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</row>
    <row r="473" spans="1:32" ht="14" x14ac:dyDescent="0.2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8"/>
      <c r="N473" s="208"/>
      <c r="O473" s="208"/>
      <c r="P473" s="208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</row>
    <row r="474" spans="1:32" ht="14" x14ac:dyDescent="0.2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8"/>
      <c r="N474" s="208"/>
      <c r="O474" s="208"/>
      <c r="P474" s="208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</row>
    <row r="475" spans="1:32" ht="14" x14ac:dyDescent="0.2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8"/>
      <c r="N475" s="208"/>
      <c r="O475" s="208"/>
      <c r="P475" s="208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</row>
    <row r="476" spans="1:32" ht="14" x14ac:dyDescent="0.2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8"/>
      <c r="N476" s="208"/>
      <c r="O476" s="208"/>
      <c r="P476" s="208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</row>
    <row r="477" spans="1:32" ht="14" x14ac:dyDescent="0.2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8"/>
      <c r="N477" s="208"/>
      <c r="O477" s="208"/>
      <c r="P477" s="208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7"/>
      <c r="AF477" s="207"/>
    </row>
    <row r="478" spans="1:32" ht="14" x14ac:dyDescent="0.2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8"/>
      <c r="N478" s="208"/>
      <c r="O478" s="208"/>
      <c r="P478" s="208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</row>
    <row r="479" spans="1:32" ht="14" x14ac:dyDescent="0.2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8"/>
      <c r="N479" s="208"/>
      <c r="O479" s="208"/>
      <c r="P479" s="208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7"/>
      <c r="AB479" s="207"/>
      <c r="AC479" s="207"/>
      <c r="AD479" s="207"/>
      <c r="AE479" s="207"/>
      <c r="AF479" s="207"/>
    </row>
    <row r="480" spans="1:32" ht="14" x14ac:dyDescent="0.2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8"/>
      <c r="N480" s="208"/>
      <c r="O480" s="208"/>
      <c r="P480" s="208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7"/>
      <c r="AB480" s="207"/>
      <c r="AC480" s="207"/>
      <c r="AD480" s="207"/>
      <c r="AE480" s="207"/>
      <c r="AF480" s="207"/>
    </row>
    <row r="481" spans="1:32" ht="14" x14ac:dyDescent="0.2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8"/>
      <c r="N481" s="208"/>
      <c r="O481" s="208"/>
      <c r="P481" s="208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  <c r="AA481" s="207"/>
      <c r="AB481" s="207"/>
      <c r="AC481" s="207"/>
      <c r="AD481" s="207"/>
      <c r="AE481" s="207"/>
      <c r="AF481" s="207"/>
    </row>
    <row r="482" spans="1:32" ht="14" x14ac:dyDescent="0.2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8"/>
      <c r="N482" s="208"/>
      <c r="O482" s="208"/>
      <c r="P482" s="208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  <c r="AA482" s="207"/>
      <c r="AB482" s="207"/>
      <c r="AC482" s="207"/>
      <c r="AD482" s="207"/>
      <c r="AE482" s="207"/>
      <c r="AF482" s="207"/>
    </row>
    <row r="483" spans="1:32" ht="14" x14ac:dyDescent="0.2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8"/>
      <c r="N483" s="208"/>
      <c r="O483" s="208"/>
      <c r="P483" s="208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F483" s="207"/>
    </row>
    <row r="484" spans="1:32" ht="14" x14ac:dyDescent="0.2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8"/>
      <c r="N484" s="208"/>
      <c r="O484" s="208"/>
      <c r="P484" s="208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  <c r="AA484" s="207"/>
      <c r="AB484" s="207"/>
      <c r="AC484" s="207"/>
      <c r="AD484" s="207"/>
      <c r="AE484" s="207"/>
      <c r="AF484" s="207"/>
    </row>
    <row r="485" spans="1:32" ht="14" x14ac:dyDescent="0.2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8"/>
      <c r="N485" s="208"/>
      <c r="O485" s="208"/>
      <c r="P485" s="208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  <c r="AA485" s="207"/>
      <c r="AB485" s="207"/>
      <c r="AC485" s="207"/>
      <c r="AD485" s="207"/>
      <c r="AE485" s="207"/>
      <c r="AF485" s="207"/>
    </row>
    <row r="486" spans="1:32" ht="14" x14ac:dyDescent="0.2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8"/>
      <c r="N486" s="208"/>
      <c r="O486" s="208"/>
      <c r="P486" s="208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</row>
    <row r="487" spans="1:32" ht="14" x14ac:dyDescent="0.2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8"/>
      <c r="N487" s="208"/>
      <c r="O487" s="208"/>
      <c r="P487" s="208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  <c r="AA487" s="207"/>
      <c r="AB487" s="207"/>
      <c r="AC487" s="207"/>
      <c r="AD487" s="207"/>
      <c r="AE487" s="207"/>
      <c r="AF487" s="207"/>
    </row>
    <row r="488" spans="1:32" ht="14" x14ac:dyDescent="0.2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8"/>
      <c r="N488" s="208"/>
      <c r="O488" s="208"/>
      <c r="P488" s="208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  <c r="AA488" s="207"/>
      <c r="AB488" s="207"/>
      <c r="AC488" s="207"/>
      <c r="AD488" s="207"/>
      <c r="AE488" s="207"/>
      <c r="AF488" s="207"/>
    </row>
    <row r="489" spans="1:32" ht="14" x14ac:dyDescent="0.2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8"/>
      <c r="N489" s="208"/>
      <c r="O489" s="208"/>
      <c r="P489" s="208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  <c r="AA489" s="207"/>
      <c r="AB489" s="207"/>
      <c r="AC489" s="207"/>
      <c r="AD489" s="207"/>
      <c r="AE489" s="207"/>
      <c r="AF489" s="207"/>
    </row>
    <row r="490" spans="1:32" ht="14" x14ac:dyDescent="0.2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8"/>
      <c r="N490" s="208"/>
      <c r="O490" s="208"/>
      <c r="P490" s="208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  <c r="AA490" s="207"/>
      <c r="AB490" s="207"/>
      <c r="AC490" s="207"/>
      <c r="AD490" s="207"/>
      <c r="AE490" s="207"/>
      <c r="AF490" s="207"/>
    </row>
    <row r="491" spans="1:32" ht="14" x14ac:dyDescent="0.2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8"/>
      <c r="N491" s="208"/>
      <c r="O491" s="208"/>
      <c r="P491" s="208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  <c r="AA491" s="207"/>
      <c r="AB491" s="207"/>
      <c r="AC491" s="207"/>
      <c r="AD491" s="207"/>
      <c r="AE491" s="207"/>
      <c r="AF491" s="207"/>
    </row>
    <row r="492" spans="1:32" ht="14" x14ac:dyDescent="0.2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8"/>
      <c r="N492" s="208"/>
      <c r="O492" s="208"/>
      <c r="P492" s="208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  <c r="AA492" s="207"/>
      <c r="AB492" s="207"/>
      <c r="AC492" s="207"/>
      <c r="AD492" s="207"/>
      <c r="AE492" s="207"/>
      <c r="AF492" s="207"/>
    </row>
    <row r="493" spans="1:32" ht="14" x14ac:dyDescent="0.2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8"/>
      <c r="N493" s="208"/>
      <c r="O493" s="208"/>
      <c r="P493" s="208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  <c r="AA493" s="207"/>
      <c r="AB493" s="207"/>
      <c r="AC493" s="207"/>
      <c r="AD493" s="207"/>
      <c r="AE493" s="207"/>
      <c r="AF493" s="207"/>
    </row>
    <row r="494" spans="1:32" ht="14" x14ac:dyDescent="0.2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8"/>
      <c r="N494" s="208"/>
      <c r="O494" s="208"/>
      <c r="P494" s="208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F494" s="207"/>
    </row>
    <row r="495" spans="1:32" ht="14" x14ac:dyDescent="0.2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8"/>
      <c r="N495" s="208"/>
      <c r="O495" s="208"/>
      <c r="P495" s="208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F495" s="207"/>
    </row>
    <row r="496" spans="1:32" ht="14" x14ac:dyDescent="0.2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8"/>
      <c r="N496" s="208"/>
      <c r="O496" s="208"/>
      <c r="P496" s="208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F496" s="207"/>
    </row>
    <row r="497" spans="1:32" ht="14" x14ac:dyDescent="0.2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8"/>
      <c r="N497" s="208"/>
      <c r="O497" s="208"/>
      <c r="P497" s="208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F497" s="207"/>
    </row>
    <row r="498" spans="1:32" ht="14" x14ac:dyDescent="0.2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8"/>
      <c r="N498" s="208"/>
      <c r="O498" s="208"/>
      <c r="P498" s="208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7"/>
      <c r="AF498" s="207"/>
    </row>
    <row r="499" spans="1:32" ht="14" x14ac:dyDescent="0.2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8"/>
      <c r="N499" s="208"/>
      <c r="O499" s="208"/>
      <c r="P499" s="208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</row>
    <row r="500" spans="1:32" ht="14" x14ac:dyDescent="0.2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8"/>
      <c r="N500" s="208"/>
      <c r="O500" s="208"/>
      <c r="P500" s="208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</row>
    <row r="501" spans="1:32" ht="14" x14ac:dyDescent="0.2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8"/>
      <c r="N501" s="208"/>
      <c r="O501" s="208"/>
      <c r="P501" s="208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7"/>
      <c r="AF501" s="207"/>
    </row>
    <row r="502" spans="1:32" ht="14" x14ac:dyDescent="0.2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8"/>
      <c r="N502" s="208"/>
      <c r="O502" s="208"/>
      <c r="P502" s="208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7"/>
      <c r="AF502" s="207"/>
    </row>
    <row r="503" spans="1:32" ht="14" x14ac:dyDescent="0.2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8"/>
      <c r="N503" s="208"/>
      <c r="O503" s="208"/>
      <c r="P503" s="208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  <c r="AA503" s="207"/>
      <c r="AB503" s="207"/>
      <c r="AC503" s="207"/>
      <c r="AD503" s="207"/>
      <c r="AE503" s="207"/>
      <c r="AF503" s="207"/>
    </row>
    <row r="504" spans="1:32" ht="14" x14ac:dyDescent="0.2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8"/>
      <c r="N504" s="208"/>
      <c r="O504" s="208"/>
      <c r="P504" s="208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  <c r="AA504" s="207"/>
      <c r="AB504" s="207"/>
      <c r="AC504" s="207"/>
      <c r="AD504" s="207"/>
      <c r="AE504" s="207"/>
      <c r="AF504" s="207"/>
    </row>
    <row r="505" spans="1:32" ht="14" x14ac:dyDescent="0.2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8"/>
      <c r="N505" s="208"/>
      <c r="O505" s="208"/>
      <c r="P505" s="208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  <c r="AA505" s="207"/>
      <c r="AB505" s="207"/>
      <c r="AC505" s="207"/>
      <c r="AD505" s="207"/>
      <c r="AE505" s="207"/>
      <c r="AF505" s="207"/>
    </row>
    <row r="506" spans="1:32" ht="14" x14ac:dyDescent="0.2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8"/>
      <c r="N506" s="208"/>
      <c r="O506" s="208"/>
      <c r="P506" s="208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  <c r="AA506" s="207"/>
      <c r="AB506" s="207"/>
      <c r="AC506" s="207"/>
      <c r="AD506" s="207"/>
      <c r="AE506" s="207"/>
      <c r="AF506" s="207"/>
    </row>
    <row r="507" spans="1:32" ht="14" x14ac:dyDescent="0.2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8"/>
      <c r="N507" s="208"/>
      <c r="O507" s="208"/>
      <c r="P507" s="208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  <c r="AA507" s="207"/>
      <c r="AB507" s="207"/>
      <c r="AC507" s="207"/>
      <c r="AD507" s="207"/>
      <c r="AE507" s="207"/>
      <c r="AF507" s="207"/>
    </row>
    <row r="508" spans="1:32" ht="14" x14ac:dyDescent="0.2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8"/>
      <c r="N508" s="208"/>
      <c r="O508" s="208"/>
      <c r="P508" s="208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  <c r="AA508" s="207"/>
      <c r="AB508" s="207"/>
      <c r="AC508" s="207"/>
      <c r="AD508" s="207"/>
      <c r="AE508" s="207"/>
      <c r="AF508" s="207"/>
    </row>
    <row r="509" spans="1:32" ht="14" x14ac:dyDescent="0.2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8"/>
      <c r="N509" s="208"/>
      <c r="O509" s="208"/>
      <c r="P509" s="208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  <c r="AA509" s="207"/>
      <c r="AB509" s="207"/>
      <c r="AC509" s="207"/>
      <c r="AD509" s="207"/>
      <c r="AE509" s="207"/>
      <c r="AF509" s="207"/>
    </row>
    <row r="510" spans="1:32" ht="14" x14ac:dyDescent="0.2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8"/>
      <c r="N510" s="208"/>
      <c r="O510" s="208"/>
      <c r="P510" s="208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7"/>
      <c r="AF510" s="207"/>
    </row>
    <row r="511" spans="1:32" ht="14" x14ac:dyDescent="0.2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8"/>
      <c r="N511" s="208"/>
      <c r="O511" s="208"/>
      <c r="P511" s="208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  <c r="AA511" s="207"/>
      <c r="AB511" s="207"/>
      <c r="AC511" s="207"/>
      <c r="AD511" s="207"/>
      <c r="AE511" s="207"/>
      <c r="AF511" s="207"/>
    </row>
    <row r="512" spans="1:32" ht="14" x14ac:dyDescent="0.2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8"/>
      <c r="N512" s="208"/>
      <c r="O512" s="208"/>
      <c r="P512" s="208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7"/>
      <c r="AF512" s="207"/>
    </row>
    <row r="513" spans="1:32" ht="14" x14ac:dyDescent="0.2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8"/>
      <c r="N513" s="208"/>
      <c r="O513" s="208"/>
      <c r="P513" s="208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7"/>
      <c r="AF513" s="207"/>
    </row>
    <row r="514" spans="1:32" ht="14" x14ac:dyDescent="0.2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8"/>
      <c r="N514" s="208"/>
      <c r="O514" s="208"/>
      <c r="P514" s="208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7"/>
      <c r="AF514" s="207"/>
    </row>
    <row r="515" spans="1:32" ht="14" x14ac:dyDescent="0.2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8"/>
      <c r="N515" s="208"/>
      <c r="O515" s="208"/>
      <c r="P515" s="208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  <c r="AA515" s="207"/>
      <c r="AB515" s="207"/>
      <c r="AC515" s="207"/>
      <c r="AD515" s="207"/>
      <c r="AE515" s="207"/>
      <c r="AF515" s="207"/>
    </row>
    <row r="516" spans="1:32" ht="14" x14ac:dyDescent="0.2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8"/>
      <c r="N516" s="208"/>
      <c r="O516" s="208"/>
      <c r="P516" s="208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  <c r="AA516" s="207"/>
      <c r="AB516" s="207"/>
      <c r="AC516" s="207"/>
      <c r="AD516" s="207"/>
      <c r="AE516" s="207"/>
      <c r="AF516" s="207"/>
    </row>
    <row r="517" spans="1:32" ht="14" x14ac:dyDescent="0.2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8"/>
      <c r="N517" s="208"/>
      <c r="O517" s="208"/>
      <c r="P517" s="208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7"/>
      <c r="AF517" s="207"/>
    </row>
    <row r="518" spans="1:32" ht="14" x14ac:dyDescent="0.2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8"/>
      <c r="N518" s="208"/>
      <c r="O518" s="208"/>
      <c r="P518" s="208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</row>
    <row r="519" spans="1:32" ht="14" x14ac:dyDescent="0.2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8"/>
      <c r="N519" s="208"/>
      <c r="O519" s="208"/>
      <c r="P519" s="208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7"/>
      <c r="AF519" s="207"/>
    </row>
    <row r="520" spans="1:32" ht="14" x14ac:dyDescent="0.2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8"/>
      <c r="N520" s="208"/>
      <c r="O520" s="208"/>
      <c r="P520" s="208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7"/>
      <c r="AF520" s="207"/>
    </row>
    <row r="521" spans="1:32" ht="14" x14ac:dyDescent="0.2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8"/>
      <c r="N521" s="208"/>
      <c r="O521" s="208"/>
      <c r="P521" s="208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  <c r="AA521" s="207"/>
      <c r="AB521" s="207"/>
      <c r="AC521" s="207"/>
      <c r="AD521" s="207"/>
      <c r="AE521" s="207"/>
      <c r="AF521" s="207"/>
    </row>
    <row r="522" spans="1:32" ht="14" x14ac:dyDescent="0.2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8"/>
      <c r="N522" s="208"/>
      <c r="O522" s="208"/>
      <c r="P522" s="208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  <c r="AA522" s="207"/>
      <c r="AB522" s="207"/>
      <c r="AC522" s="207"/>
      <c r="AD522" s="207"/>
      <c r="AE522" s="207"/>
      <c r="AF522" s="207"/>
    </row>
    <row r="523" spans="1:32" ht="14" x14ac:dyDescent="0.2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8"/>
      <c r="N523" s="208"/>
      <c r="O523" s="208"/>
      <c r="P523" s="208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  <c r="AA523" s="207"/>
      <c r="AB523" s="207"/>
      <c r="AC523" s="207"/>
      <c r="AD523" s="207"/>
      <c r="AE523" s="207"/>
      <c r="AF523" s="207"/>
    </row>
    <row r="524" spans="1:32" ht="14" x14ac:dyDescent="0.2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8"/>
      <c r="N524" s="208"/>
      <c r="O524" s="208"/>
      <c r="P524" s="208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  <c r="AA524" s="207"/>
      <c r="AB524" s="207"/>
      <c r="AC524" s="207"/>
      <c r="AD524" s="207"/>
      <c r="AE524" s="207"/>
      <c r="AF524" s="207"/>
    </row>
    <row r="525" spans="1:32" ht="14" x14ac:dyDescent="0.2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8"/>
      <c r="N525" s="208"/>
      <c r="O525" s="208"/>
      <c r="P525" s="208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7"/>
      <c r="AF525" s="207"/>
    </row>
    <row r="526" spans="1:32" ht="14" x14ac:dyDescent="0.2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8"/>
      <c r="N526" s="208"/>
      <c r="O526" s="208"/>
      <c r="P526" s="208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  <c r="AA526" s="207"/>
      <c r="AB526" s="207"/>
      <c r="AC526" s="207"/>
      <c r="AD526" s="207"/>
      <c r="AE526" s="207"/>
      <c r="AF526" s="207"/>
    </row>
    <row r="527" spans="1:32" ht="14" x14ac:dyDescent="0.2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8"/>
      <c r="N527" s="208"/>
      <c r="O527" s="208"/>
      <c r="P527" s="208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  <c r="AA527" s="207"/>
      <c r="AB527" s="207"/>
      <c r="AC527" s="207"/>
      <c r="AD527" s="207"/>
      <c r="AE527" s="207"/>
      <c r="AF527" s="207"/>
    </row>
    <row r="528" spans="1:32" ht="14" x14ac:dyDescent="0.2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8"/>
      <c r="N528" s="208"/>
      <c r="O528" s="208"/>
      <c r="P528" s="208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7"/>
      <c r="AB528" s="207"/>
      <c r="AC528" s="207"/>
      <c r="AD528" s="207"/>
      <c r="AE528" s="207"/>
      <c r="AF528" s="207"/>
    </row>
    <row r="529" spans="1:32" ht="14" x14ac:dyDescent="0.2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8"/>
      <c r="N529" s="208"/>
      <c r="O529" s="208"/>
      <c r="P529" s="208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</row>
    <row r="530" spans="1:32" ht="14" x14ac:dyDescent="0.2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8"/>
      <c r="N530" s="208"/>
      <c r="O530" s="208"/>
      <c r="P530" s="208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</row>
    <row r="531" spans="1:32" ht="14" x14ac:dyDescent="0.2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8"/>
      <c r="N531" s="208"/>
      <c r="O531" s="208"/>
      <c r="P531" s="208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</row>
    <row r="532" spans="1:32" ht="14" x14ac:dyDescent="0.2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8"/>
      <c r="N532" s="208"/>
      <c r="O532" s="208"/>
      <c r="P532" s="208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7"/>
      <c r="AF532" s="207"/>
    </row>
    <row r="533" spans="1:32" ht="14" x14ac:dyDescent="0.2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8"/>
      <c r="N533" s="208"/>
      <c r="O533" s="208"/>
      <c r="P533" s="208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F533" s="207"/>
    </row>
    <row r="534" spans="1:32" ht="14" x14ac:dyDescent="0.2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8"/>
      <c r="N534" s="208"/>
      <c r="O534" s="208"/>
      <c r="P534" s="208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7"/>
      <c r="AB534" s="207"/>
      <c r="AC534" s="207"/>
      <c r="AD534" s="207"/>
      <c r="AE534" s="207"/>
      <c r="AF534" s="207"/>
    </row>
    <row r="535" spans="1:32" ht="14" x14ac:dyDescent="0.2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8"/>
      <c r="N535" s="208"/>
      <c r="O535" s="208"/>
      <c r="P535" s="208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  <c r="AA535" s="207"/>
      <c r="AB535" s="207"/>
      <c r="AC535" s="207"/>
      <c r="AD535" s="207"/>
      <c r="AE535" s="207"/>
      <c r="AF535" s="207"/>
    </row>
    <row r="536" spans="1:32" ht="14" x14ac:dyDescent="0.2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8"/>
      <c r="N536" s="208"/>
      <c r="O536" s="208"/>
      <c r="P536" s="208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  <c r="AA536" s="207"/>
      <c r="AB536" s="207"/>
      <c r="AC536" s="207"/>
      <c r="AD536" s="207"/>
      <c r="AE536" s="207"/>
      <c r="AF536" s="207"/>
    </row>
    <row r="537" spans="1:32" ht="14" x14ac:dyDescent="0.2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8"/>
      <c r="N537" s="208"/>
      <c r="O537" s="208"/>
      <c r="P537" s="208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  <c r="AA537" s="207"/>
      <c r="AB537" s="207"/>
      <c r="AC537" s="207"/>
      <c r="AD537" s="207"/>
      <c r="AE537" s="207"/>
      <c r="AF537" s="207"/>
    </row>
    <row r="538" spans="1:32" ht="14" x14ac:dyDescent="0.2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8"/>
      <c r="N538" s="208"/>
      <c r="O538" s="208"/>
      <c r="P538" s="208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F538" s="207"/>
    </row>
    <row r="539" spans="1:32" ht="14" x14ac:dyDescent="0.2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8"/>
      <c r="N539" s="208"/>
      <c r="O539" s="208"/>
      <c r="P539" s="208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  <c r="AA539" s="207"/>
      <c r="AB539" s="207"/>
      <c r="AC539" s="207"/>
      <c r="AD539" s="207"/>
      <c r="AE539" s="207"/>
      <c r="AF539" s="207"/>
    </row>
    <row r="540" spans="1:32" ht="14" x14ac:dyDescent="0.2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8"/>
      <c r="N540" s="208"/>
      <c r="O540" s="208"/>
      <c r="P540" s="208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  <c r="AA540" s="207"/>
      <c r="AB540" s="207"/>
      <c r="AC540" s="207"/>
      <c r="AD540" s="207"/>
      <c r="AE540" s="207"/>
      <c r="AF540" s="207"/>
    </row>
    <row r="541" spans="1:32" ht="14" x14ac:dyDescent="0.2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8"/>
      <c r="N541" s="208"/>
      <c r="O541" s="208"/>
      <c r="P541" s="208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  <c r="AA541" s="207"/>
      <c r="AB541" s="207"/>
      <c r="AC541" s="207"/>
      <c r="AD541" s="207"/>
      <c r="AE541" s="207"/>
      <c r="AF541" s="207"/>
    </row>
    <row r="542" spans="1:32" ht="14" x14ac:dyDescent="0.2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8"/>
      <c r="N542" s="208"/>
      <c r="O542" s="208"/>
      <c r="P542" s="208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  <c r="AA542" s="207"/>
      <c r="AB542" s="207"/>
      <c r="AC542" s="207"/>
      <c r="AD542" s="207"/>
      <c r="AE542" s="207"/>
      <c r="AF542" s="207"/>
    </row>
    <row r="543" spans="1:32" ht="14" x14ac:dyDescent="0.2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8"/>
      <c r="N543" s="208"/>
      <c r="O543" s="208"/>
      <c r="P543" s="208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  <c r="AA543" s="207"/>
      <c r="AB543" s="207"/>
      <c r="AC543" s="207"/>
      <c r="AD543" s="207"/>
      <c r="AE543" s="207"/>
      <c r="AF543" s="207"/>
    </row>
    <row r="544" spans="1:32" ht="14" x14ac:dyDescent="0.2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8"/>
      <c r="N544" s="208"/>
      <c r="O544" s="208"/>
      <c r="P544" s="208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  <c r="AA544" s="207"/>
      <c r="AB544" s="207"/>
      <c r="AC544" s="207"/>
      <c r="AD544" s="207"/>
      <c r="AE544" s="207"/>
      <c r="AF544" s="207"/>
    </row>
    <row r="545" spans="1:32" ht="14" x14ac:dyDescent="0.2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8"/>
      <c r="N545" s="208"/>
      <c r="O545" s="208"/>
      <c r="P545" s="208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F545" s="207"/>
    </row>
    <row r="546" spans="1:32" ht="14" x14ac:dyDescent="0.2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8"/>
      <c r="N546" s="208"/>
      <c r="O546" s="208"/>
      <c r="P546" s="208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F546" s="207"/>
    </row>
    <row r="547" spans="1:32" ht="14" x14ac:dyDescent="0.2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8"/>
      <c r="N547" s="208"/>
      <c r="O547" s="208"/>
      <c r="P547" s="208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F547" s="207"/>
    </row>
    <row r="548" spans="1:32" ht="14" x14ac:dyDescent="0.2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8"/>
      <c r="N548" s="208"/>
      <c r="O548" s="208"/>
      <c r="P548" s="208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  <c r="AA548" s="207"/>
      <c r="AB548" s="207"/>
      <c r="AC548" s="207"/>
      <c r="AD548" s="207"/>
      <c r="AE548" s="207"/>
      <c r="AF548" s="207"/>
    </row>
    <row r="549" spans="1:32" ht="14" x14ac:dyDescent="0.2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8"/>
      <c r="N549" s="208"/>
      <c r="O549" s="208"/>
      <c r="P549" s="208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  <c r="AA549" s="207"/>
      <c r="AB549" s="207"/>
      <c r="AC549" s="207"/>
      <c r="AD549" s="207"/>
      <c r="AE549" s="207"/>
      <c r="AF549" s="207"/>
    </row>
    <row r="550" spans="1:32" ht="14" x14ac:dyDescent="0.2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8"/>
      <c r="N550" s="208"/>
      <c r="O550" s="208"/>
      <c r="P550" s="208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7"/>
      <c r="AF550" s="207"/>
    </row>
    <row r="551" spans="1:32" ht="14" x14ac:dyDescent="0.2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8"/>
      <c r="N551" s="208"/>
      <c r="O551" s="208"/>
      <c r="P551" s="208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7"/>
      <c r="AF551" s="207"/>
    </row>
    <row r="552" spans="1:32" ht="14" x14ac:dyDescent="0.2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8"/>
      <c r="N552" s="208"/>
      <c r="O552" s="208"/>
      <c r="P552" s="208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7"/>
      <c r="AF552" s="207"/>
    </row>
    <row r="553" spans="1:32" ht="14" x14ac:dyDescent="0.2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8"/>
      <c r="N553" s="208"/>
      <c r="O553" s="208"/>
      <c r="P553" s="208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  <c r="AA553" s="207"/>
      <c r="AB553" s="207"/>
      <c r="AC553" s="207"/>
      <c r="AD553" s="207"/>
      <c r="AE553" s="207"/>
      <c r="AF553" s="207"/>
    </row>
    <row r="554" spans="1:32" ht="14" x14ac:dyDescent="0.2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8"/>
      <c r="N554" s="208"/>
      <c r="O554" s="208"/>
      <c r="P554" s="208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  <c r="AA554" s="207"/>
      <c r="AB554" s="207"/>
      <c r="AC554" s="207"/>
      <c r="AD554" s="207"/>
      <c r="AE554" s="207"/>
      <c r="AF554" s="207"/>
    </row>
    <row r="555" spans="1:32" ht="14" x14ac:dyDescent="0.2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8"/>
      <c r="N555" s="208"/>
      <c r="O555" s="208"/>
      <c r="P555" s="208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  <c r="AA555" s="207"/>
      <c r="AB555" s="207"/>
      <c r="AC555" s="207"/>
      <c r="AD555" s="207"/>
      <c r="AE555" s="207"/>
      <c r="AF555" s="207"/>
    </row>
    <row r="556" spans="1:32" ht="14" x14ac:dyDescent="0.2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8"/>
      <c r="N556" s="208"/>
      <c r="O556" s="208"/>
      <c r="P556" s="208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  <c r="AA556" s="207"/>
      <c r="AB556" s="207"/>
      <c r="AC556" s="207"/>
      <c r="AD556" s="207"/>
      <c r="AE556" s="207"/>
      <c r="AF556" s="207"/>
    </row>
    <row r="557" spans="1:32" ht="14" x14ac:dyDescent="0.2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8"/>
      <c r="N557" s="208"/>
      <c r="O557" s="208"/>
      <c r="P557" s="208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  <c r="AA557" s="207"/>
      <c r="AB557" s="207"/>
      <c r="AC557" s="207"/>
      <c r="AD557" s="207"/>
      <c r="AE557" s="207"/>
      <c r="AF557" s="207"/>
    </row>
    <row r="558" spans="1:32" ht="14" x14ac:dyDescent="0.2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8"/>
      <c r="N558" s="208"/>
      <c r="O558" s="208"/>
      <c r="P558" s="208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  <c r="AA558" s="207"/>
      <c r="AB558" s="207"/>
      <c r="AC558" s="207"/>
      <c r="AD558" s="207"/>
      <c r="AE558" s="207"/>
      <c r="AF558" s="207"/>
    </row>
    <row r="559" spans="1:32" ht="14" x14ac:dyDescent="0.2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8"/>
      <c r="N559" s="208"/>
      <c r="O559" s="208"/>
      <c r="P559" s="208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  <c r="AA559" s="207"/>
      <c r="AB559" s="207"/>
      <c r="AC559" s="207"/>
      <c r="AD559" s="207"/>
      <c r="AE559" s="207"/>
      <c r="AF559" s="207"/>
    </row>
    <row r="560" spans="1:32" ht="14" x14ac:dyDescent="0.2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8"/>
      <c r="N560" s="208"/>
      <c r="O560" s="208"/>
      <c r="P560" s="208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  <c r="AA560" s="207"/>
      <c r="AB560" s="207"/>
      <c r="AC560" s="207"/>
      <c r="AD560" s="207"/>
      <c r="AE560" s="207"/>
      <c r="AF560" s="207"/>
    </row>
    <row r="561" spans="1:32" ht="14" x14ac:dyDescent="0.2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8"/>
      <c r="N561" s="208"/>
      <c r="O561" s="208"/>
      <c r="P561" s="208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  <c r="AA561" s="207"/>
      <c r="AB561" s="207"/>
      <c r="AC561" s="207"/>
      <c r="AD561" s="207"/>
      <c r="AE561" s="207"/>
      <c r="AF561" s="207"/>
    </row>
    <row r="562" spans="1:32" ht="14" x14ac:dyDescent="0.2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8"/>
      <c r="N562" s="208"/>
      <c r="O562" s="208"/>
      <c r="P562" s="208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  <c r="AA562" s="207"/>
      <c r="AB562" s="207"/>
      <c r="AC562" s="207"/>
      <c r="AD562" s="207"/>
      <c r="AE562" s="207"/>
      <c r="AF562" s="207"/>
    </row>
    <row r="563" spans="1:32" ht="14" x14ac:dyDescent="0.2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8"/>
      <c r="N563" s="208"/>
      <c r="O563" s="208"/>
      <c r="P563" s="208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  <c r="AA563" s="207"/>
      <c r="AB563" s="207"/>
      <c r="AC563" s="207"/>
      <c r="AD563" s="207"/>
      <c r="AE563" s="207"/>
      <c r="AF563" s="207"/>
    </row>
    <row r="564" spans="1:32" ht="14" x14ac:dyDescent="0.2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8"/>
      <c r="N564" s="208"/>
      <c r="O564" s="208"/>
      <c r="P564" s="208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  <c r="AA564" s="207"/>
      <c r="AB564" s="207"/>
      <c r="AC564" s="207"/>
      <c r="AD564" s="207"/>
      <c r="AE564" s="207"/>
      <c r="AF564" s="207"/>
    </row>
    <row r="565" spans="1:32" ht="14" x14ac:dyDescent="0.2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8"/>
      <c r="N565" s="208"/>
      <c r="O565" s="208"/>
      <c r="P565" s="208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  <c r="AA565" s="207"/>
      <c r="AB565" s="207"/>
      <c r="AC565" s="207"/>
      <c r="AD565" s="207"/>
      <c r="AE565" s="207"/>
      <c r="AF565" s="207"/>
    </row>
    <row r="566" spans="1:32" ht="14" x14ac:dyDescent="0.2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8"/>
      <c r="N566" s="208"/>
      <c r="O566" s="208"/>
      <c r="P566" s="208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  <c r="AA566" s="207"/>
      <c r="AB566" s="207"/>
      <c r="AC566" s="207"/>
      <c r="AD566" s="207"/>
      <c r="AE566" s="207"/>
      <c r="AF566" s="207"/>
    </row>
    <row r="567" spans="1:32" ht="14" x14ac:dyDescent="0.2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8"/>
      <c r="N567" s="208"/>
      <c r="O567" s="208"/>
      <c r="P567" s="208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  <c r="AA567" s="207"/>
      <c r="AB567" s="207"/>
      <c r="AC567" s="207"/>
      <c r="AD567" s="207"/>
      <c r="AE567" s="207"/>
      <c r="AF567" s="207"/>
    </row>
    <row r="568" spans="1:32" ht="14" x14ac:dyDescent="0.2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8"/>
      <c r="N568" s="208"/>
      <c r="O568" s="208"/>
      <c r="P568" s="208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  <c r="AA568" s="207"/>
      <c r="AB568" s="207"/>
      <c r="AC568" s="207"/>
      <c r="AD568" s="207"/>
      <c r="AE568" s="207"/>
      <c r="AF568" s="207"/>
    </row>
    <row r="569" spans="1:32" ht="14" x14ac:dyDescent="0.2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8"/>
      <c r="N569" s="208"/>
      <c r="O569" s="208"/>
      <c r="P569" s="208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  <c r="AA569" s="207"/>
      <c r="AB569" s="207"/>
      <c r="AC569" s="207"/>
      <c r="AD569" s="207"/>
      <c r="AE569" s="207"/>
      <c r="AF569" s="207"/>
    </row>
    <row r="570" spans="1:32" ht="14" x14ac:dyDescent="0.2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8"/>
      <c r="N570" s="208"/>
      <c r="O570" s="208"/>
      <c r="P570" s="208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  <c r="AA570" s="207"/>
      <c r="AB570" s="207"/>
      <c r="AC570" s="207"/>
      <c r="AD570" s="207"/>
      <c r="AE570" s="207"/>
      <c r="AF570" s="207"/>
    </row>
    <row r="571" spans="1:32" ht="14" x14ac:dyDescent="0.2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8"/>
      <c r="N571" s="208"/>
      <c r="O571" s="208"/>
      <c r="P571" s="208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  <c r="AA571" s="207"/>
      <c r="AB571" s="207"/>
      <c r="AC571" s="207"/>
      <c r="AD571" s="207"/>
      <c r="AE571" s="207"/>
      <c r="AF571" s="207"/>
    </row>
    <row r="572" spans="1:32" ht="14" x14ac:dyDescent="0.2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8"/>
      <c r="N572" s="208"/>
      <c r="O572" s="208"/>
      <c r="P572" s="208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  <c r="AA572" s="207"/>
      <c r="AB572" s="207"/>
      <c r="AC572" s="207"/>
      <c r="AD572" s="207"/>
      <c r="AE572" s="207"/>
      <c r="AF572" s="207"/>
    </row>
    <row r="573" spans="1:32" ht="14" x14ac:dyDescent="0.2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8"/>
      <c r="N573" s="208"/>
      <c r="O573" s="208"/>
      <c r="P573" s="208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  <c r="AA573" s="207"/>
      <c r="AB573" s="207"/>
      <c r="AC573" s="207"/>
      <c r="AD573" s="207"/>
      <c r="AE573" s="207"/>
      <c r="AF573" s="207"/>
    </row>
    <row r="574" spans="1:32" ht="14" x14ac:dyDescent="0.2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8"/>
      <c r="N574" s="208"/>
      <c r="O574" s="208"/>
      <c r="P574" s="208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  <c r="AA574" s="207"/>
      <c r="AB574" s="207"/>
      <c r="AC574" s="207"/>
      <c r="AD574" s="207"/>
      <c r="AE574" s="207"/>
      <c r="AF574" s="207"/>
    </row>
    <row r="575" spans="1:32" ht="14" x14ac:dyDescent="0.2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8"/>
      <c r="N575" s="208"/>
      <c r="O575" s="208"/>
      <c r="P575" s="208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  <c r="AA575" s="207"/>
      <c r="AB575" s="207"/>
      <c r="AC575" s="207"/>
      <c r="AD575" s="207"/>
      <c r="AE575" s="207"/>
      <c r="AF575" s="207"/>
    </row>
    <row r="576" spans="1:32" ht="14" x14ac:dyDescent="0.2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8"/>
      <c r="N576" s="208"/>
      <c r="O576" s="208"/>
      <c r="P576" s="208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  <c r="AA576" s="207"/>
      <c r="AB576" s="207"/>
      <c r="AC576" s="207"/>
      <c r="AD576" s="207"/>
      <c r="AE576" s="207"/>
      <c r="AF576" s="207"/>
    </row>
    <row r="577" spans="1:32" ht="14" x14ac:dyDescent="0.2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8"/>
      <c r="N577" s="208"/>
      <c r="O577" s="208"/>
      <c r="P577" s="208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  <c r="AA577" s="207"/>
      <c r="AB577" s="207"/>
      <c r="AC577" s="207"/>
      <c r="AD577" s="207"/>
      <c r="AE577" s="207"/>
      <c r="AF577" s="207"/>
    </row>
    <row r="578" spans="1:32" ht="14" x14ac:dyDescent="0.2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8"/>
      <c r="N578" s="208"/>
      <c r="O578" s="208"/>
      <c r="P578" s="208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7"/>
      <c r="AB578" s="207"/>
      <c r="AC578" s="207"/>
      <c r="AD578" s="207"/>
      <c r="AE578" s="207"/>
      <c r="AF578" s="207"/>
    </row>
    <row r="579" spans="1:32" ht="14" x14ac:dyDescent="0.2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8"/>
      <c r="N579" s="208"/>
      <c r="O579" s="208"/>
      <c r="P579" s="208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7"/>
      <c r="AB579" s="207"/>
      <c r="AC579" s="207"/>
      <c r="AD579" s="207"/>
      <c r="AE579" s="207"/>
      <c r="AF579" s="207"/>
    </row>
    <row r="580" spans="1:32" ht="14" x14ac:dyDescent="0.2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8"/>
      <c r="N580" s="208"/>
      <c r="O580" s="208"/>
      <c r="P580" s="208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</row>
    <row r="581" spans="1:32" ht="14" x14ac:dyDescent="0.2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8"/>
      <c r="N581" s="208"/>
      <c r="O581" s="208"/>
      <c r="P581" s="208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</row>
    <row r="582" spans="1:32" ht="14" x14ac:dyDescent="0.2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8"/>
      <c r="N582" s="208"/>
      <c r="O582" s="208"/>
      <c r="P582" s="208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</row>
    <row r="583" spans="1:32" ht="14" x14ac:dyDescent="0.2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8"/>
      <c r="N583" s="208"/>
      <c r="O583" s="208"/>
      <c r="P583" s="208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</row>
    <row r="584" spans="1:32" ht="14" x14ac:dyDescent="0.2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8"/>
      <c r="N584" s="208"/>
      <c r="O584" s="208"/>
      <c r="P584" s="208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</row>
    <row r="585" spans="1:32" ht="14" x14ac:dyDescent="0.2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8"/>
      <c r="N585" s="208"/>
      <c r="O585" s="208"/>
      <c r="P585" s="208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7"/>
      <c r="AF585" s="207"/>
    </row>
    <row r="586" spans="1:32" ht="14" x14ac:dyDescent="0.2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8"/>
      <c r="N586" s="208"/>
      <c r="O586" s="208"/>
      <c r="P586" s="208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7"/>
      <c r="AF586" s="207"/>
    </row>
    <row r="587" spans="1:32" ht="14" x14ac:dyDescent="0.2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8"/>
      <c r="N587" s="208"/>
      <c r="O587" s="208"/>
      <c r="P587" s="208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7"/>
      <c r="AF587" s="207"/>
    </row>
    <row r="588" spans="1:32" ht="14" x14ac:dyDescent="0.2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8"/>
      <c r="N588" s="208"/>
      <c r="O588" s="208"/>
      <c r="P588" s="208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7"/>
      <c r="AF588" s="207"/>
    </row>
    <row r="589" spans="1:32" ht="14" x14ac:dyDescent="0.2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8"/>
      <c r="N589" s="208"/>
      <c r="O589" s="208"/>
      <c r="P589" s="208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7"/>
      <c r="AF589" s="207"/>
    </row>
    <row r="590" spans="1:32" ht="14" x14ac:dyDescent="0.2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8"/>
      <c r="N590" s="208"/>
      <c r="O590" s="208"/>
      <c r="P590" s="208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  <c r="AA590" s="207"/>
      <c r="AB590" s="207"/>
      <c r="AC590" s="207"/>
      <c r="AD590" s="207"/>
      <c r="AE590" s="207"/>
      <c r="AF590" s="207"/>
    </row>
    <row r="591" spans="1:32" ht="14" x14ac:dyDescent="0.2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8"/>
      <c r="N591" s="208"/>
      <c r="O591" s="208"/>
      <c r="P591" s="208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  <c r="AA591" s="207"/>
      <c r="AB591" s="207"/>
      <c r="AC591" s="207"/>
      <c r="AD591" s="207"/>
      <c r="AE591" s="207"/>
      <c r="AF591" s="207"/>
    </row>
    <row r="592" spans="1:32" ht="14" x14ac:dyDescent="0.2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8"/>
      <c r="N592" s="208"/>
      <c r="O592" s="208"/>
      <c r="P592" s="208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  <c r="AA592" s="207"/>
      <c r="AB592" s="207"/>
      <c r="AC592" s="207"/>
      <c r="AD592" s="207"/>
      <c r="AE592" s="207"/>
      <c r="AF592" s="207"/>
    </row>
    <row r="593" spans="1:32" ht="14" x14ac:dyDescent="0.2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8"/>
      <c r="N593" s="208"/>
      <c r="O593" s="208"/>
      <c r="P593" s="208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7"/>
      <c r="AF593" s="207"/>
    </row>
    <row r="594" spans="1:32" ht="14" x14ac:dyDescent="0.2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8"/>
      <c r="N594" s="208"/>
      <c r="O594" s="208"/>
      <c r="P594" s="208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F594" s="207"/>
    </row>
    <row r="595" spans="1:32" ht="14" x14ac:dyDescent="0.2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8"/>
      <c r="N595" s="208"/>
      <c r="O595" s="208"/>
      <c r="P595" s="208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F595" s="207"/>
    </row>
    <row r="596" spans="1:32" ht="14" x14ac:dyDescent="0.2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8"/>
      <c r="N596" s="208"/>
      <c r="O596" s="208"/>
      <c r="P596" s="208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  <c r="AA596" s="207"/>
      <c r="AB596" s="207"/>
      <c r="AC596" s="207"/>
      <c r="AD596" s="207"/>
      <c r="AE596" s="207"/>
      <c r="AF596" s="207"/>
    </row>
    <row r="597" spans="1:32" ht="14" x14ac:dyDescent="0.2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8"/>
      <c r="N597" s="208"/>
      <c r="O597" s="208"/>
      <c r="P597" s="208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  <c r="AA597" s="207"/>
      <c r="AB597" s="207"/>
      <c r="AC597" s="207"/>
      <c r="AD597" s="207"/>
      <c r="AE597" s="207"/>
      <c r="AF597" s="207"/>
    </row>
    <row r="598" spans="1:32" ht="14" x14ac:dyDescent="0.2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8"/>
      <c r="N598" s="208"/>
      <c r="O598" s="208"/>
      <c r="P598" s="208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  <c r="AA598" s="207"/>
      <c r="AB598" s="207"/>
      <c r="AC598" s="207"/>
      <c r="AD598" s="207"/>
      <c r="AE598" s="207"/>
      <c r="AF598" s="207"/>
    </row>
    <row r="599" spans="1:32" ht="14" x14ac:dyDescent="0.2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8"/>
      <c r="N599" s="208"/>
      <c r="O599" s="208"/>
      <c r="P599" s="208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  <c r="AA599" s="207"/>
      <c r="AB599" s="207"/>
      <c r="AC599" s="207"/>
      <c r="AD599" s="207"/>
      <c r="AE599" s="207"/>
      <c r="AF599" s="207"/>
    </row>
    <row r="600" spans="1:32" ht="14" x14ac:dyDescent="0.2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8"/>
      <c r="N600" s="208"/>
      <c r="O600" s="208"/>
      <c r="P600" s="208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  <c r="AA600" s="207"/>
      <c r="AB600" s="207"/>
      <c r="AC600" s="207"/>
      <c r="AD600" s="207"/>
      <c r="AE600" s="207"/>
      <c r="AF600" s="207"/>
    </row>
    <row r="601" spans="1:32" ht="14" x14ac:dyDescent="0.2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8"/>
      <c r="N601" s="208"/>
      <c r="O601" s="208"/>
      <c r="P601" s="208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  <c r="AA601" s="207"/>
      <c r="AB601" s="207"/>
      <c r="AC601" s="207"/>
      <c r="AD601" s="207"/>
      <c r="AE601" s="207"/>
      <c r="AF601" s="207"/>
    </row>
    <row r="602" spans="1:32" ht="14" x14ac:dyDescent="0.2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8"/>
      <c r="N602" s="208"/>
      <c r="O602" s="208"/>
      <c r="P602" s="208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  <c r="AA602" s="207"/>
      <c r="AB602" s="207"/>
      <c r="AC602" s="207"/>
      <c r="AD602" s="207"/>
      <c r="AE602" s="207"/>
      <c r="AF602" s="207"/>
    </row>
    <row r="603" spans="1:32" ht="14" x14ac:dyDescent="0.2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8"/>
      <c r="N603" s="208"/>
      <c r="O603" s="208"/>
      <c r="P603" s="208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  <c r="AA603" s="207"/>
      <c r="AB603" s="207"/>
      <c r="AC603" s="207"/>
      <c r="AD603" s="207"/>
      <c r="AE603" s="207"/>
      <c r="AF603" s="207"/>
    </row>
    <row r="604" spans="1:32" ht="14" x14ac:dyDescent="0.2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8"/>
      <c r="N604" s="208"/>
      <c r="O604" s="208"/>
      <c r="P604" s="208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  <c r="AA604" s="207"/>
      <c r="AB604" s="207"/>
      <c r="AC604" s="207"/>
      <c r="AD604" s="207"/>
      <c r="AE604" s="207"/>
      <c r="AF604" s="207"/>
    </row>
    <row r="605" spans="1:32" ht="14" x14ac:dyDescent="0.2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8"/>
      <c r="N605" s="208"/>
      <c r="O605" s="208"/>
      <c r="P605" s="208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F605" s="207"/>
    </row>
    <row r="606" spans="1:32" ht="14" x14ac:dyDescent="0.2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8"/>
      <c r="N606" s="208"/>
      <c r="O606" s="208"/>
      <c r="P606" s="208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F606" s="207"/>
    </row>
    <row r="607" spans="1:32" ht="14" x14ac:dyDescent="0.2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8"/>
      <c r="N607" s="208"/>
      <c r="O607" s="208"/>
      <c r="P607" s="208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F607" s="207"/>
    </row>
    <row r="608" spans="1:32" ht="14" x14ac:dyDescent="0.2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8"/>
      <c r="N608" s="208"/>
      <c r="O608" s="208"/>
      <c r="P608" s="208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  <c r="AA608" s="207"/>
      <c r="AB608" s="207"/>
      <c r="AC608" s="207"/>
      <c r="AD608" s="207"/>
      <c r="AE608" s="207"/>
      <c r="AF608" s="207"/>
    </row>
    <row r="609" spans="1:32" ht="14" x14ac:dyDescent="0.2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8"/>
      <c r="N609" s="208"/>
      <c r="O609" s="208"/>
      <c r="P609" s="208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  <c r="AA609" s="207"/>
      <c r="AB609" s="207"/>
      <c r="AC609" s="207"/>
      <c r="AD609" s="207"/>
      <c r="AE609" s="207"/>
      <c r="AF609" s="207"/>
    </row>
    <row r="610" spans="1:32" ht="14" x14ac:dyDescent="0.2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8"/>
      <c r="N610" s="208"/>
      <c r="O610" s="208"/>
      <c r="P610" s="208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  <c r="AA610" s="207"/>
      <c r="AB610" s="207"/>
      <c r="AC610" s="207"/>
      <c r="AD610" s="207"/>
      <c r="AE610" s="207"/>
      <c r="AF610" s="207"/>
    </row>
    <row r="611" spans="1:32" ht="14" x14ac:dyDescent="0.2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8"/>
      <c r="N611" s="208"/>
      <c r="O611" s="208"/>
      <c r="P611" s="208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  <c r="AA611" s="207"/>
      <c r="AB611" s="207"/>
      <c r="AC611" s="207"/>
      <c r="AD611" s="207"/>
      <c r="AE611" s="207"/>
      <c r="AF611" s="207"/>
    </row>
    <row r="612" spans="1:32" ht="14" x14ac:dyDescent="0.2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8"/>
      <c r="N612" s="208"/>
      <c r="O612" s="208"/>
      <c r="P612" s="208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  <c r="AA612" s="207"/>
      <c r="AB612" s="207"/>
      <c r="AC612" s="207"/>
      <c r="AD612" s="207"/>
      <c r="AE612" s="207"/>
      <c r="AF612" s="207"/>
    </row>
    <row r="613" spans="1:32" ht="14" x14ac:dyDescent="0.2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8"/>
      <c r="N613" s="208"/>
      <c r="O613" s="208"/>
      <c r="P613" s="208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  <c r="AA613" s="207"/>
      <c r="AB613" s="207"/>
      <c r="AC613" s="207"/>
      <c r="AD613" s="207"/>
      <c r="AE613" s="207"/>
      <c r="AF613" s="207"/>
    </row>
    <row r="614" spans="1:32" ht="14" x14ac:dyDescent="0.2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8"/>
      <c r="N614" s="208"/>
      <c r="O614" s="208"/>
      <c r="P614" s="208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  <c r="AA614" s="207"/>
      <c r="AB614" s="207"/>
      <c r="AC614" s="207"/>
      <c r="AD614" s="207"/>
      <c r="AE614" s="207"/>
      <c r="AF614" s="207"/>
    </row>
    <row r="615" spans="1:32" ht="14" x14ac:dyDescent="0.2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8"/>
      <c r="N615" s="208"/>
      <c r="O615" s="208"/>
      <c r="P615" s="208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7"/>
      <c r="AB615" s="207"/>
      <c r="AC615" s="207"/>
      <c r="AD615" s="207"/>
      <c r="AE615" s="207"/>
      <c r="AF615" s="207"/>
    </row>
    <row r="616" spans="1:32" ht="14" x14ac:dyDescent="0.2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8"/>
      <c r="N616" s="208"/>
      <c r="O616" s="208"/>
      <c r="P616" s="208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7"/>
      <c r="AB616" s="207"/>
      <c r="AC616" s="207"/>
      <c r="AD616" s="207"/>
      <c r="AE616" s="207"/>
      <c r="AF616" s="207"/>
    </row>
    <row r="617" spans="1:32" ht="14" x14ac:dyDescent="0.2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8"/>
      <c r="N617" s="208"/>
      <c r="O617" s="208"/>
      <c r="P617" s="208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  <c r="AA617" s="207"/>
      <c r="AB617" s="207"/>
      <c r="AC617" s="207"/>
      <c r="AD617" s="207"/>
      <c r="AE617" s="207"/>
      <c r="AF617" s="207"/>
    </row>
    <row r="618" spans="1:32" ht="14" x14ac:dyDescent="0.2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8"/>
      <c r="N618" s="208"/>
      <c r="O618" s="208"/>
      <c r="P618" s="208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7"/>
      <c r="AF618" s="207"/>
    </row>
    <row r="619" spans="1:32" ht="14" x14ac:dyDescent="0.2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8"/>
      <c r="N619" s="208"/>
      <c r="O619" s="208"/>
      <c r="P619" s="208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  <c r="AA619" s="207"/>
      <c r="AB619" s="207"/>
      <c r="AC619" s="207"/>
      <c r="AD619" s="207"/>
      <c r="AE619" s="207"/>
      <c r="AF619" s="207"/>
    </row>
    <row r="620" spans="1:32" ht="14" x14ac:dyDescent="0.2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8"/>
      <c r="N620" s="208"/>
      <c r="O620" s="208"/>
      <c r="P620" s="208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</row>
    <row r="621" spans="1:32" ht="14" x14ac:dyDescent="0.2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8"/>
      <c r="N621" s="208"/>
      <c r="O621" s="208"/>
      <c r="P621" s="208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7"/>
      <c r="AF621" s="207"/>
    </row>
    <row r="622" spans="1:32" ht="14" x14ac:dyDescent="0.2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8"/>
      <c r="N622" s="208"/>
      <c r="O622" s="208"/>
      <c r="P622" s="208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7"/>
      <c r="AF622" s="207"/>
    </row>
    <row r="623" spans="1:32" ht="14" x14ac:dyDescent="0.2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8"/>
      <c r="N623" s="208"/>
      <c r="O623" s="208"/>
      <c r="P623" s="208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7"/>
      <c r="AF623" s="207"/>
    </row>
    <row r="624" spans="1:32" ht="14" x14ac:dyDescent="0.2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8"/>
      <c r="N624" s="208"/>
      <c r="O624" s="208"/>
      <c r="P624" s="208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7"/>
      <c r="AF624" s="207"/>
    </row>
    <row r="625" spans="1:32" ht="14" x14ac:dyDescent="0.2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8"/>
      <c r="N625" s="208"/>
      <c r="O625" s="208"/>
      <c r="P625" s="208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</row>
    <row r="626" spans="1:32" ht="14" x14ac:dyDescent="0.2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8"/>
      <c r="N626" s="208"/>
      <c r="O626" s="208"/>
      <c r="P626" s="208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7"/>
      <c r="AF626" s="207"/>
    </row>
    <row r="627" spans="1:32" ht="14" x14ac:dyDescent="0.2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8"/>
      <c r="N627" s="208"/>
      <c r="O627" s="208"/>
      <c r="P627" s="208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7"/>
      <c r="AF627" s="207"/>
    </row>
    <row r="628" spans="1:32" ht="14" x14ac:dyDescent="0.2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8"/>
      <c r="N628" s="208"/>
      <c r="O628" s="208"/>
      <c r="P628" s="208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7"/>
      <c r="AF628" s="207"/>
    </row>
    <row r="629" spans="1:32" ht="14" x14ac:dyDescent="0.2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8"/>
      <c r="N629" s="208"/>
      <c r="O629" s="208"/>
      <c r="P629" s="208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F629" s="207"/>
    </row>
    <row r="630" spans="1:32" ht="14" x14ac:dyDescent="0.2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8"/>
      <c r="N630" s="208"/>
      <c r="O630" s="208"/>
      <c r="P630" s="208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F630" s="207"/>
    </row>
    <row r="631" spans="1:32" ht="14" x14ac:dyDescent="0.2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8"/>
      <c r="N631" s="208"/>
      <c r="O631" s="208"/>
      <c r="P631" s="208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  <c r="AA631" s="207"/>
      <c r="AB631" s="207"/>
      <c r="AC631" s="207"/>
      <c r="AD631" s="207"/>
      <c r="AE631" s="207"/>
      <c r="AF631" s="207"/>
    </row>
    <row r="632" spans="1:32" ht="14" x14ac:dyDescent="0.2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8"/>
      <c r="N632" s="208"/>
      <c r="O632" s="208"/>
      <c r="P632" s="208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  <c r="AA632" s="207"/>
      <c r="AB632" s="207"/>
      <c r="AC632" s="207"/>
      <c r="AD632" s="207"/>
      <c r="AE632" s="207"/>
      <c r="AF632" s="207"/>
    </row>
    <row r="633" spans="1:32" ht="14" x14ac:dyDescent="0.2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8"/>
      <c r="N633" s="208"/>
      <c r="O633" s="208"/>
      <c r="P633" s="208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  <c r="AA633" s="207"/>
      <c r="AB633" s="207"/>
      <c r="AC633" s="207"/>
      <c r="AD633" s="207"/>
      <c r="AE633" s="207"/>
      <c r="AF633" s="207"/>
    </row>
    <row r="634" spans="1:32" ht="14" x14ac:dyDescent="0.2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8"/>
      <c r="N634" s="208"/>
      <c r="O634" s="208"/>
      <c r="P634" s="208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  <c r="AA634" s="207"/>
      <c r="AB634" s="207"/>
      <c r="AC634" s="207"/>
      <c r="AD634" s="207"/>
      <c r="AE634" s="207"/>
      <c r="AF634" s="207"/>
    </row>
    <row r="635" spans="1:32" ht="14" x14ac:dyDescent="0.2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8"/>
      <c r="N635" s="208"/>
      <c r="O635" s="208"/>
      <c r="P635" s="208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  <c r="AA635" s="207"/>
      <c r="AB635" s="207"/>
      <c r="AC635" s="207"/>
      <c r="AD635" s="207"/>
      <c r="AE635" s="207"/>
      <c r="AF635" s="207"/>
    </row>
    <row r="636" spans="1:32" ht="14" x14ac:dyDescent="0.2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8"/>
      <c r="N636" s="208"/>
      <c r="O636" s="208"/>
      <c r="P636" s="208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  <c r="AA636" s="207"/>
      <c r="AB636" s="207"/>
      <c r="AC636" s="207"/>
      <c r="AD636" s="207"/>
      <c r="AE636" s="207"/>
      <c r="AF636" s="207"/>
    </row>
    <row r="637" spans="1:32" ht="14" x14ac:dyDescent="0.2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8"/>
      <c r="N637" s="208"/>
      <c r="O637" s="208"/>
      <c r="P637" s="208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  <c r="AA637" s="207"/>
      <c r="AB637" s="207"/>
      <c r="AC637" s="207"/>
      <c r="AD637" s="207"/>
      <c r="AE637" s="207"/>
      <c r="AF637" s="207"/>
    </row>
    <row r="638" spans="1:32" ht="14" x14ac:dyDescent="0.2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8"/>
      <c r="N638" s="208"/>
      <c r="O638" s="208"/>
      <c r="P638" s="208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  <c r="AA638" s="207"/>
      <c r="AB638" s="207"/>
      <c r="AC638" s="207"/>
      <c r="AD638" s="207"/>
      <c r="AE638" s="207"/>
      <c r="AF638" s="207"/>
    </row>
    <row r="639" spans="1:32" ht="14" x14ac:dyDescent="0.2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8"/>
      <c r="N639" s="208"/>
      <c r="O639" s="208"/>
      <c r="P639" s="208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  <c r="AA639" s="207"/>
      <c r="AB639" s="207"/>
      <c r="AC639" s="207"/>
      <c r="AD639" s="207"/>
      <c r="AE639" s="207"/>
      <c r="AF639" s="207"/>
    </row>
    <row r="640" spans="1:32" ht="14" x14ac:dyDescent="0.2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8"/>
      <c r="N640" s="208"/>
      <c r="O640" s="208"/>
      <c r="P640" s="208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7"/>
      <c r="AF640" s="207"/>
    </row>
    <row r="641" spans="1:32" ht="14" x14ac:dyDescent="0.2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8"/>
      <c r="N641" s="208"/>
      <c r="O641" s="208"/>
      <c r="P641" s="208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  <c r="AA641" s="207"/>
      <c r="AB641" s="207"/>
      <c r="AC641" s="207"/>
      <c r="AD641" s="207"/>
      <c r="AE641" s="207"/>
      <c r="AF641" s="207"/>
    </row>
    <row r="642" spans="1:32" ht="14" x14ac:dyDescent="0.2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8"/>
      <c r="N642" s="208"/>
      <c r="O642" s="208"/>
      <c r="P642" s="208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  <c r="AA642" s="207"/>
      <c r="AB642" s="207"/>
      <c r="AC642" s="207"/>
      <c r="AD642" s="207"/>
      <c r="AE642" s="207"/>
      <c r="AF642" s="207"/>
    </row>
    <row r="643" spans="1:32" ht="14" x14ac:dyDescent="0.2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8"/>
      <c r="N643" s="208"/>
      <c r="O643" s="208"/>
      <c r="P643" s="208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7"/>
      <c r="AB643" s="207"/>
      <c r="AC643" s="207"/>
      <c r="AD643" s="207"/>
      <c r="AE643" s="207"/>
      <c r="AF643" s="207"/>
    </row>
    <row r="644" spans="1:32" ht="14" x14ac:dyDescent="0.2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8"/>
      <c r="N644" s="208"/>
      <c r="O644" s="208"/>
      <c r="P644" s="208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7"/>
      <c r="AB644" s="207"/>
      <c r="AC644" s="207"/>
      <c r="AD644" s="207"/>
      <c r="AE644" s="207"/>
      <c r="AF644" s="207"/>
    </row>
    <row r="645" spans="1:32" ht="14" x14ac:dyDescent="0.2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8"/>
      <c r="N645" s="208"/>
      <c r="O645" s="208"/>
      <c r="P645" s="208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  <c r="AA645" s="207"/>
      <c r="AB645" s="207"/>
      <c r="AC645" s="207"/>
      <c r="AD645" s="207"/>
      <c r="AE645" s="207"/>
      <c r="AF645" s="207"/>
    </row>
    <row r="646" spans="1:32" ht="14" x14ac:dyDescent="0.2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8"/>
      <c r="N646" s="208"/>
      <c r="O646" s="208"/>
      <c r="P646" s="208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  <c r="AA646" s="207"/>
      <c r="AB646" s="207"/>
      <c r="AC646" s="207"/>
      <c r="AD646" s="207"/>
      <c r="AE646" s="207"/>
      <c r="AF646" s="207"/>
    </row>
    <row r="647" spans="1:32" ht="14" x14ac:dyDescent="0.2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8"/>
      <c r="N647" s="208"/>
      <c r="O647" s="208"/>
      <c r="P647" s="208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  <c r="AA647" s="207"/>
      <c r="AB647" s="207"/>
      <c r="AC647" s="207"/>
      <c r="AD647" s="207"/>
      <c r="AE647" s="207"/>
      <c r="AF647" s="207"/>
    </row>
    <row r="648" spans="1:32" ht="14" x14ac:dyDescent="0.2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8"/>
      <c r="N648" s="208"/>
      <c r="O648" s="208"/>
      <c r="P648" s="208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F648" s="207"/>
    </row>
    <row r="649" spans="1:32" ht="14" x14ac:dyDescent="0.2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8"/>
      <c r="N649" s="208"/>
      <c r="O649" s="208"/>
      <c r="P649" s="208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  <c r="AA649" s="207"/>
      <c r="AB649" s="207"/>
      <c r="AC649" s="207"/>
      <c r="AD649" s="207"/>
      <c r="AE649" s="207"/>
      <c r="AF649" s="207"/>
    </row>
    <row r="650" spans="1:32" ht="14" x14ac:dyDescent="0.2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8"/>
      <c r="N650" s="208"/>
      <c r="O650" s="208"/>
      <c r="P650" s="208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  <c r="AA650" s="207"/>
      <c r="AB650" s="207"/>
      <c r="AC650" s="207"/>
      <c r="AD650" s="207"/>
      <c r="AE650" s="207"/>
      <c r="AF650" s="207"/>
    </row>
    <row r="651" spans="1:32" ht="14" x14ac:dyDescent="0.2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8"/>
      <c r="N651" s="208"/>
      <c r="O651" s="208"/>
      <c r="P651" s="208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  <c r="AA651" s="207"/>
      <c r="AB651" s="207"/>
      <c r="AC651" s="207"/>
      <c r="AD651" s="207"/>
      <c r="AE651" s="207"/>
      <c r="AF651" s="207"/>
    </row>
    <row r="652" spans="1:32" ht="14" x14ac:dyDescent="0.2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8"/>
      <c r="N652" s="208"/>
      <c r="O652" s="208"/>
      <c r="P652" s="208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  <c r="AA652" s="207"/>
      <c r="AB652" s="207"/>
      <c r="AC652" s="207"/>
      <c r="AD652" s="207"/>
      <c r="AE652" s="207"/>
      <c r="AF652" s="207"/>
    </row>
    <row r="653" spans="1:32" ht="14" x14ac:dyDescent="0.2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8"/>
      <c r="N653" s="208"/>
      <c r="O653" s="208"/>
      <c r="P653" s="208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7"/>
      <c r="AF653" s="207"/>
    </row>
    <row r="654" spans="1:32" ht="14" x14ac:dyDescent="0.2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8"/>
      <c r="N654" s="208"/>
      <c r="O654" s="208"/>
      <c r="P654" s="208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</row>
    <row r="655" spans="1:32" ht="14" x14ac:dyDescent="0.2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8"/>
      <c r="N655" s="208"/>
      <c r="O655" s="208"/>
      <c r="P655" s="208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  <c r="AA655" s="207"/>
      <c r="AB655" s="207"/>
      <c r="AC655" s="207"/>
      <c r="AD655" s="207"/>
      <c r="AE655" s="207"/>
      <c r="AF655" s="207"/>
    </row>
    <row r="656" spans="1:32" ht="14" x14ac:dyDescent="0.2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8"/>
      <c r="N656" s="208"/>
      <c r="O656" s="208"/>
      <c r="P656" s="208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</row>
    <row r="657" spans="1:32" ht="14" x14ac:dyDescent="0.2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8"/>
      <c r="N657" s="208"/>
      <c r="O657" s="208"/>
      <c r="P657" s="208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  <c r="AA657" s="207"/>
      <c r="AB657" s="207"/>
      <c r="AC657" s="207"/>
      <c r="AD657" s="207"/>
      <c r="AE657" s="207"/>
      <c r="AF657" s="207"/>
    </row>
    <row r="658" spans="1:32" ht="14" x14ac:dyDescent="0.2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8"/>
      <c r="N658" s="208"/>
      <c r="O658" s="208"/>
      <c r="P658" s="208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7"/>
      <c r="AB658" s="207"/>
      <c r="AC658" s="207"/>
      <c r="AD658" s="207"/>
      <c r="AE658" s="207"/>
      <c r="AF658" s="207"/>
    </row>
    <row r="659" spans="1:32" ht="14" x14ac:dyDescent="0.2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8"/>
      <c r="N659" s="208"/>
      <c r="O659" s="208"/>
      <c r="P659" s="208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F659" s="207"/>
    </row>
    <row r="660" spans="1:32" ht="14" x14ac:dyDescent="0.2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8"/>
      <c r="N660" s="208"/>
      <c r="O660" s="208"/>
      <c r="P660" s="208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F660" s="207"/>
    </row>
    <row r="661" spans="1:32" ht="14" x14ac:dyDescent="0.2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8"/>
      <c r="N661" s="208"/>
      <c r="O661" s="208"/>
      <c r="P661" s="208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  <c r="AA661" s="207"/>
      <c r="AB661" s="207"/>
      <c r="AC661" s="207"/>
      <c r="AD661" s="207"/>
      <c r="AE661" s="207"/>
      <c r="AF661" s="207"/>
    </row>
    <row r="662" spans="1:32" ht="14" x14ac:dyDescent="0.2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8"/>
      <c r="N662" s="208"/>
      <c r="O662" s="208"/>
      <c r="P662" s="208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  <c r="AA662" s="207"/>
      <c r="AB662" s="207"/>
      <c r="AC662" s="207"/>
      <c r="AD662" s="207"/>
      <c r="AE662" s="207"/>
      <c r="AF662" s="207"/>
    </row>
    <row r="663" spans="1:32" ht="14" x14ac:dyDescent="0.2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8"/>
      <c r="N663" s="208"/>
      <c r="O663" s="208"/>
      <c r="P663" s="208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  <c r="AA663" s="207"/>
      <c r="AB663" s="207"/>
      <c r="AC663" s="207"/>
      <c r="AD663" s="207"/>
      <c r="AE663" s="207"/>
      <c r="AF663" s="207"/>
    </row>
    <row r="664" spans="1:32" ht="14" x14ac:dyDescent="0.2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8"/>
      <c r="N664" s="208"/>
      <c r="O664" s="208"/>
      <c r="P664" s="208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  <c r="AA664" s="207"/>
      <c r="AB664" s="207"/>
      <c r="AC664" s="207"/>
      <c r="AD664" s="207"/>
      <c r="AE664" s="207"/>
      <c r="AF664" s="207"/>
    </row>
    <row r="665" spans="1:32" ht="14" x14ac:dyDescent="0.2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8"/>
      <c r="N665" s="208"/>
      <c r="O665" s="208"/>
      <c r="P665" s="208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  <c r="AA665" s="207"/>
      <c r="AB665" s="207"/>
      <c r="AC665" s="207"/>
      <c r="AD665" s="207"/>
      <c r="AE665" s="207"/>
      <c r="AF665" s="207"/>
    </row>
    <row r="666" spans="1:32" ht="14" x14ac:dyDescent="0.2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8"/>
      <c r="N666" s="208"/>
      <c r="O666" s="208"/>
      <c r="P666" s="208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  <c r="AA666" s="207"/>
      <c r="AB666" s="207"/>
      <c r="AC666" s="207"/>
      <c r="AD666" s="207"/>
      <c r="AE666" s="207"/>
      <c r="AF666" s="207"/>
    </row>
    <row r="667" spans="1:32" ht="14" x14ac:dyDescent="0.2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8"/>
      <c r="N667" s="208"/>
      <c r="O667" s="208"/>
      <c r="P667" s="208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  <c r="AA667" s="207"/>
      <c r="AB667" s="207"/>
      <c r="AC667" s="207"/>
      <c r="AD667" s="207"/>
      <c r="AE667" s="207"/>
      <c r="AF667" s="207"/>
    </row>
    <row r="668" spans="1:32" ht="14" x14ac:dyDescent="0.2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8"/>
      <c r="N668" s="208"/>
      <c r="O668" s="208"/>
      <c r="P668" s="208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  <c r="AA668" s="207"/>
      <c r="AB668" s="207"/>
      <c r="AC668" s="207"/>
      <c r="AD668" s="207"/>
      <c r="AE668" s="207"/>
      <c r="AF668" s="207"/>
    </row>
    <row r="669" spans="1:32" ht="14" x14ac:dyDescent="0.2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8"/>
      <c r="N669" s="208"/>
      <c r="O669" s="208"/>
      <c r="P669" s="208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  <c r="AA669" s="207"/>
      <c r="AB669" s="207"/>
      <c r="AC669" s="207"/>
      <c r="AD669" s="207"/>
      <c r="AE669" s="207"/>
      <c r="AF669" s="207"/>
    </row>
    <row r="670" spans="1:32" ht="14" x14ac:dyDescent="0.2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8"/>
      <c r="N670" s="208"/>
      <c r="O670" s="208"/>
      <c r="P670" s="208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  <c r="AA670" s="207"/>
      <c r="AB670" s="207"/>
      <c r="AC670" s="207"/>
      <c r="AD670" s="207"/>
      <c r="AE670" s="207"/>
      <c r="AF670" s="207"/>
    </row>
    <row r="671" spans="1:32" ht="14" x14ac:dyDescent="0.2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8"/>
      <c r="N671" s="208"/>
      <c r="O671" s="208"/>
      <c r="P671" s="208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  <c r="AA671" s="207"/>
      <c r="AB671" s="207"/>
      <c r="AC671" s="207"/>
      <c r="AD671" s="207"/>
      <c r="AE671" s="207"/>
      <c r="AF671" s="207"/>
    </row>
    <row r="672" spans="1:32" ht="14" x14ac:dyDescent="0.2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8"/>
      <c r="N672" s="208"/>
      <c r="O672" s="208"/>
      <c r="P672" s="208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7"/>
      <c r="AF672" s="207"/>
    </row>
    <row r="673" spans="1:32" ht="14" x14ac:dyDescent="0.2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8"/>
      <c r="N673" s="208"/>
      <c r="O673" s="208"/>
      <c r="P673" s="208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7"/>
      <c r="AF673" s="207"/>
    </row>
    <row r="674" spans="1:32" ht="14" x14ac:dyDescent="0.2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8"/>
      <c r="N674" s="208"/>
      <c r="O674" s="208"/>
      <c r="P674" s="208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F674" s="207"/>
    </row>
    <row r="675" spans="1:32" ht="14" x14ac:dyDescent="0.2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8"/>
      <c r="N675" s="208"/>
      <c r="O675" s="208"/>
      <c r="P675" s="208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F675" s="207"/>
    </row>
    <row r="676" spans="1:32" ht="14" x14ac:dyDescent="0.2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8"/>
      <c r="N676" s="208"/>
      <c r="O676" s="208"/>
      <c r="P676" s="208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F676" s="207"/>
    </row>
    <row r="677" spans="1:32" ht="14" x14ac:dyDescent="0.2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8"/>
      <c r="N677" s="208"/>
      <c r="O677" s="208"/>
      <c r="P677" s="208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7"/>
      <c r="AF677" s="207"/>
    </row>
    <row r="678" spans="1:32" ht="14" x14ac:dyDescent="0.2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8"/>
      <c r="N678" s="208"/>
      <c r="O678" s="208"/>
      <c r="P678" s="208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7"/>
      <c r="AF678" s="207"/>
    </row>
    <row r="679" spans="1:32" ht="14" x14ac:dyDescent="0.2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8"/>
      <c r="N679" s="208"/>
      <c r="O679" s="208"/>
      <c r="P679" s="208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7"/>
      <c r="AF679" s="207"/>
    </row>
    <row r="680" spans="1:32" ht="14" x14ac:dyDescent="0.2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8"/>
      <c r="N680" s="208"/>
      <c r="O680" s="208"/>
      <c r="P680" s="208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  <c r="AA680" s="207"/>
      <c r="AB680" s="207"/>
      <c r="AC680" s="207"/>
      <c r="AD680" s="207"/>
      <c r="AE680" s="207"/>
      <c r="AF680" s="207"/>
    </row>
    <row r="681" spans="1:32" ht="14" x14ac:dyDescent="0.2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8"/>
      <c r="N681" s="208"/>
      <c r="O681" s="208"/>
      <c r="P681" s="208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  <c r="AA681" s="207"/>
      <c r="AB681" s="207"/>
      <c r="AC681" s="207"/>
      <c r="AD681" s="207"/>
      <c r="AE681" s="207"/>
      <c r="AF681" s="207"/>
    </row>
    <row r="682" spans="1:32" ht="14" x14ac:dyDescent="0.2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8"/>
      <c r="N682" s="208"/>
      <c r="O682" s="208"/>
      <c r="P682" s="208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  <c r="AA682" s="207"/>
      <c r="AB682" s="207"/>
      <c r="AC682" s="207"/>
      <c r="AD682" s="207"/>
      <c r="AE682" s="207"/>
      <c r="AF682" s="207"/>
    </row>
    <row r="683" spans="1:32" ht="14" x14ac:dyDescent="0.2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8"/>
      <c r="N683" s="208"/>
      <c r="O683" s="208"/>
      <c r="P683" s="208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  <c r="AA683" s="207"/>
      <c r="AB683" s="207"/>
      <c r="AC683" s="207"/>
      <c r="AD683" s="207"/>
      <c r="AE683" s="207"/>
      <c r="AF683" s="207"/>
    </row>
    <row r="684" spans="1:32" ht="14" x14ac:dyDescent="0.2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8"/>
      <c r="N684" s="208"/>
      <c r="O684" s="208"/>
      <c r="P684" s="208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  <c r="AA684" s="207"/>
      <c r="AB684" s="207"/>
      <c r="AC684" s="207"/>
      <c r="AD684" s="207"/>
      <c r="AE684" s="207"/>
      <c r="AF684" s="207"/>
    </row>
    <row r="685" spans="1:32" ht="14" x14ac:dyDescent="0.2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8"/>
      <c r="N685" s="208"/>
      <c r="O685" s="208"/>
      <c r="P685" s="208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7"/>
      <c r="AB685" s="207"/>
      <c r="AC685" s="207"/>
      <c r="AD685" s="207"/>
      <c r="AE685" s="207"/>
      <c r="AF685" s="207"/>
    </row>
    <row r="686" spans="1:32" ht="14" x14ac:dyDescent="0.2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8"/>
      <c r="N686" s="208"/>
      <c r="O686" s="208"/>
      <c r="P686" s="208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7"/>
      <c r="AB686" s="207"/>
      <c r="AC686" s="207"/>
      <c r="AD686" s="207"/>
      <c r="AE686" s="207"/>
      <c r="AF686" s="207"/>
    </row>
    <row r="687" spans="1:32" ht="14" x14ac:dyDescent="0.2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8"/>
      <c r="N687" s="208"/>
      <c r="O687" s="208"/>
      <c r="P687" s="208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  <c r="AA687" s="207"/>
      <c r="AB687" s="207"/>
      <c r="AC687" s="207"/>
      <c r="AD687" s="207"/>
      <c r="AE687" s="207"/>
      <c r="AF687" s="207"/>
    </row>
    <row r="688" spans="1:32" ht="14" x14ac:dyDescent="0.2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8"/>
      <c r="N688" s="208"/>
      <c r="O688" s="208"/>
      <c r="P688" s="208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  <c r="AA688" s="207"/>
      <c r="AB688" s="207"/>
      <c r="AC688" s="207"/>
      <c r="AD688" s="207"/>
      <c r="AE688" s="207"/>
      <c r="AF688" s="207"/>
    </row>
    <row r="689" spans="1:32" ht="14" x14ac:dyDescent="0.2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8"/>
      <c r="N689" s="208"/>
      <c r="O689" s="208"/>
      <c r="P689" s="208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  <c r="AA689" s="207"/>
      <c r="AB689" s="207"/>
      <c r="AC689" s="207"/>
      <c r="AD689" s="207"/>
      <c r="AE689" s="207"/>
      <c r="AF689" s="207"/>
    </row>
    <row r="690" spans="1:32" ht="14" x14ac:dyDescent="0.2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8"/>
      <c r="N690" s="208"/>
      <c r="O690" s="208"/>
      <c r="P690" s="208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  <c r="AA690" s="207"/>
      <c r="AB690" s="207"/>
      <c r="AC690" s="207"/>
      <c r="AD690" s="207"/>
      <c r="AE690" s="207"/>
      <c r="AF690" s="207"/>
    </row>
    <row r="691" spans="1:32" ht="14" x14ac:dyDescent="0.2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8"/>
      <c r="N691" s="208"/>
      <c r="O691" s="208"/>
      <c r="P691" s="208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  <c r="AA691" s="207"/>
      <c r="AB691" s="207"/>
      <c r="AC691" s="207"/>
      <c r="AD691" s="207"/>
      <c r="AE691" s="207"/>
      <c r="AF691" s="207"/>
    </row>
    <row r="692" spans="1:32" ht="14" x14ac:dyDescent="0.2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8"/>
      <c r="N692" s="208"/>
      <c r="O692" s="208"/>
      <c r="P692" s="208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7"/>
      <c r="AF692" s="207"/>
    </row>
    <row r="693" spans="1:32" ht="14" x14ac:dyDescent="0.2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8"/>
      <c r="N693" s="208"/>
      <c r="O693" s="208"/>
      <c r="P693" s="208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  <c r="AA693" s="207"/>
      <c r="AB693" s="207"/>
      <c r="AC693" s="207"/>
      <c r="AD693" s="207"/>
      <c r="AE693" s="207"/>
      <c r="AF693" s="207"/>
    </row>
    <row r="694" spans="1:32" ht="14" x14ac:dyDescent="0.2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8"/>
      <c r="N694" s="208"/>
      <c r="O694" s="208"/>
      <c r="P694" s="208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  <c r="AA694" s="207"/>
      <c r="AB694" s="207"/>
      <c r="AC694" s="207"/>
      <c r="AD694" s="207"/>
      <c r="AE694" s="207"/>
      <c r="AF694" s="207"/>
    </row>
    <row r="695" spans="1:32" ht="14" x14ac:dyDescent="0.2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8"/>
      <c r="N695" s="208"/>
      <c r="O695" s="208"/>
      <c r="P695" s="208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  <c r="AA695" s="207"/>
      <c r="AB695" s="207"/>
      <c r="AC695" s="207"/>
      <c r="AD695" s="207"/>
      <c r="AE695" s="207"/>
      <c r="AF695" s="207"/>
    </row>
    <row r="696" spans="1:32" ht="14" x14ac:dyDescent="0.2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8"/>
      <c r="N696" s="208"/>
      <c r="O696" s="208"/>
      <c r="P696" s="208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  <c r="AA696" s="207"/>
      <c r="AB696" s="207"/>
      <c r="AC696" s="207"/>
      <c r="AD696" s="207"/>
      <c r="AE696" s="207"/>
      <c r="AF696" s="207"/>
    </row>
    <row r="697" spans="1:32" ht="14" x14ac:dyDescent="0.2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8"/>
      <c r="N697" s="208"/>
      <c r="O697" s="208"/>
      <c r="P697" s="208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  <c r="AA697" s="207"/>
      <c r="AB697" s="207"/>
      <c r="AC697" s="207"/>
      <c r="AD697" s="207"/>
      <c r="AE697" s="207"/>
      <c r="AF697" s="207"/>
    </row>
    <row r="698" spans="1:32" ht="14" x14ac:dyDescent="0.2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8"/>
      <c r="N698" s="208"/>
      <c r="O698" s="208"/>
      <c r="P698" s="208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  <c r="AA698" s="207"/>
      <c r="AB698" s="207"/>
      <c r="AC698" s="207"/>
      <c r="AD698" s="207"/>
      <c r="AE698" s="207"/>
      <c r="AF698" s="207"/>
    </row>
    <row r="699" spans="1:32" ht="14" x14ac:dyDescent="0.2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8"/>
      <c r="N699" s="208"/>
      <c r="O699" s="208"/>
      <c r="P699" s="208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7"/>
      <c r="AF699" s="207"/>
    </row>
    <row r="700" spans="1:32" ht="14" x14ac:dyDescent="0.2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8"/>
      <c r="N700" s="208"/>
      <c r="O700" s="208"/>
      <c r="P700" s="208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7"/>
      <c r="AF700" s="207"/>
    </row>
    <row r="701" spans="1:32" ht="14" x14ac:dyDescent="0.2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8"/>
      <c r="N701" s="208"/>
      <c r="O701" s="208"/>
      <c r="P701" s="208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  <c r="AA701" s="207"/>
      <c r="AB701" s="207"/>
      <c r="AC701" s="207"/>
      <c r="AD701" s="207"/>
      <c r="AE701" s="207"/>
      <c r="AF701" s="207"/>
    </row>
    <row r="702" spans="1:32" ht="14" x14ac:dyDescent="0.2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8"/>
      <c r="N702" s="208"/>
      <c r="O702" s="208"/>
      <c r="P702" s="208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  <c r="AA702" s="207"/>
      <c r="AB702" s="207"/>
      <c r="AC702" s="207"/>
      <c r="AD702" s="207"/>
      <c r="AE702" s="207"/>
      <c r="AF702" s="207"/>
    </row>
    <row r="703" spans="1:32" ht="14" x14ac:dyDescent="0.2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8"/>
      <c r="N703" s="208"/>
      <c r="O703" s="208"/>
      <c r="P703" s="208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  <c r="AA703" s="207"/>
      <c r="AB703" s="207"/>
      <c r="AC703" s="207"/>
      <c r="AD703" s="207"/>
      <c r="AE703" s="207"/>
      <c r="AF703" s="207"/>
    </row>
    <row r="704" spans="1:32" ht="14" x14ac:dyDescent="0.2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8"/>
      <c r="N704" s="208"/>
      <c r="O704" s="208"/>
      <c r="P704" s="208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  <c r="AA704" s="207"/>
      <c r="AB704" s="207"/>
      <c r="AC704" s="207"/>
      <c r="AD704" s="207"/>
      <c r="AE704" s="207"/>
      <c r="AF704" s="207"/>
    </row>
    <row r="705" spans="1:32" ht="14" x14ac:dyDescent="0.2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8"/>
      <c r="N705" s="208"/>
      <c r="O705" s="208"/>
      <c r="P705" s="208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  <c r="AA705" s="207"/>
      <c r="AB705" s="207"/>
      <c r="AC705" s="207"/>
      <c r="AD705" s="207"/>
      <c r="AE705" s="207"/>
      <c r="AF705" s="207"/>
    </row>
    <row r="706" spans="1:32" ht="14" x14ac:dyDescent="0.2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8"/>
      <c r="N706" s="208"/>
      <c r="O706" s="208"/>
      <c r="P706" s="208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</row>
    <row r="707" spans="1:32" ht="14" x14ac:dyDescent="0.2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8"/>
      <c r="N707" s="208"/>
      <c r="O707" s="208"/>
      <c r="P707" s="208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7"/>
      <c r="AF707" s="207"/>
    </row>
    <row r="708" spans="1:32" ht="14" x14ac:dyDescent="0.2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8"/>
      <c r="N708" s="208"/>
      <c r="O708" s="208"/>
      <c r="P708" s="208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</row>
    <row r="709" spans="1:32" ht="14" x14ac:dyDescent="0.2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8"/>
      <c r="N709" s="208"/>
      <c r="O709" s="208"/>
      <c r="P709" s="208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</row>
    <row r="710" spans="1:32" ht="14" x14ac:dyDescent="0.2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8"/>
      <c r="N710" s="208"/>
      <c r="O710" s="208"/>
      <c r="P710" s="208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</row>
    <row r="711" spans="1:32" ht="14" x14ac:dyDescent="0.2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8"/>
      <c r="N711" s="208"/>
      <c r="O711" s="208"/>
      <c r="P711" s="208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7"/>
      <c r="AF711" s="207"/>
    </row>
    <row r="712" spans="1:32" ht="14" x14ac:dyDescent="0.2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8"/>
      <c r="N712" s="208"/>
      <c r="O712" s="208"/>
      <c r="P712" s="208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7"/>
      <c r="AF712" s="207"/>
    </row>
    <row r="713" spans="1:32" ht="14" x14ac:dyDescent="0.2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8"/>
      <c r="N713" s="208"/>
      <c r="O713" s="208"/>
      <c r="P713" s="208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F713" s="207"/>
    </row>
    <row r="714" spans="1:32" ht="14" x14ac:dyDescent="0.2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8"/>
      <c r="N714" s="208"/>
      <c r="O714" s="208"/>
      <c r="P714" s="208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</row>
    <row r="715" spans="1:32" ht="14" x14ac:dyDescent="0.2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8"/>
      <c r="N715" s="208"/>
      <c r="O715" s="208"/>
      <c r="P715" s="208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7"/>
      <c r="AF715" s="207"/>
    </row>
    <row r="716" spans="1:32" ht="14" x14ac:dyDescent="0.2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8"/>
      <c r="N716" s="208"/>
      <c r="O716" s="208"/>
      <c r="P716" s="208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  <c r="AA716" s="207"/>
      <c r="AB716" s="207"/>
      <c r="AC716" s="207"/>
      <c r="AD716" s="207"/>
      <c r="AE716" s="207"/>
      <c r="AF716" s="207"/>
    </row>
    <row r="717" spans="1:32" ht="14" x14ac:dyDescent="0.2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8"/>
      <c r="N717" s="208"/>
      <c r="O717" s="208"/>
      <c r="P717" s="208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  <c r="AA717" s="207"/>
      <c r="AB717" s="207"/>
      <c r="AC717" s="207"/>
      <c r="AD717" s="207"/>
      <c r="AE717" s="207"/>
      <c r="AF717" s="207"/>
    </row>
    <row r="718" spans="1:32" ht="14" x14ac:dyDescent="0.2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8"/>
      <c r="N718" s="208"/>
      <c r="O718" s="208"/>
      <c r="P718" s="208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  <c r="AA718" s="207"/>
      <c r="AB718" s="207"/>
      <c r="AC718" s="207"/>
      <c r="AD718" s="207"/>
      <c r="AE718" s="207"/>
      <c r="AF718" s="207"/>
    </row>
    <row r="719" spans="1:32" ht="14" x14ac:dyDescent="0.2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8"/>
      <c r="N719" s="208"/>
      <c r="O719" s="208"/>
      <c r="P719" s="208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  <c r="AA719" s="207"/>
      <c r="AB719" s="207"/>
      <c r="AC719" s="207"/>
      <c r="AD719" s="207"/>
      <c r="AE719" s="207"/>
      <c r="AF719" s="207"/>
    </row>
    <row r="720" spans="1:32" ht="14" x14ac:dyDescent="0.2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8"/>
      <c r="N720" s="208"/>
      <c r="O720" s="208"/>
      <c r="P720" s="208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  <c r="AA720" s="207"/>
      <c r="AB720" s="207"/>
      <c r="AC720" s="207"/>
      <c r="AD720" s="207"/>
      <c r="AE720" s="207"/>
      <c r="AF720" s="207"/>
    </row>
    <row r="721" spans="1:32" ht="14" x14ac:dyDescent="0.2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8"/>
      <c r="N721" s="208"/>
      <c r="O721" s="208"/>
      <c r="P721" s="208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  <c r="AA721" s="207"/>
      <c r="AB721" s="207"/>
      <c r="AC721" s="207"/>
      <c r="AD721" s="207"/>
      <c r="AE721" s="207"/>
      <c r="AF721" s="207"/>
    </row>
    <row r="722" spans="1:32" ht="14" x14ac:dyDescent="0.2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8"/>
      <c r="N722" s="208"/>
      <c r="O722" s="208"/>
      <c r="P722" s="208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  <c r="AA722" s="207"/>
      <c r="AB722" s="207"/>
      <c r="AC722" s="207"/>
      <c r="AD722" s="207"/>
      <c r="AE722" s="207"/>
      <c r="AF722" s="207"/>
    </row>
    <row r="723" spans="1:32" ht="14" x14ac:dyDescent="0.2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8"/>
      <c r="N723" s="208"/>
      <c r="O723" s="208"/>
      <c r="P723" s="208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7"/>
      <c r="AF723" s="207"/>
    </row>
    <row r="724" spans="1:32" ht="14" x14ac:dyDescent="0.2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8"/>
      <c r="N724" s="208"/>
      <c r="O724" s="208"/>
      <c r="P724" s="208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  <c r="AA724" s="207"/>
      <c r="AB724" s="207"/>
      <c r="AC724" s="207"/>
      <c r="AD724" s="207"/>
      <c r="AE724" s="207"/>
      <c r="AF724" s="207"/>
    </row>
    <row r="725" spans="1:32" ht="14" x14ac:dyDescent="0.2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8"/>
      <c r="N725" s="208"/>
      <c r="O725" s="208"/>
      <c r="P725" s="208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  <c r="AA725" s="207"/>
      <c r="AB725" s="207"/>
      <c r="AC725" s="207"/>
      <c r="AD725" s="207"/>
      <c r="AE725" s="207"/>
      <c r="AF725" s="207"/>
    </row>
    <row r="726" spans="1:32" ht="14" x14ac:dyDescent="0.2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8"/>
      <c r="N726" s="208"/>
      <c r="O726" s="208"/>
      <c r="P726" s="208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7"/>
      <c r="AF726" s="207"/>
    </row>
    <row r="727" spans="1:32" ht="14" x14ac:dyDescent="0.2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8"/>
      <c r="N727" s="208"/>
      <c r="O727" s="208"/>
      <c r="P727" s="208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7"/>
      <c r="AF727" s="207"/>
    </row>
    <row r="728" spans="1:32" ht="14" x14ac:dyDescent="0.2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8"/>
      <c r="N728" s="208"/>
      <c r="O728" s="208"/>
      <c r="P728" s="208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7"/>
      <c r="AF728" s="207"/>
    </row>
    <row r="729" spans="1:32" ht="14" x14ac:dyDescent="0.2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8"/>
      <c r="N729" s="208"/>
      <c r="O729" s="208"/>
      <c r="P729" s="208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  <c r="AA729" s="207"/>
      <c r="AB729" s="207"/>
      <c r="AC729" s="207"/>
      <c r="AD729" s="207"/>
      <c r="AE729" s="207"/>
      <c r="AF729" s="207"/>
    </row>
    <row r="730" spans="1:32" ht="14" x14ac:dyDescent="0.2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8"/>
      <c r="N730" s="208"/>
      <c r="O730" s="208"/>
      <c r="P730" s="208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  <c r="AA730" s="207"/>
      <c r="AB730" s="207"/>
      <c r="AC730" s="207"/>
      <c r="AD730" s="207"/>
      <c r="AE730" s="207"/>
      <c r="AF730" s="207"/>
    </row>
    <row r="731" spans="1:32" ht="14" x14ac:dyDescent="0.2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8"/>
      <c r="N731" s="208"/>
      <c r="O731" s="208"/>
      <c r="P731" s="208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  <c r="AA731" s="207"/>
      <c r="AB731" s="207"/>
      <c r="AC731" s="207"/>
      <c r="AD731" s="207"/>
      <c r="AE731" s="207"/>
      <c r="AF731" s="207"/>
    </row>
    <row r="732" spans="1:32" ht="14" x14ac:dyDescent="0.2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8"/>
      <c r="N732" s="208"/>
      <c r="O732" s="208"/>
      <c r="P732" s="208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  <c r="AA732" s="207"/>
      <c r="AB732" s="207"/>
      <c r="AC732" s="207"/>
      <c r="AD732" s="207"/>
      <c r="AE732" s="207"/>
      <c r="AF732" s="207"/>
    </row>
    <row r="733" spans="1:32" ht="14" x14ac:dyDescent="0.2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8"/>
      <c r="N733" s="208"/>
      <c r="O733" s="208"/>
      <c r="P733" s="208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7"/>
      <c r="AB733" s="207"/>
      <c r="AC733" s="207"/>
      <c r="AD733" s="207"/>
      <c r="AE733" s="207"/>
      <c r="AF733" s="207"/>
    </row>
    <row r="734" spans="1:32" ht="14" x14ac:dyDescent="0.2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8"/>
      <c r="N734" s="208"/>
      <c r="O734" s="208"/>
      <c r="P734" s="208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7"/>
      <c r="AB734" s="207"/>
      <c r="AC734" s="207"/>
      <c r="AD734" s="207"/>
      <c r="AE734" s="207"/>
      <c r="AF734" s="207"/>
    </row>
    <row r="735" spans="1:32" ht="14" x14ac:dyDescent="0.2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8"/>
      <c r="N735" s="208"/>
      <c r="O735" s="208"/>
      <c r="P735" s="208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  <c r="AA735" s="207"/>
      <c r="AB735" s="207"/>
      <c r="AC735" s="207"/>
      <c r="AD735" s="207"/>
      <c r="AE735" s="207"/>
      <c r="AF735" s="207"/>
    </row>
    <row r="736" spans="1:32" ht="14" x14ac:dyDescent="0.2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8"/>
      <c r="N736" s="208"/>
      <c r="O736" s="208"/>
      <c r="P736" s="208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  <c r="AA736" s="207"/>
      <c r="AB736" s="207"/>
      <c r="AC736" s="207"/>
      <c r="AD736" s="207"/>
      <c r="AE736" s="207"/>
      <c r="AF736" s="207"/>
    </row>
    <row r="737" spans="1:32" ht="14" x14ac:dyDescent="0.2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8"/>
      <c r="N737" s="208"/>
      <c r="O737" s="208"/>
      <c r="P737" s="208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  <c r="AA737" s="207"/>
      <c r="AB737" s="207"/>
      <c r="AC737" s="207"/>
      <c r="AD737" s="207"/>
      <c r="AE737" s="207"/>
      <c r="AF737" s="207"/>
    </row>
    <row r="738" spans="1:32" ht="14" x14ac:dyDescent="0.2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8"/>
      <c r="N738" s="208"/>
      <c r="O738" s="208"/>
      <c r="P738" s="208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  <c r="AA738" s="207"/>
      <c r="AB738" s="207"/>
      <c r="AC738" s="207"/>
      <c r="AD738" s="207"/>
      <c r="AE738" s="207"/>
      <c r="AF738" s="207"/>
    </row>
    <row r="739" spans="1:32" ht="14" x14ac:dyDescent="0.2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8"/>
      <c r="N739" s="208"/>
      <c r="O739" s="208"/>
      <c r="P739" s="208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  <c r="AA739" s="207"/>
      <c r="AB739" s="207"/>
      <c r="AC739" s="207"/>
      <c r="AD739" s="207"/>
      <c r="AE739" s="207"/>
      <c r="AF739" s="207"/>
    </row>
    <row r="740" spans="1:32" ht="14" x14ac:dyDescent="0.2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8"/>
      <c r="N740" s="208"/>
      <c r="O740" s="208"/>
      <c r="P740" s="208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  <c r="AA740" s="207"/>
      <c r="AB740" s="207"/>
      <c r="AC740" s="207"/>
      <c r="AD740" s="207"/>
      <c r="AE740" s="207"/>
      <c r="AF740" s="207"/>
    </row>
    <row r="741" spans="1:32" ht="14" x14ac:dyDescent="0.2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8"/>
      <c r="N741" s="208"/>
      <c r="O741" s="208"/>
      <c r="P741" s="208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  <c r="AA741" s="207"/>
      <c r="AB741" s="207"/>
      <c r="AC741" s="207"/>
      <c r="AD741" s="207"/>
      <c r="AE741" s="207"/>
      <c r="AF741" s="207"/>
    </row>
    <row r="742" spans="1:32" ht="14" x14ac:dyDescent="0.2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8"/>
      <c r="N742" s="208"/>
      <c r="O742" s="208"/>
      <c r="P742" s="208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  <c r="AA742" s="207"/>
      <c r="AB742" s="207"/>
      <c r="AC742" s="207"/>
      <c r="AD742" s="207"/>
      <c r="AE742" s="207"/>
      <c r="AF742" s="207"/>
    </row>
    <row r="743" spans="1:32" ht="14" x14ac:dyDescent="0.2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8"/>
      <c r="N743" s="208"/>
      <c r="O743" s="208"/>
      <c r="P743" s="208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  <c r="AA743" s="207"/>
      <c r="AB743" s="207"/>
      <c r="AC743" s="207"/>
      <c r="AD743" s="207"/>
      <c r="AE743" s="207"/>
      <c r="AF743" s="207"/>
    </row>
    <row r="744" spans="1:32" ht="14" x14ac:dyDescent="0.2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8"/>
      <c r="N744" s="208"/>
      <c r="O744" s="208"/>
      <c r="P744" s="208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  <c r="AA744" s="207"/>
      <c r="AB744" s="207"/>
      <c r="AC744" s="207"/>
      <c r="AD744" s="207"/>
      <c r="AE744" s="207"/>
      <c r="AF744" s="207"/>
    </row>
    <row r="745" spans="1:32" ht="14" x14ac:dyDescent="0.2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8"/>
      <c r="N745" s="208"/>
      <c r="O745" s="208"/>
      <c r="P745" s="208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  <c r="AA745" s="207"/>
      <c r="AB745" s="207"/>
      <c r="AC745" s="207"/>
      <c r="AD745" s="207"/>
      <c r="AE745" s="207"/>
      <c r="AF745" s="207"/>
    </row>
    <row r="746" spans="1:32" ht="14" x14ac:dyDescent="0.2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8"/>
      <c r="N746" s="208"/>
      <c r="O746" s="208"/>
      <c r="P746" s="208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</row>
    <row r="747" spans="1:32" ht="14" x14ac:dyDescent="0.2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8"/>
      <c r="N747" s="208"/>
      <c r="O747" s="208"/>
      <c r="P747" s="208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7"/>
      <c r="AF747" s="207"/>
    </row>
    <row r="748" spans="1:32" ht="14" x14ac:dyDescent="0.2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8"/>
      <c r="N748" s="208"/>
      <c r="O748" s="208"/>
      <c r="P748" s="208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  <c r="AA748" s="207"/>
      <c r="AB748" s="207"/>
      <c r="AC748" s="207"/>
      <c r="AD748" s="207"/>
      <c r="AE748" s="207"/>
      <c r="AF748" s="207"/>
    </row>
    <row r="749" spans="1:32" ht="14" x14ac:dyDescent="0.2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8"/>
      <c r="N749" s="208"/>
      <c r="O749" s="208"/>
      <c r="P749" s="208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F749" s="207"/>
    </row>
    <row r="750" spans="1:32" ht="14" x14ac:dyDescent="0.2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8"/>
      <c r="N750" s="208"/>
      <c r="O750" s="208"/>
      <c r="P750" s="208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F750" s="207"/>
    </row>
    <row r="751" spans="1:32" ht="14" x14ac:dyDescent="0.2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8"/>
      <c r="N751" s="208"/>
      <c r="O751" s="208"/>
      <c r="P751" s="208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F751" s="207"/>
    </row>
    <row r="752" spans="1:32" ht="14" x14ac:dyDescent="0.2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8"/>
      <c r="N752" s="208"/>
      <c r="O752" s="208"/>
      <c r="P752" s="208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  <c r="AA752" s="207"/>
      <c r="AB752" s="207"/>
      <c r="AC752" s="207"/>
      <c r="AD752" s="207"/>
      <c r="AE752" s="207"/>
      <c r="AF752" s="207"/>
    </row>
    <row r="753" spans="1:32" ht="14" x14ac:dyDescent="0.2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8"/>
      <c r="N753" s="208"/>
      <c r="O753" s="208"/>
      <c r="P753" s="208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  <c r="AA753" s="207"/>
      <c r="AB753" s="207"/>
      <c r="AC753" s="207"/>
      <c r="AD753" s="207"/>
      <c r="AE753" s="207"/>
      <c r="AF753" s="207"/>
    </row>
    <row r="754" spans="1:32" ht="14" x14ac:dyDescent="0.2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8"/>
      <c r="N754" s="208"/>
      <c r="O754" s="208"/>
      <c r="P754" s="208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  <c r="AA754" s="207"/>
      <c r="AB754" s="207"/>
      <c r="AC754" s="207"/>
      <c r="AD754" s="207"/>
      <c r="AE754" s="207"/>
      <c r="AF754" s="207"/>
    </row>
    <row r="755" spans="1:32" ht="14" x14ac:dyDescent="0.2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8"/>
      <c r="N755" s="208"/>
      <c r="O755" s="208"/>
      <c r="P755" s="208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  <c r="AA755" s="207"/>
      <c r="AB755" s="207"/>
      <c r="AC755" s="207"/>
      <c r="AD755" s="207"/>
      <c r="AE755" s="207"/>
      <c r="AF755" s="207"/>
    </row>
    <row r="756" spans="1:32" ht="14" x14ac:dyDescent="0.2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8"/>
      <c r="N756" s="208"/>
      <c r="O756" s="208"/>
      <c r="P756" s="208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  <c r="AA756" s="207"/>
      <c r="AB756" s="207"/>
      <c r="AC756" s="207"/>
      <c r="AD756" s="207"/>
      <c r="AE756" s="207"/>
      <c r="AF756" s="207"/>
    </row>
    <row r="757" spans="1:32" ht="14" x14ac:dyDescent="0.2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8"/>
      <c r="N757" s="208"/>
      <c r="O757" s="208"/>
      <c r="P757" s="208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  <c r="AA757" s="207"/>
      <c r="AB757" s="207"/>
      <c r="AC757" s="207"/>
      <c r="AD757" s="207"/>
      <c r="AE757" s="207"/>
      <c r="AF757" s="207"/>
    </row>
    <row r="758" spans="1:32" ht="14" x14ac:dyDescent="0.2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8"/>
      <c r="N758" s="208"/>
      <c r="O758" s="208"/>
      <c r="P758" s="208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  <c r="AA758" s="207"/>
      <c r="AB758" s="207"/>
      <c r="AC758" s="207"/>
      <c r="AD758" s="207"/>
      <c r="AE758" s="207"/>
      <c r="AF758" s="207"/>
    </row>
    <row r="759" spans="1:32" ht="14" x14ac:dyDescent="0.2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8"/>
      <c r="N759" s="208"/>
      <c r="O759" s="208"/>
      <c r="P759" s="208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  <c r="AA759" s="207"/>
      <c r="AB759" s="207"/>
      <c r="AC759" s="207"/>
      <c r="AD759" s="207"/>
      <c r="AE759" s="207"/>
      <c r="AF759" s="207"/>
    </row>
    <row r="760" spans="1:32" ht="14" x14ac:dyDescent="0.2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8"/>
      <c r="N760" s="208"/>
      <c r="O760" s="208"/>
      <c r="P760" s="208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  <c r="AA760" s="207"/>
      <c r="AB760" s="207"/>
      <c r="AC760" s="207"/>
      <c r="AD760" s="207"/>
      <c r="AE760" s="207"/>
      <c r="AF760" s="207"/>
    </row>
    <row r="761" spans="1:32" ht="14" x14ac:dyDescent="0.2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8"/>
      <c r="N761" s="208"/>
      <c r="O761" s="208"/>
      <c r="P761" s="208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  <c r="AA761" s="207"/>
      <c r="AB761" s="207"/>
      <c r="AC761" s="207"/>
      <c r="AD761" s="207"/>
      <c r="AE761" s="207"/>
      <c r="AF761" s="207"/>
    </row>
    <row r="762" spans="1:32" ht="14" x14ac:dyDescent="0.2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8"/>
      <c r="N762" s="208"/>
      <c r="O762" s="208"/>
      <c r="P762" s="208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</row>
    <row r="763" spans="1:32" ht="14" x14ac:dyDescent="0.2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8"/>
      <c r="N763" s="208"/>
      <c r="O763" s="208"/>
      <c r="P763" s="208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</row>
    <row r="764" spans="1:32" ht="14" x14ac:dyDescent="0.2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8"/>
      <c r="N764" s="208"/>
      <c r="O764" s="208"/>
      <c r="P764" s="208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</row>
    <row r="765" spans="1:32" ht="14" x14ac:dyDescent="0.2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8"/>
      <c r="N765" s="208"/>
      <c r="O765" s="208"/>
      <c r="P765" s="208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</row>
    <row r="766" spans="1:32" ht="14" x14ac:dyDescent="0.2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8"/>
      <c r="N766" s="208"/>
      <c r="O766" s="208"/>
      <c r="P766" s="208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</row>
    <row r="767" spans="1:32" ht="14" x14ac:dyDescent="0.2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8"/>
      <c r="N767" s="208"/>
      <c r="O767" s="208"/>
      <c r="P767" s="208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</row>
    <row r="768" spans="1:32" ht="14" x14ac:dyDescent="0.2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8"/>
      <c r="N768" s="208"/>
      <c r="O768" s="208"/>
      <c r="P768" s="208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</row>
    <row r="769" spans="1:32" ht="14" x14ac:dyDescent="0.2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8"/>
      <c r="N769" s="208"/>
      <c r="O769" s="208"/>
      <c r="P769" s="208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</row>
    <row r="770" spans="1:32" ht="14" x14ac:dyDescent="0.2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8"/>
      <c r="N770" s="208"/>
      <c r="O770" s="208"/>
      <c r="P770" s="208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  <c r="AA770" s="207"/>
      <c r="AB770" s="207"/>
      <c r="AC770" s="207"/>
      <c r="AD770" s="207"/>
      <c r="AE770" s="207"/>
      <c r="AF770" s="207"/>
    </row>
    <row r="771" spans="1:32" ht="14" x14ac:dyDescent="0.2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8"/>
      <c r="N771" s="208"/>
      <c r="O771" s="208"/>
      <c r="P771" s="208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  <c r="AA771" s="207"/>
      <c r="AB771" s="207"/>
      <c r="AC771" s="207"/>
      <c r="AD771" s="207"/>
      <c r="AE771" s="207"/>
      <c r="AF771" s="207"/>
    </row>
    <row r="772" spans="1:32" ht="14" x14ac:dyDescent="0.2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8"/>
      <c r="N772" s="208"/>
      <c r="O772" s="208"/>
      <c r="P772" s="208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  <c r="AA772" s="207"/>
      <c r="AB772" s="207"/>
      <c r="AC772" s="207"/>
      <c r="AD772" s="207"/>
      <c r="AE772" s="207"/>
      <c r="AF772" s="207"/>
    </row>
    <row r="773" spans="1:32" ht="14" x14ac:dyDescent="0.2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8"/>
      <c r="N773" s="208"/>
      <c r="O773" s="208"/>
      <c r="P773" s="208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  <c r="AA773" s="207"/>
      <c r="AB773" s="207"/>
      <c r="AC773" s="207"/>
      <c r="AD773" s="207"/>
      <c r="AE773" s="207"/>
      <c r="AF773" s="207"/>
    </row>
    <row r="774" spans="1:32" ht="14" x14ac:dyDescent="0.2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8"/>
      <c r="N774" s="208"/>
      <c r="O774" s="208"/>
      <c r="P774" s="208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  <c r="AA774" s="207"/>
      <c r="AB774" s="207"/>
      <c r="AC774" s="207"/>
      <c r="AD774" s="207"/>
      <c r="AE774" s="207"/>
      <c r="AF774" s="207"/>
    </row>
    <row r="775" spans="1:32" ht="14" x14ac:dyDescent="0.2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8"/>
      <c r="N775" s="208"/>
      <c r="O775" s="208"/>
      <c r="P775" s="208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  <c r="AA775" s="207"/>
      <c r="AB775" s="207"/>
      <c r="AC775" s="207"/>
      <c r="AD775" s="207"/>
      <c r="AE775" s="207"/>
      <c r="AF775" s="207"/>
    </row>
    <row r="776" spans="1:32" ht="14" x14ac:dyDescent="0.2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8"/>
      <c r="N776" s="208"/>
      <c r="O776" s="208"/>
      <c r="P776" s="208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  <c r="AA776" s="207"/>
      <c r="AB776" s="207"/>
      <c r="AC776" s="207"/>
      <c r="AD776" s="207"/>
      <c r="AE776" s="207"/>
      <c r="AF776" s="207"/>
    </row>
    <row r="777" spans="1:32" ht="14" x14ac:dyDescent="0.2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8"/>
      <c r="N777" s="208"/>
      <c r="O777" s="208"/>
      <c r="P777" s="208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  <c r="AA777" s="207"/>
      <c r="AB777" s="207"/>
      <c r="AC777" s="207"/>
      <c r="AD777" s="207"/>
      <c r="AE777" s="207"/>
      <c r="AF777" s="207"/>
    </row>
    <row r="778" spans="1:32" ht="14" x14ac:dyDescent="0.2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8"/>
      <c r="N778" s="208"/>
      <c r="O778" s="208"/>
      <c r="P778" s="208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  <c r="AA778" s="207"/>
      <c r="AB778" s="207"/>
      <c r="AC778" s="207"/>
      <c r="AD778" s="207"/>
      <c r="AE778" s="207"/>
      <c r="AF778" s="207"/>
    </row>
    <row r="779" spans="1:32" ht="14" x14ac:dyDescent="0.2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8"/>
      <c r="N779" s="208"/>
      <c r="O779" s="208"/>
      <c r="P779" s="208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  <c r="AA779" s="207"/>
      <c r="AB779" s="207"/>
      <c r="AC779" s="207"/>
      <c r="AD779" s="207"/>
      <c r="AE779" s="207"/>
      <c r="AF779" s="207"/>
    </row>
    <row r="780" spans="1:32" ht="14" x14ac:dyDescent="0.2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8"/>
      <c r="N780" s="208"/>
      <c r="O780" s="208"/>
      <c r="P780" s="208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7"/>
      <c r="AF780" s="207"/>
    </row>
    <row r="781" spans="1:32" ht="14" x14ac:dyDescent="0.2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8"/>
      <c r="N781" s="208"/>
      <c r="O781" s="208"/>
      <c r="P781" s="208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7"/>
      <c r="AF781" s="207"/>
    </row>
    <row r="782" spans="1:32" ht="14" x14ac:dyDescent="0.2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8"/>
      <c r="N782" s="208"/>
      <c r="O782" s="208"/>
      <c r="P782" s="208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7"/>
      <c r="AF782" s="207"/>
    </row>
    <row r="783" spans="1:32" ht="14" x14ac:dyDescent="0.2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8"/>
      <c r="N783" s="208"/>
      <c r="O783" s="208"/>
      <c r="P783" s="208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</row>
    <row r="784" spans="1:32" ht="14" x14ac:dyDescent="0.2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8"/>
      <c r="N784" s="208"/>
      <c r="O784" s="208"/>
      <c r="P784" s="208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7"/>
      <c r="AF784" s="207"/>
    </row>
    <row r="785" spans="1:32" ht="14" x14ac:dyDescent="0.2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8"/>
      <c r="N785" s="208"/>
      <c r="O785" s="208"/>
      <c r="P785" s="208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7"/>
      <c r="AF785" s="207"/>
    </row>
    <row r="786" spans="1:32" ht="14" x14ac:dyDescent="0.2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8"/>
      <c r="N786" s="208"/>
      <c r="O786" s="208"/>
      <c r="P786" s="208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  <c r="AA786" s="207"/>
      <c r="AB786" s="207"/>
      <c r="AC786" s="207"/>
      <c r="AD786" s="207"/>
      <c r="AE786" s="207"/>
      <c r="AF786" s="207"/>
    </row>
    <row r="787" spans="1:32" ht="14" x14ac:dyDescent="0.2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8"/>
      <c r="N787" s="208"/>
      <c r="O787" s="208"/>
      <c r="P787" s="208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  <c r="AA787" s="207"/>
      <c r="AB787" s="207"/>
      <c r="AC787" s="207"/>
      <c r="AD787" s="207"/>
      <c r="AE787" s="207"/>
      <c r="AF787" s="207"/>
    </row>
    <row r="788" spans="1:32" ht="14" x14ac:dyDescent="0.2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8"/>
      <c r="N788" s="208"/>
      <c r="O788" s="208"/>
      <c r="P788" s="208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7"/>
      <c r="AB788" s="207"/>
      <c r="AC788" s="207"/>
      <c r="AD788" s="207"/>
      <c r="AE788" s="207"/>
      <c r="AF788" s="207"/>
    </row>
    <row r="789" spans="1:32" ht="14" x14ac:dyDescent="0.2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8"/>
      <c r="N789" s="208"/>
      <c r="O789" s="208"/>
      <c r="P789" s="208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7"/>
      <c r="AB789" s="207"/>
      <c r="AC789" s="207"/>
      <c r="AD789" s="207"/>
      <c r="AE789" s="207"/>
      <c r="AF789" s="207"/>
    </row>
    <row r="790" spans="1:32" ht="14" x14ac:dyDescent="0.2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8"/>
      <c r="N790" s="208"/>
      <c r="O790" s="208"/>
      <c r="P790" s="208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  <c r="AA790" s="207"/>
      <c r="AB790" s="207"/>
      <c r="AC790" s="207"/>
      <c r="AD790" s="207"/>
      <c r="AE790" s="207"/>
      <c r="AF790" s="207"/>
    </row>
    <row r="791" spans="1:32" ht="14" x14ac:dyDescent="0.2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8"/>
      <c r="N791" s="208"/>
      <c r="O791" s="208"/>
      <c r="P791" s="208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  <c r="AA791" s="207"/>
      <c r="AB791" s="207"/>
      <c r="AC791" s="207"/>
      <c r="AD791" s="207"/>
      <c r="AE791" s="207"/>
      <c r="AF791" s="207"/>
    </row>
    <row r="792" spans="1:32" ht="14" x14ac:dyDescent="0.2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8"/>
      <c r="N792" s="208"/>
      <c r="O792" s="208"/>
      <c r="P792" s="208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  <c r="AA792" s="207"/>
      <c r="AB792" s="207"/>
      <c r="AC792" s="207"/>
      <c r="AD792" s="207"/>
      <c r="AE792" s="207"/>
      <c r="AF792" s="207"/>
    </row>
    <row r="793" spans="1:32" ht="14" x14ac:dyDescent="0.2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8"/>
      <c r="N793" s="208"/>
      <c r="O793" s="208"/>
      <c r="P793" s="208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7"/>
      <c r="AF793" s="207"/>
    </row>
    <row r="794" spans="1:32" ht="14" x14ac:dyDescent="0.2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8"/>
      <c r="N794" s="208"/>
      <c r="O794" s="208"/>
      <c r="P794" s="208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  <c r="AA794" s="207"/>
      <c r="AB794" s="207"/>
      <c r="AC794" s="207"/>
      <c r="AD794" s="207"/>
      <c r="AE794" s="207"/>
      <c r="AF794" s="207"/>
    </row>
    <row r="795" spans="1:32" ht="14" x14ac:dyDescent="0.2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8"/>
      <c r="N795" s="208"/>
      <c r="O795" s="208"/>
      <c r="P795" s="208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  <c r="AA795" s="207"/>
      <c r="AB795" s="207"/>
      <c r="AC795" s="207"/>
      <c r="AD795" s="207"/>
      <c r="AE795" s="207"/>
      <c r="AF795" s="207"/>
    </row>
    <row r="796" spans="1:32" ht="14" x14ac:dyDescent="0.2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8"/>
      <c r="N796" s="208"/>
      <c r="O796" s="208"/>
      <c r="P796" s="208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  <c r="AA796" s="207"/>
      <c r="AB796" s="207"/>
      <c r="AC796" s="207"/>
      <c r="AD796" s="207"/>
      <c r="AE796" s="207"/>
      <c r="AF796" s="207"/>
    </row>
    <row r="797" spans="1:32" ht="14" x14ac:dyDescent="0.2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8"/>
      <c r="N797" s="208"/>
      <c r="O797" s="208"/>
      <c r="P797" s="208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  <c r="AA797" s="207"/>
      <c r="AB797" s="207"/>
      <c r="AC797" s="207"/>
      <c r="AD797" s="207"/>
      <c r="AE797" s="207"/>
      <c r="AF797" s="207"/>
    </row>
    <row r="798" spans="1:32" ht="14" x14ac:dyDescent="0.2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8"/>
      <c r="N798" s="208"/>
      <c r="O798" s="208"/>
      <c r="P798" s="208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  <c r="AA798" s="207"/>
      <c r="AB798" s="207"/>
      <c r="AC798" s="207"/>
      <c r="AD798" s="207"/>
      <c r="AE798" s="207"/>
      <c r="AF798" s="207"/>
    </row>
    <row r="799" spans="1:32" ht="14" x14ac:dyDescent="0.2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8"/>
      <c r="N799" s="208"/>
      <c r="O799" s="208"/>
      <c r="P799" s="208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  <c r="AA799" s="207"/>
      <c r="AB799" s="207"/>
      <c r="AC799" s="207"/>
      <c r="AD799" s="207"/>
      <c r="AE799" s="207"/>
      <c r="AF799" s="207"/>
    </row>
    <row r="800" spans="1:32" ht="14" x14ac:dyDescent="0.2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8"/>
      <c r="N800" s="208"/>
      <c r="O800" s="208"/>
      <c r="P800" s="208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  <c r="AA800" s="207"/>
      <c r="AB800" s="207"/>
      <c r="AC800" s="207"/>
      <c r="AD800" s="207"/>
      <c r="AE800" s="207"/>
      <c r="AF800" s="207"/>
    </row>
    <row r="801" spans="1:32" ht="14" x14ac:dyDescent="0.2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8"/>
      <c r="N801" s="208"/>
      <c r="O801" s="208"/>
      <c r="P801" s="208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  <c r="AA801" s="207"/>
      <c r="AB801" s="207"/>
      <c r="AC801" s="207"/>
      <c r="AD801" s="207"/>
      <c r="AE801" s="207"/>
      <c r="AF801" s="207"/>
    </row>
    <row r="802" spans="1:32" ht="14" x14ac:dyDescent="0.2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8"/>
      <c r="N802" s="208"/>
      <c r="O802" s="208"/>
      <c r="P802" s="208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  <c r="AA802" s="207"/>
      <c r="AB802" s="207"/>
      <c r="AC802" s="207"/>
      <c r="AD802" s="207"/>
      <c r="AE802" s="207"/>
      <c r="AF802" s="207"/>
    </row>
    <row r="803" spans="1:32" ht="14" x14ac:dyDescent="0.2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8"/>
      <c r="N803" s="208"/>
      <c r="O803" s="208"/>
      <c r="P803" s="208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  <c r="AA803" s="207"/>
      <c r="AB803" s="207"/>
      <c r="AC803" s="207"/>
      <c r="AD803" s="207"/>
      <c r="AE803" s="207"/>
      <c r="AF803" s="207"/>
    </row>
    <row r="804" spans="1:32" ht="14" x14ac:dyDescent="0.2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8"/>
      <c r="N804" s="208"/>
      <c r="O804" s="208"/>
      <c r="P804" s="208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  <c r="AA804" s="207"/>
      <c r="AB804" s="207"/>
      <c r="AC804" s="207"/>
      <c r="AD804" s="207"/>
      <c r="AE804" s="207"/>
      <c r="AF804" s="207"/>
    </row>
    <row r="805" spans="1:32" ht="14" x14ac:dyDescent="0.2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8"/>
      <c r="N805" s="208"/>
      <c r="O805" s="208"/>
      <c r="P805" s="208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  <c r="AA805" s="207"/>
      <c r="AB805" s="207"/>
      <c r="AC805" s="207"/>
      <c r="AD805" s="207"/>
      <c r="AE805" s="207"/>
      <c r="AF805" s="207"/>
    </row>
    <row r="806" spans="1:32" ht="14" x14ac:dyDescent="0.2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8"/>
      <c r="N806" s="208"/>
      <c r="O806" s="208"/>
      <c r="P806" s="208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  <c r="AA806" s="207"/>
      <c r="AB806" s="207"/>
      <c r="AC806" s="207"/>
      <c r="AD806" s="207"/>
      <c r="AE806" s="207"/>
      <c r="AF806" s="207"/>
    </row>
    <row r="807" spans="1:32" ht="14" x14ac:dyDescent="0.2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8"/>
      <c r="N807" s="208"/>
      <c r="O807" s="208"/>
      <c r="P807" s="208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  <c r="AA807" s="207"/>
      <c r="AB807" s="207"/>
      <c r="AC807" s="207"/>
      <c r="AD807" s="207"/>
      <c r="AE807" s="207"/>
      <c r="AF807" s="207"/>
    </row>
    <row r="808" spans="1:32" ht="14" x14ac:dyDescent="0.2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8"/>
      <c r="N808" s="208"/>
      <c r="O808" s="208"/>
      <c r="P808" s="208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  <c r="AA808" s="207"/>
      <c r="AB808" s="207"/>
      <c r="AC808" s="207"/>
      <c r="AD808" s="207"/>
      <c r="AE808" s="207"/>
      <c r="AF808" s="207"/>
    </row>
    <row r="809" spans="1:32" ht="14" x14ac:dyDescent="0.2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8"/>
      <c r="N809" s="208"/>
      <c r="O809" s="208"/>
      <c r="P809" s="208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  <c r="AA809" s="207"/>
      <c r="AB809" s="207"/>
      <c r="AC809" s="207"/>
      <c r="AD809" s="207"/>
      <c r="AE809" s="207"/>
      <c r="AF809" s="207"/>
    </row>
    <row r="810" spans="1:32" ht="14" x14ac:dyDescent="0.2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8"/>
      <c r="N810" s="208"/>
      <c r="O810" s="208"/>
      <c r="P810" s="208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  <c r="AA810" s="207"/>
      <c r="AB810" s="207"/>
      <c r="AC810" s="207"/>
      <c r="AD810" s="207"/>
      <c r="AE810" s="207"/>
      <c r="AF810" s="207"/>
    </row>
    <row r="811" spans="1:32" ht="14" x14ac:dyDescent="0.2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8"/>
      <c r="N811" s="208"/>
      <c r="O811" s="208"/>
      <c r="P811" s="208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  <c r="AA811" s="207"/>
      <c r="AB811" s="207"/>
      <c r="AC811" s="207"/>
      <c r="AD811" s="207"/>
      <c r="AE811" s="207"/>
      <c r="AF811" s="207"/>
    </row>
    <row r="812" spans="1:32" ht="14" x14ac:dyDescent="0.2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8"/>
      <c r="N812" s="208"/>
      <c r="O812" s="208"/>
      <c r="P812" s="208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  <c r="AA812" s="207"/>
      <c r="AB812" s="207"/>
      <c r="AC812" s="207"/>
      <c r="AD812" s="207"/>
      <c r="AE812" s="207"/>
      <c r="AF812" s="207"/>
    </row>
    <row r="813" spans="1:32" ht="14" x14ac:dyDescent="0.2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8"/>
      <c r="N813" s="208"/>
      <c r="O813" s="208"/>
      <c r="P813" s="208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  <c r="AA813" s="207"/>
      <c r="AB813" s="207"/>
      <c r="AC813" s="207"/>
      <c r="AD813" s="207"/>
      <c r="AE813" s="207"/>
      <c r="AF813" s="207"/>
    </row>
    <row r="814" spans="1:32" ht="14" x14ac:dyDescent="0.2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8"/>
      <c r="N814" s="208"/>
      <c r="O814" s="208"/>
      <c r="P814" s="208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  <c r="AA814" s="207"/>
      <c r="AB814" s="207"/>
      <c r="AC814" s="207"/>
      <c r="AD814" s="207"/>
      <c r="AE814" s="207"/>
      <c r="AF814" s="207"/>
    </row>
    <row r="815" spans="1:32" ht="14" x14ac:dyDescent="0.2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8"/>
      <c r="N815" s="208"/>
      <c r="O815" s="208"/>
      <c r="P815" s="208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  <c r="AA815" s="207"/>
      <c r="AB815" s="207"/>
      <c r="AC815" s="207"/>
      <c r="AD815" s="207"/>
      <c r="AE815" s="207"/>
      <c r="AF815" s="207"/>
    </row>
    <row r="816" spans="1:32" ht="14" x14ac:dyDescent="0.2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8"/>
      <c r="N816" s="208"/>
      <c r="O816" s="208"/>
      <c r="P816" s="208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7"/>
      <c r="AF816" s="207"/>
    </row>
    <row r="817" spans="1:32" ht="14" x14ac:dyDescent="0.2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8"/>
      <c r="N817" s="208"/>
      <c r="O817" s="208"/>
      <c r="P817" s="208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7"/>
      <c r="AF817" s="207"/>
    </row>
    <row r="818" spans="1:32" ht="14" x14ac:dyDescent="0.2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8"/>
      <c r="N818" s="208"/>
      <c r="O818" s="208"/>
      <c r="P818" s="208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</row>
    <row r="819" spans="1:32" ht="14" x14ac:dyDescent="0.2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8"/>
      <c r="N819" s="208"/>
      <c r="O819" s="208"/>
      <c r="P819" s="208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7"/>
      <c r="AF819" s="207"/>
    </row>
    <row r="820" spans="1:32" ht="14" x14ac:dyDescent="0.2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8"/>
      <c r="N820" s="208"/>
      <c r="O820" s="208"/>
      <c r="P820" s="208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  <c r="AA820" s="207"/>
      <c r="AB820" s="207"/>
      <c r="AC820" s="207"/>
      <c r="AD820" s="207"/>
      <c r="AE820" s="207"/>
      <c r="AF820" s="207"/>
    </row>
    <row r="821" spans="1:32" ht="14" x14ac:dyDescent="0.2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8"/>
      <c r="N821" s="208"/>
      <c r="O821" s="208"/>
      <c r="P821" s="208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  <c r="AA821" s="207"/>
      <c r="AB821" s="207"/>
      <c r="AC821" s="207"/>
      <c r="AD821" s="207"/>
      <c r="AE821" s="207"/>
      <c r="AF821" s="207"/>
    </row>
    <row r="822" spans="1:32" ht="14" x14ac:dyDescent="0.2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8"/>
      <c r="N822" s="208"/>
      <c r="O822" s="208"/>
      <c r="P822" s="208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  <c r="AA822" s="207"/>
      <c r="AB822" s="207"/>
      <c r="AC822" s="207"/>
      <c r="AD822" s="207"/>
      <c r="AE822" s="207"/>
      <c r="AF822" s="207"/>
    </row>
    <row r="823" spans="1:32" ht="14" x14ac:dyDescent="0.2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8"/>
      <c r="N823" s="208"/>
      <c r="O823" s="208"/>
      <c r="P823" s="208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  <c r="AA823" s="207"/>
      <c r="AB823" s="207"/>
      <c r="AC823" s="207"/>
      <c r="AD823" s="207"/>
      <c r="AE823" s="207"/>
      <c r="AF823" s="207"/>
    </row>
    <row r="824" spans="1:32" ht="14" x14ac:dyDescent="0.2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8"/>
      <c r="N824" s="208"/>
      <c r="O824" s="208"/>
      <c r="P824" s="208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  <c r="AA824" s="207"/>
      <c r="AB824" s="207"/>
      <c r="AC824" s="207"/>
      <c r="AD824" s="207"/>
      <c r="AE824" s="207"/>
      <c r="AF824" s="207"/>
    </row>
    <row r="825" spans="1:32" ht="14" x14ac:dyDescent="0.2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8"/>
      <c r="N825" s="208"/>
      <c r="O825" s="208"/>
      <c r="P825" s="208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  <c r="AA825" s="207"/>
      <c r="AB825" s="207"/>
      <c r="AC825" s="207"/>
      <c r="AD825" s="207"/>
      <c r="AE825" s="207"/>
      <c r="AF825" s="207"/>
    </row>
    <row r="826" spans="1:32" ht="14" x14ac:dyDescent="0.2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8"/>
      <c r="N826" s="208"/>
      <c r="O826" s="208"/>
      <c r="P826" s="208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  <c r="AA826" s="207"/>
      <c r="AB826" s="207"/>
      <c r="AC826" s="207"/>
      <c r="AD826" s="207"/>
      <c r="AE826" s="207"/>
      <c r="AF826" s="207"/>
    </row>
    <row r="827" spans="1:32" ht="14" x14ac:dyDescent="0.2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8"/>
      <c r="N827" s="208"/>
      <c r="O827" s="208"/>
      <c r="P827" s="208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  <c r="AA827" s="207"/>
      <c r="AB827" s="207"/>
      <c r="AC827" s="207"/>
      <c r="AD827" s="207"/>
      <c r="AE827" s="207"/>
      <c r="AF827" s="207"/>
    </row>
    <row r="828" spans="1:32" ht="14" x14ac:dyDescent="0.2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8"/>
      <c r="N828" s="208"/>
      <c r="O828" s="208"/>
      <c r="P828" s="208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  <c r="AA828" s="207"/>
      <c r="AB828" s="207"/>
      <c r="AC828" s="207"/>
      <c r="AD828" s="207"/>
      <c r="AE828" s="207"/>
      <c r="AF828" s="207"/>
    </row>
    <row r="829" spans="1:32" ht="14" x14ac:dyDescent="0.2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8"/>
      <c r="N829" s="208"/>
      <c r="O829" s="208"/>
      <c r="P829" s="208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  <c r="AA829" s="207"/>
      <c r="AB829" s="207"/>
      <c r="AC829" s="207"/>
      <c r="AD829" s="207"/>
      <c r="AE829" s="207"/>
      <c r="AF829" s="207"/>
    </row>
    <row r="830" spans="1:32" ht="14" x14ac:dyDescent="0.2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8"/>
      <c r="N830" s="208"/>
      <c r="O830" s="208"/>
      <c r="P830" s="208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  <c r="AA830" s="207"/>
      <c r="AB830" s="207"/>
      <c r="AC830" s="207"/>
      <c r="AD830" s="207"/>
      <c r="AE830" s="207"/>
      <c r="AF830" s="207"/>
    </row>
    <row r="831" spans="1:32" ht="14" x14ac:dyDescent="0.2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8"/>
      <c r="N831" s="208"/>
      <c r="O831" s="208"/>
      <c r="P831" s="208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  <c r="AA831" s="207"/>
      <c r="AB831" s="207"/>
      <c r="AC831" s="207"/>
      <c r="AD831" s="207"/>
      <c r="AE831" s="207"/>
      <c r="AF831" s="207"/>
    </row>
    <row r="832" spans="1:32" ht="14" x14ac:dyDescent="0.2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8"/>
      <c r="N832" s="208"/>
      <c r="O832" s="208"/>
      <c r="P832" s="208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  <c r="AA832" s="207"/>
      <c r="AB832" s="207"/>
      <c r="AC832" s="207"/>
      <c r="AD832" s="207"/>
      <c r="AE832" s="207"/>
      <c r="AF832" s="207"/>
    </row>
    <row r="833" spans="1:32" ht="14" x14ac:dyDescent="0.2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8"/>
      <c r="N833" s="208"/>
      <c r="O833" s="208"/>
      <c r="P833" s="208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  <c r="AA833" s="207"/>
      <c r="AB833" s="207"/>
      <c r="AC833" s="207"/>
      <c r="AD833" s="207"/>
      <c r="AE833" s="207"/>
      <c r="AF833" s="207"/>
    </row>
    <row r="834" spans="1:32" ht="14" x14ac:dyDescent="0.2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8"/>
      <c r="N834" s="208"/>
      <c r="O834" s="208"/>
      <c r="P834" s="208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  <c r="AA834" s="207"/>
      <c r="AB834" s="207"/>
      <c r="AC834" s="207"/>
      <c r="AD834" s="207"/>
      <c r="AE834" s="207"/>
      <c r="AF834" s="207"/>
    </row>
    <row r="835" spans="1:32" ht="14" x14ac:dyDescent="0.2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8"/>
      <c r="N835" s="208"/>
      <c r="O835" s="208"/>
      <c r="P835" s="208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  <c r="AA835" s="207"/>
      <c r="AB835" s="207"/>
      <c r="AC835" s="207"/>
      <c r="AD835" s="207"/>
      <c r="AE835" s="207"/>
      <c r="AF835" s="207"/>
    </row>
    <row r="836" spans="1:32" ht="14" x14ac:dyDescent="0.2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8"/>
      <c r="N836" s="208"/>
      <c r="O836" s="208"/>
      <c r="P836" s="208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  <c r="AA836" s="207"/>
      <c r="AB836" s="207"/>
      <c r="AC836" s="207"/>
      <c r="AD836" s="207"/>
      <c r="AE836" s="207"/>
      <c r="AF836" s="207"/>
    </row>
    <row r="837" spans="1:32" ht="14" x14ac:dyDescent="0.2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8"/>
      <c r="N837" s="208"/>
      <c r="O837" s="208"/>
      <c r="P837" s="208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7"/>
      <c r="AF837" s="207"/>
    </row>
    <row r="838" spans="1:32" ht="14" x14ac:dyDescent="0.2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8"/>
      <c r="N838" s="208"/>
      <c r="O838" s="208"/>
      <c r="P838" s="208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  <c r="AA838" s="207"/>
      <c r="AB838" s="207"/>
      <c r="AC838" s="207"/>
      <c r="AD838" s="207"/>
      <c r="AE838" s="207"/>
      <c r="AF838" s="207"/>
    </row>
    <row r="839" spans="1:32" ht="14" x14ac:dyDescent="0.2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8"/>
      <c r="N839" s="208"/>
      <c r="O839" s="208"/>
      <c r="P839" s="208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  <c r="AA839" s="207"/>
      <c r="AB839" s="207"/>
      <c r="AC839" s="207"/>
      <c r="AD839" s="207"/>
      <c r="AE839" s="207"/>
      <c r="AF839" s="207"/>
    </row>
    <row r="840" spans="1:32" ht="14" x14ac:dyDescent="0.2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8"/>
      <c r="N840" s="208"/>
      <c r="O840" s="208"/>
      <c r="P840" s="208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  <c r="AA840" s="207"/>
      <c r="AB840" s="207"/>
      <c r="AC840" s="207"/>
      <c r="AD840" s="207"/>
      <c r="AE840" s="207"/>
      <c r="AF840" s="207"/>
    </row>
    <row r="841" spans="1:32" ht="14" x14ac:dyDescent="0.2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8"/>
      <c r="N841" s="208"/>
      <c r="O841" s="208"/>
      <c r="P841" s="208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  <c r="AA841" s="207"/>
      <c r="AB841" s="207"/>
      <c r="AC841" s="207"/>
      <c r="AD841" s="207"/>
      <c r="AE841" s="207"/>
      <c r="AF841" s="207"/>
    </row>
    <row r="842" spans="1:32" ht="14" x14ac:dyDescent="0.2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8"/>
      <c r="N842" s="208"/>
      <c r="O842" s="208"/>
      <c r="P842" s="208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  <c r="AA842" s="207"/>
      <c r="AB842" s="207"/>
      <c r="AC842" s="207"/>
      <c r="AD842" s="207"/>
      <c r="AE842" s="207"/>
      <c r="AF842" s="207"/>
    </row>
    <row r="843" spans="1:32" ht="14" x14ac:dyDescent="0.2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8"/>
      <c r="N843" s="208"/>
      <c r="O843" s="208"/>
      <c r="P843" s="208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  <c r="AA843" s="207"/>
      <c r="AB843" s="207"/>
      <c r="AC843" s="207"/>
      <c r="AD843" s="207"/>
      <c r="AE843" s="207"/>
      <c r="AF843" s="207"/>
    </row>
    <row r="844" spans="1:32" ht="14" x14ac:dyDescent="0.2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8"/>
      <c r="N844" s="208"/>
      <c r="O844" s="208"/>
      <c r="P844" s="208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  <c r="AA844" s="207"/>
      <c r="AB844" s="207"/>
      <c r="AC844" s="207"/>
      <c r="AD844" s="207"/>
      <c r="AE844" s="207"/>
      <c r="AF844" s="207"/>
    </row>
    <row r="845" spans="1:32" ht="14" x14ac:dyDescent="0.2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8"/>
      <c r="N845" s="208"/>
      <c r="O845" s="208"/>
      <c r="P845" s="208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  <c r="AA845" s="207"/>
      <c r="AB845" s="207"/>
      <c r="AC845" s="207"/>
      <c r="AD845" s="207"/>
      <c r="AE845" s="207"/>
      <c r="AF845" s="207"/>
    </row>
    <row r="846" spans="1:32" ht="14" x14ac:dyDescent="0.2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8"/>
      <c r="N846" s="208"/>
      <c r="O846" s="208"/>
      <c r="P846" s="208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  <c r="AA846" s="207"/>
      <c r="AB846" s="207"/>
      <c r="AC846" s="207"/>
      <c r="AD846" s="207"/>
      <c r="AE846" s="207"/>
      <c r="AF846" s="207"/>
    </row>
    <row r="847" spans="1:32" ht="14" x14ac:dyDescent="0.2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8"/>
      <c r="N847" s="208"/>
      <c r="O847" s="208"/>
      <c r="P847" s="208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  <c r="AA847" s="207"/>
      <c r="AB847" s="207"/>
      <c r="AC847" s="207"/>
      <c r="AD847" s="207"/>
      <c r="AE847" s="207"/>
      <c r="AF847" s="207"/>
    </row>
    <row r="848" spans="1:32" ht="14" x14ac:dyDescent="0.2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8"/>
      <c r="N848" s="208"/>
      <c r="O848" s="208"/>
      <c r="P848" s="208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  <c r="AA848" s="207"/>
      <c r="AB848" s="207"/>
      <c r="AC848" s="207"/>
      <c r="AD848" s="207"/>
      <c r="AE848" s="207"/>
      <c r="AF848" s="207"/>
    </row>
    <row r="849" spans="1:32" ht="14" x14ac:dyDescent="0.2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8"/>
      <c r="N849" s="208"/>
      <c r="O849" s="208"/>
      <c r="P849" s="208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  <c r="AA849" s="207"/>
      <c r="AB849" s="207"/>
      <c r="AC849" s="207"/>
      <c r="AD849" s="207"/>
      <c r="AE849" s="207"/>
      <c r="AF849" s="207"/>
    </row>
    <row r="850" spans="1:32" ht="14" x14ac:dyDescent="0.2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8"/>
      <c r="N850" s="208"/>
      <c r="O850" s="208"/>
      <c r="P850" s="208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  <c r="AA850" s="207"/>
      <c r="AB850" s="207"/>
      <c r="AC850" s="207"/>
      <c r="AD850" s="207"/>
      <c r="AE850" s="207"/>
      <c r="AF850" s="207"/>
    </row>
    <row r="851" spans="1:32" ht="14" x14ac:dyDescent="0.2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8"/>
      <c r="N851" s="208"/>
      <c r="O851" s="208"/>
      <c r="P851" s="208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  <c r="AA851" s="207"/>
      <c r="AB851" s="207"/>
      <c r="AC851" s="207"/>
      <c r="AD851" s="207"/>
      <c r="AE851" s="207"/>
      <c r="AF851" s="207"/>
    </row>
    <row r="852" spans="1:32" ht="14" x14ac:dyDescent="0.2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8"/>
      <c r="N852" s="208"/>
      <c r="O852" s="208"/>
      <c r="P852" s="208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  <c r="AA852" s="207"/>
      <c r="AB852" s="207"/>
      <c r="AC852" s="207"/>
      <c r="AD852" s="207"/>
      <c r="AE852" s="207"/>
      <c r="AF852" s="207"/>
    </row>
    <row r="853" spans="1:32" ht="14" x14ac:dyDescent="0.2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8"/>
      <c r="N853" s="208"/>
      <c r="O853" s="208"/>
      <c r="P853" s="208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  <c r="AA853" s="207"/>
      <c r="AB853" s="207"/>
      <c r="AC853" s="207"/>
      <c r="AD853" s="207"/>
      <c r="AE853" s="207"/>
      <c r="AF853" s="207"/>
    </row>
    <row r="854" spans="1:32" ht="14" x14ac:dyDescent="0.2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8"/>
      <c r="N854" s="208"/>
      <c r="O854" s="208"/>
      <c r="P854" s="208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  <c r="AA854" s="207"/>
      <c r="AB854" s="207"/>
      <c r="AC854" s="207"/>
      <c r="AD854" s="207"/>
      <c r="AE854" s="207"/>
      <c r="AF854" s="207"/>
    </row>
    <row r="855" spans="1:32" ht="14" x14ac:dyDescent="0.2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8"/>
      <c r="N855" s="208"/>
      <c r="O855" s="208"/>
      <c r="P855" s="208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  <c r="AA855" s="207"/>
      <c r="AB855" s="207"/>
      <c r="AC855" s="207"/>
      <c r="AD855" s="207"/>
      <c r="AE855" s="207"/>
      <c r="AF855" s="207"/>
    </row>
    <row r="856" spans="1:32" ht="14" x14ac:dyDescent="0.2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8"/>
      <c r="N856" s="208"/>
      <c r="O856" s="208"/>
      <c r="P856" s="208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  <c r="AA856" s="207"/>
      <c r="AB856" s="207"/>
      <c r="AC856" s="207"/>
      <c r="AD856" s="207"/>
      <c r="AE856" s="207"/>
      <c r="AF856" s="207"/>
    </row>
    <row r="857" spans="1:32" ht="14" x14ac:dyDescent="0.2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8"/>
      <c r="N857" s="208"/>
      <c r="O857" s="208"/>
      <c r="P857" s="208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  <c r="AA857" s="207"/>
      <c r="AB857" s="207"/>
      <c r="AC857" s="207"/>
      <c r="AD857" s="207"/>
      <c r="AE857" s="207"/>
      <c r="AF857" s="207"/>
    </row>
    <row r="858" spans="1:32" ht="14" x14ac:dyDescent="0.2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8"/>
      <c r="N858" s="208"/>
      <c r="O858" s="208"/>
      <c r="P858" s="208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  <c r="AA858" s="207"/>
      <c r="AB858" s="207"/>
      <c r="AC858" s="207"/>
      <c r="AD858" s="207"/>
      <c r="AE858" s="207"/>
      <c r="AF858" s="207"/>
    </row>
    <row r="859" spans="1:32" ht="14" x14ac:dyDescent="0.2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8"/>
      <c r="N859" s="208"/>
      <c r="O859" s="208"/>
      <c r="P859" s="208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  <c r="AA859" s="207"/>
      <c r="AB859" s="207"/>
      <c r="AC859" s="207"/>
      <c r="AD859" s="207"/>
      <c r="AE859" s="207"/>
      <c r="AF859" s="207"/>
    </row>
    <row r="860" spans="1:32" ht="14" x14ac:dyDescent="0.2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8"/>
      <c r="N860" s="208"/>
      <c r="O860" s="208"/>
      <c r="P860" s="208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  <c r="AA860" s="207"/>
      <c r="AB860" s="207"/>
      <c r="AC860" s="207"/>
      <c r="AD860" s="207"/>
      <c r="AE860" s="207"/>
      <c r="AF860" s="207"/>
    </row>
    <row r="861" spans="1:32" ht="14" x14ac:dyDescent="0.2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8"/>
      <c r="N861" s="208"/>
      <c r="O861" s="208"/>
      <c r="P861" s="208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  <c r="AA861" s="207"/>
      <c r="AB861" s="207"/>
      <c r="AC861" s="207"/>
      <c r="AD861" s="207"/>
      <c r="AE861" s="207"/>
      <c r="AF861" s="207"/>
    </row>
    <row r="862" spans="1:32" ht="14" x14ac:dyDescent="0.2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8"/>
      <c r="N862" s="208"/>
      <c r="O862" s="208"/>
      <c r="P862" s="208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  <c r="AA862" s="207"/>
      <c r="AB862" s="207"/>
      <c r="AC862" s="207"/>
      <c r="AD862" s="207"/>
      <c r="AE862" s="207"/>
      <c r="AF862" s="207"/>
    </row>
    <row r="863" spans="1:32" ht="14" x14ac:dyDescent="0.2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8"/>
      <c r="N863" s="208"/>
      <c r="O863" s="208"/>
      <c r="P863" s="208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  <c r="AA863" s="207"/>
      <c r="AB863" s="207"/>
      <c r="AC863" s="207"/>
      <c r="AD863" s="207"/>
      <c r="AE863" s="207"/>
      <c r="AF863" s="207"/>
    </row>
    <row r="864" spans="1:32" ht="14" x14ac:dyDescent="0.2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8"/>
      <c r="N864" s="208"/>
      <c r="O864" s="208"/>
      <c r="P864" s="208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  <c r="AA864" s="207"/>
      <c r="AB864" s="207"/>
      <c r="AC864" s="207"/>
      <c r="AD864" s="207"/>
      <c r="AE864" s="207"/>
      <c r="AF864" s="207"/>
    </row>
    <row r="865" spans="1:32" ht="14" x14ac:dyDescent="0.2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8"/>
      <c r="N865" s="208"/>
      <c r="O865" s="208"/>
      <c r="P865" s="208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  <c r="AA865" s="207"/>
      <c r="AB865" s="207"/>
      <c r="AC865" s="207"/>
      <c r="AD865" s="207"/>
      <c r="AE865" s="207"/>
      <c r="AF865" s="207"/>
    </row>
    <row r="866" spans="1:32" ht="14" x14ac:dyDescent="0.2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8"/>
      <c r="N866" s="208"/>
      <c r="O866" s="208"/>
      <c r="P866" s="208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  <c r="AA866" s="207"/>
      <c r="AB866" s="207"/>
      <c r="AC866" s="207"/>
      <c r="AD866" s="207"/>
      <c r="AE866" s="207"/>
      <c r="AF866" s="207"/>
    </row>
    <row r="867" spans="1:32" ht="14" x14ac:dyDescent="0.2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8"/>
      <c r="N867" s="208"/>
      <c r="O867" s="208"/>
      <c r="P867" s="208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  <c r="AA867" s="207"/>
      <c r="AB867" s="207"/>
      <c r="AC867" s="207"/>
      <c r="AD867" s="207"/>
      <c r="AE867" s="207"/>
      <c r="AF867" s="207"/>
    </row>
    <row r="868" spans="1:32" ht="14" x14ac:dyDescent="0.2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8"/>
      <c r="N868" s="208"/>
      <c r="O868" s="208"/>
      <c r="P868" s="208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  <c r="AA868" s="207"/>
      <c r="AB868" s="207"/>
      <c r="AC868" s="207"/>
      <c r="AD868" s="207"/>
      <c r="AE868" s="207"/>
      <c r="AF868" s="207"/>
    </row>
    <row r="869" spans="1:32" ht="14" x14ac:dyDescent="0.2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8"/>
      <c r="N869" s="208"/>
      <c r="O869" s="208"/>
      <c r="P869" s="208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  <c r="AA869" s="207"/>
      <c r="AB869" s="207"/>
      <c r="AC869" s="207"/>
      <c r="AD869" s="207"/>
      <c r="AE869" s="207"/>
      <c r="AF869" s="207"/>
    </row>
    <row r="870" spans="1:32" ht="14" x14ac:dyDescent="0.2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8"/>
      <c r="N870" s="208"/>
      <c r="O870" s="208"/>
      <c r="P870" s="208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  <c r="AA870" s="207"/>
      <c r="AB870" s="207"/>
      <c r="AC870" s="207"/>
      <c r="AD870" s="207"/>
      <c r="AE870" s="207"/>
      <c r="AF870" s="207"/>
    </row>
    <row r="871" spans="1:32" ht="14" x14ac:dyDescent="0.2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8"/>
      <c r="N871" s="208"/>
      <c r="O871" s="208"/>
      <c r="P871" s="208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  <c r="AA871" s="207"/>
      <c r="AB871" s="207"/>
      <c r="AC871" s="207"/>
      <c r="AD871" s="207"/>
      <c r="AE871" s="207"/>
      <c r="AF871" s="207"/>
    </row>
    <row r="872" spans="1:32" ht="14" x14ac:dyDescent="0.2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8"/>
      <c r="N872" s="208"/>
      <c r="O872" s="208"/>
      <c r="P872" s="208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  <c r="AA872" s="207"/>
      <c r="AB872" s="207"/>
      <c r="AC872" s="207"/>
      <c r="AD872" s="207"/>
      <c r="AE872" s="207"/>
      <c r="AF872" s="207"/>
    </row>
    <row r="873" spans="1:32" ht="14" x14ac:dyDescent="0.2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8"/>
      <c r="N873" s="208"/>
      <c r="O873" s="208"/>
      <c r="P873" s="208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  <c r="AA873" s="207"/>
      <c r="AB873" s="207"/>
      <c r="AC873" s="207"/>
      <c r="AD873" s="207"/>
      <c r="AE873" s="207"/>
      <c r="AF873" s="207"/>
    </row>
    <row r="874" spans="1:32" ht="14" x14ac:dyDescent="0.2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8"/>
      <c r="N874" s="208"/>
      <c r="O874" s="208"/>
      <c r="P874" s="208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  <c r="AA874" s="207"/>
      <c r="AB874" s="207"/>
      <c r="AC874" s="207"/>
      <c r="AD874" s="207"/>
      <c r="AE874" s="207"/>
      <c r="AF874" s="207"/>
    </row>
    <row r="875" spans="1:32" ht="14" x14ac:dyDescent="0.2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8"/>
      <c r="N875" s="208"/>
      <c r="O875" s="208"/>
      <c r="P875" s="208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  <c r="AA875" s="207"/>
      <c r="AB875" s="207"/>
      <c r="AC875" s="207"/>
      <c r="AD875" s="207"/>
      <c r="AE875" s="207"/>
      <c r="AF875" s="207"/>
    </row>
    <row r="876" spans="1:32" ht="14" x14ac:dyDescent="0.2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8"/>
      <c r="N876" s="208"/>
      <c r="O876" s="208"/>
      <c r="P876" s="208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  <c r="AA876" s="207"/>
      <c r="AB876" s="207"/>
      <c r="AC876" s="207"/>
      <c r="AD876" s="207"/>
      <c r="AE876" s="207"/>
      <c r="AF876" s="207"/>
    </row>
    <row r="877" spans="1:32" ht="14" x14ac:dyDescent="0.2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8"/>
      <c r="N877" s="208"/>
      <c r="O877" s="208"/>
      <c r="P877" s="208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  <c r="AA877" s="207"/>
      <c r="AB877" s="207"/>
      <c r="AC877" s="207"/>
      <c r="AD877" s="207"/>
      <c r="AE877" s="207"/>
      <c r="AF877" s="207"/>
    </row>
    <row r="878" spans="1:32" ht="14" x14ac:dyDescent="0.2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8"/>
      <c r="N878" s="208"/>
      <c r="O878" s="208"/>
      <c r="P878" s="208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  <c r="AA878" s="207"/>
      <c r="AB878" s="207"/>
      <c r="AC878" s="207"/>
      <c r="AD878" s="207"/>
      <c r="AE878" s="207"/>
      <c r="AF878" s="207"/>
    </row>
    <row r="879" spans="1:32" ht="14" x14ac:dyDescent="0.2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8"/>
      <c r="N879" s="208"/>
      <c r="O879" s="208"/>
      <c r="P879" s="208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  <c r="AA879" s="207"/>
      <c r="AB879" s="207"/>
      <c r="AC879" s="207"/>
      <c r="AD879" s="207"/>
      <c r="AE879" s="207"/>
      <c r="AF879" s="207"/>
    </row>
    <row r="880" spans="1:32" ht="14" x14ac:dyDescent="0.2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8"/>
      <c r="N880" s="208"/>
      <c r="O880" s="208"/>
      <c r="P880" s="208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  <c r="AA880" s="207"/>
      <c r="AB880" s="207"/>
      <c r="AC880" s="207"/>
      <c r="AD880" s="207"/>
      <c r="AE880" s="207"/>
      <c r="AF880" s="207"/>
    </row>
    <row r="881" spans="1:32" ht="14" x14ac:dyDescent="0.2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8"/>
      <c r="N881" s="208"/>
      <c r="O881" s="208"/>
      <c r="P881" s="208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  <c r="AA881" s="207"/>
      <c r="AB881" s="207"/>
      <c r="AC881" s="207"/>
      <c r="AD881" s="207"/>
      <c r="AE881" s="207"/>
      <c r="AF881" s="207"/>
    </row>
    <row r="882" spans="1:32" ht="14" x14ac:dyDescent="0.2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8"/>
      <c r="N882" s="208"/>
      <c r="O882" s="208"/>
      <c r="P882" s="208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  <c r="AA882" s="207"/>
      <c r="AB882" s="207"/>
      <c r="AC882" s="207"/>
      <c r="AD882" s="207"/>
      <c r="AE882" s="207"/>
      <c r="AF882" s="207"/>
    </row>
    <row r="883" spans="1:32" ht="14" x14ac:dyDescent="0.2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8"/>
      <c r="N883" s="208"/>
      <c r="O883" s="208"/>
      <c r="P883" s="208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  <c r="AA883" s="207"/>
      <c r="AB883" s="207"/>
      <c r="AC883" s="207"/>
      <c r="AD883" s="207"/>
      <c r="AE883" s="207"/>
      <c r="AF883" s="207"/>
    </row>
    <row r="884" spans="1:32" ht="14" x14ac:dyDescent="0.2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8"/>
      <c r="N884" s="208"/>
      <c r="O884" s="208"/>
      <c r="P884" s="208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  <c r="AC884" s="207"/>
      <c r="AD884" s="207"/>
      <c r="AE884" s="207"/>
      <c r="AF884" s="207"/>
    </row>
    <row r="885" spans="1:32" ht="14" x14ac:dyDescent="0.2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8"/>
      <c r="N885" s="208"/>
      <c r="O885" s="208"/>
      <c r="P885" s="208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  <c r="AA885" s="207"/>
      <c r="AB885" s="207"/>
      <c r="AC885" s="207"/>
      <c r="AD885" s="207"/>
      <c r="AE885" s="207"/>
      <c r="AF885" s="207"/>
    </row>
    <row r="886" spans="1:32" ht="14" x14ac:dyDescent="0.2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8"/>
      <c r="N886" s="208"/>
      <c r="O886" s="208"/>
      <c r="P886" s="208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  <c r="AA886" s="207"/>
      <c r="AB886" s="207"/>
      <c r="AC886" s="207"/>
      <c r="AD886" s="207"/>
      <c r="AE886" s="207"/>
      <c r="AF886" s="207"/>
    </row>
    <row r="887" spans="1:32" ht="14" x14ac:dyDescent="0.2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8"/>
      <c r="N887" s="208"/>
      <c r="O887" s="208"/>
      <c r="P887" s="208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  <c r="AA887" s="207"/>
      <c r="AB887" s="207"/>
      <c r="AC887" s="207"/>
      <c r="AD887" s="207"/>
      <c r="AE887" s="207"/>
      <c r="AF887" s="207"/>
    </row>
    <row r="888" spans="1:32" ht="14" x14ac:dyDescent="0.2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8"/>
      <c r="N888" s="208"/>
      <c r="O888" s="208"/>
      <c r="P888" s="208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7"/>
      <c r="AF888" s="207"/>
    </row>
    <row r="889" spans="1:32" ht="14" x14ac:dyDescent="0.2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8"/>
      <c r="N889" s="208"/>
      <c r="O889" s="208"/>
      <c r="P889" s="208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7"/>
      <c r="AF889" s="207"/>
    </row>
    <row r="890" spans="1:32" ht="14" x14ac:dyDescent="0.2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8"/>
      <c r="N890" s="208"/>
      <c r="O890" s="208"/>
      <c r="P890" s="208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7"/>
      <c r="AF890" s="207"/>
    </row>
    <row r="891" spans="1:32" ht="14" x14ac:dyDescent="0.2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8"/>
      <c r="N891" s="208"/>
      <c r="O891" s="208"/>
      <c r="P891" s="208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7"/>
      <c r="AF891" s="207"/>
    </row>
    <row r="892" spans="1:32" ht="14" x14ac:dyDescent="0.2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8"/>
      <c r="N892" s="208"/>
      <c r="O892" s="208"/>
      <c r="P892" s="208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</row>
    <row r="893" spans="1:32" ht="14" x14ac:dyDescent="0.2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8"/>
      <c r="N893" s="208"/>
      <c r="O893" s="208"/>
      <c r="P893" s="208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  <c r="AA893" s="207"/>
      <c r="AB893" s="207"/>
      <c r="AC893" s="207"/>
      <c r="AD893" s="207"/>
      <c r="AE893" s="207"/>
      <c r="AF893" s="207"/>
    </row>
    <row r="894" spans="1:32" ht="14" x14ac:dyDescent="0.2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8"/>
      <c r="N894" s="208"/>
      <c r="O894" s="208"/>
      <c r="P894" s="208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  <c r="AA894" s="207"/>
      <c r="AB894" s="207"/>
      <c r="AC894" s="207"/>
      <c r="AD894" s="207"/>
      <c r="AE894" s="207"/>
      <c r="AF894" s="207"/>
    </row>
    <row r="895" spans="1:32" ht="14" x14ac:dyDescent="0.2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8"/>
      <c r="N895" s="208"/>
      <c r="O895" s="208"/>
      <c r="P895" s="208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  <c r="AA895" s="207"/>
      <c r="AB895" s="207"/>
      <c r="AC895" s="207"/>
      <c r="AD895" s="207"/>
      <c r="AE895" s="207"/>
      <c r="AF895" s="207"/>
    </row>
    <row r="896" spans="1:32" ht="14" x14ac:dyDescent="0.2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8"/>
      <c r="N896" s="208"/>
      <c r="O896" s="208"/>
      <c r="P896" s="208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  <c r="AA896" s="207"/>
      <c r="AB896" s="207"/>
      <c r="AC896" s="207"/>
      <c r="AD896" s="207"/>
      <c r="AE896" s="207"/>
      <c r="AF896" s="207"/>
    </row>
    <row r="897" spans="1:32" ht="14" x14ac:dyDescent="0.2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8"/>
      <c r="N897" s="208"/>
      <c r="O897" s="208"/>
      <c r="P897" s="208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  <c r="AA897" s="207"/>
      <c r="AB897" s="207"/>
      <c r="AC897" s="207"/>
      <c r="AD897" s="207"/>
      <c r="AE897" s="207"/>
      <c r="AF897" s="207"/>
    </row>
    <row r="898" spans="1:32" ht="14" x14ac:dyDescent="0.2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8"/>
      <c r="N898" s="208"/>
      <c r="O898" s="208"/>
      <c r="P898" s="208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  <c r="AA898" s="207"/>
      <c r="AB898" s="207"/>
      <c r="AC898" s="207"/>
      <c r="AD898" s="207"/>
      <c r="AE898" s="207"/>
      <c r="AF898" s="207"/>
    </row>
    <row r="899" spans="1:32" ht="14" x14ac:dyDescent="0.2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8"/>
      <c r="N899" s="208"/>
      <c r="O899" s="208"/>
      <c r="P899" s="208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  <c r="AA899" s="207"/>
      <c r="AB899" s="207"/>
      <c r="AC899" s="207"/>
      <c r="AD899" s="207"/>
      <c r="AE899" s="207"/>
      <c r="AF899" s="207"/>
    </row>
    <row r="900" spans="1:32" ht="14" x14ac:dyDescent="0.2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8"/>
      <c r="N900" s="208"/>
      <c r="O900" s="208"/>
      <c r="P900" s="208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  <c r="AA900" s="207"/>
      <c r="AB900" s="207"/>
      <c r="AC900" s="207"/>
      <c r="AD900" s="207"/>
      <c r="AE900" s="207"/>
      <c r="AF900" s="207"/>
    </row>
    <row r="901" spans="1:32" ht="14" x14ac:dyDescent="0.2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8"/>
      <c r="N901" s="208"/>
      <c r="O901" s="208"/>
      <c r="P901" s="208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  <c r="AA901" s="207"/>
      <c r="AB901" s="207"/>
      <c r="AC901" s="207"/>
      <c r="AD901" s="207"/>
      <c r="AE901" s="207"/>
      <c r="AF901" s="207"/>
    </row>
    <row r="902" spans="1:32" ht="14" x14ac:dyDescent="0.2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8"/>
      <c r="N902" s="208"/>
      <c r="O902" s="208"/>
      <c r="P902" s="208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  <c r="AA902" s="207"/>
      <c r="AB902" s="207"/>
      <c r="AC902" s="207"/>
      <c r="AD902" s="207"/>
      <c r="AE902" s="207"/>
      <c r="AF902" s="207"/>
    </row>
    <row r="903" spans="1:32" ht="14" x14ac:dyDescent="0.2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8"/>
      <c r="N903" s="208"/>
      <c r="O903" s="208"/>
      <c r="P903" s="208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  <c r="AA903" s="207"/>
      <c r="AB903" s="207"/>
      <c r="AC903" s="207"/>
      <c r="AD903" s="207"/>
      <c r="AE903" s="207"/>
      <c r="AF903" s="207"/>
    </row>
    <row r="904" spans="1:32" ht="14" x14ac:dyDescent="0.2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8"/>
      <c r="N904" s="208"/>
      <c r="O904" s="208"/>
      <c r="P904" s="208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  <c r="AA904" s="207"/>
      <c r="AB904" s="207"/>
      <c r="AC904" s="207"/>
      <c r="AD904" s="207"/>
      <c r="AE904" s="207"/>
      <c r="AF904" s="207"/>
    </row>
    <row r="905" spans="1:32" ht="14" x14ac:dyDescent="0.2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8"/>
      <c r="N905" s="208"/>
      <c r="O905" s="208"/>
      <c r="P905" s="208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  <c r="AA905" s="207"/>
      <c r="AB905" s="207"/>
      <c r="AC905" s="207"/>
      <c r="AD905" s="207"/>
      <c r="AE905" s="207"/>
      <c r="AF905" s="207"/>
    </row>
    <row r="906" spans="1:32" ht="14" x14ac:dyDescent="0.2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8"/>
      <c r="N906" s="208"/>
      <c r="O906" s="208"/>
      <c r="P906" s="208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  <c r="AA906" s="207"/>
      <c r="AB906" s="207"/>
      <c r="AC906" s="207"/>
      <c r="AD906" s="207"/>
      <c r="AE906" s="207"/>
      <c r="AF906" s="207"/>
    </row>
    <row r="907" spans="1:32" ht="14" x14ac:dyDescent="0.2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8"/>
      <c r="N907" s="208"/>
      <c r="O907" s="208"/>
      <c r="P907" s="208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  <c r="AA907" s="207"/>
      <c r="AB907" s="207"/>
      <c r="AC907" s="207"/>
      <c r="AD907" s="207"/>
      <c r="AE907" s="207"/>
      <c r="AF907" s="207"/>
    </row>
    <row r="908" spans="1:32" ht="14" x14ac:dyDescent="0.2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8"/>
      <c r="N908" s="208"/>
      <c r="O908" s="208"/>
      <c r="P908" s="208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  <c r="AA908" s="207"/>
      <c r="AB908" s="207"/>
      <c r="AC908" s="207"/>
      <c r="AD908" s="207"/>
      <c r="AE908" s="207"/>
      <c r="AF908" s="207"/>
    </row>
    <row r="909" spans="1:32" ht="14" x14ac:dyDescent="0.2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8"/>
      <c r="N909" s="208"/>
      <c r="O909" s="208"/>
      <c r="P909" s="208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  <c r="AA909" s="207"/>
      <c r="AB909" s="207"/>
      <c r="AC909" s="207"/>
      <c r="AD909" s="207"/>
      <c r="AE909" s="207"/>
      <c r="AF909" s="207"/>
    </row>
    <row r="910" spans="1:32" ht="14" x14ac:dyDescent="0.2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8"/>
      <c r="N910" s="208"/>
      <c r="O910" s="208"/>
      <c r="P910" s="208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  <c r="AA910" s="207"/>
      <c r="AB910" s="207"/>
      <c r="AC910" s="207"/>
      <c r="AD910" s="207"/>
      <c r="AE910" s="207"/>
      <c r="AF910" s="207"/>
    </row>
    <row r="911" spans="1:32" ht="14" x14ac:dyDescent="0.2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8"/>
      <c r="N911" s="208"/>
      <c r="O911" s="208"/>
      <c r="P911" s="208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  <c r="AA911" s="207"/>
      <c r="AB911" s="207"/>
      <c r="AC911" s="207"/>
      <c r="AD911" s="207"/>
      <c r="AE911" s="207"/>
      <c r="AF911" s="207"/>
    </row>
    <row r="912" spans="1:32" ht="14" x14ac:dyDescent="0.2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8"/>
      <c r="N912" s="208"/>
      <c r="O912" s="208"/>
      <c r="P912" s="208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  <c r="AA912" s="207"/>
      <c r="AB912" s="207"/>
      <c r="AC912" s="207"/>
      <c r="AD912" s="207"/>
      <c r="AE912" s="207"/>
      <c r="AF912" s="207"/>
    </row>
    <row r="913" spans="1:32" ht="14" x14ac:dyDescent="0.2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8"/>
      <c r="N913" s="208"/>
      <c r="O913" s="208"/>
      <c r="P913" s="208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  <c r="AA913" s="207"/>
      <c r="AB913" s="207"/>
      <c r="AC913" s="207"/>
      <c r="AD913" s="207"/>
      <c r="AE913" s="207"/>
      <c r="AF913" s="207"/>
    </row>
    <row r="914" spans="1:32" ht="14" x14ac:dyDescent="0.2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8"/>
      <c r="N914" s="208"/>
      <c r="O914" s="208"/>
      <c r="P914" s="208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  <c r="AA914" s="207"/>
      <c r="AB914" s="207"/>
      <c r="AC914" s="207"/>
      <c r="AD914" s="207"/>
      <c r="AE914" s="207"/>
      <c r="AF914" s="207"/>
    </row>
    <row r="915" spans="1:32" ht="14" x14ac:dyDescent="0.2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8"/>
      <c r="N915" s="208"/>
      <c r="O915" s="208"/>
      <c r="P915" s="208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  <c r="AA915" s="207"/>
      <c r="AB915" s="207"/>
      <c r="AC915" s="207"/>
      <c r="AD915" s="207"/>
      <c r="AE915" s="207"/>
      <c r="AF915" s="207"/>
    </row>
    <row r="916" spans="1:32" ht="14" x14ac:dyDescent="0.2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8"/>
      <c r="N916" s="208"/>
      <c r="O916" s="208"/>
      <c r="P916" s="208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  <c r="AA916" s="207"/>
      <c r="AB916" s="207"/>
      <c r="AC916" s="207"/>
      <c r="AD916" s="207"/>
      <c r="AE916" s="207"/>
      <c r="AF916" s="207"/>
    </row>
    <row r="917" spans="1:32" ht="14" x14ac:dyDescent="0.2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8"/>
      <c r="N917" s="208"/>
      <c r="O917" s="208"/>
      <c r="P917" s="208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  <c r="AA917" s="207"/>
      <c r="AB917" s="207"/>
      <c r="AC917" s="207"/>
      <c r="AD917" s="207"/>
      <c r="AE917" s="207"/>
      <c r="AF917" s="207"/>
    </row>
    <row r="918" spans="1:32" ht="14" x14ac:dyDescent="0.2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8"/>
      <c r="N918" s="208"/>
      <c r="O918" s="208"/>
      <c r="P918" s="208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  <c r="AA918" s="207"/>
      <c r="AB918" s="207"/>
      <c r="AC918" s="207"/>
      <c r="AD918" s="207"/>
      <c r="AE918" s="207"/>
      <c r="AF918" s="207"/>
    </row>
    <row r="919" spans="1:32" ht="14" x14ac:dyDescent="0.2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8"/>
      <c r="N919" s="208"/>
      <c r="O919" s="208"/>
      <c r="P919" s="208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  <c r="AA919" s="207"/>
      <c r="AB919" s="207"/>
      <c r="AC919" s="207"/>
      <c r="AD919" s="207"/>
      <c r="AE919" s="207"/>
      <c r="AF919" s="207"/>
    </row>
    <row r="920" spans="1:32" ht="14" x14ac:dyDescent="0.2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8"/>
      <c r="N920" s="208"/>
      <c r="O920" s="208"/>
      <c r="P920" s="208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  <c r="AA920" s="207"/>
      <c r="AB920" s="207"/>
      <c r="AC920" s="207"/>
      <c r="AD920" s="207"/>
      <c r="AE920" s="207"/>
      <c r="AF920" s="207"/>
    </row>
    <row r="921" spans="1:32" ht="14" x14ac:dyDescent="0.2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8"/>
      <c r="N921" s="208"/>
      <c r="O921" s="208"/>
      <c r="P921" s="208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  <c r="AA921" s="207"/>
      <c r="AB921" s="207"/>
      <c r="AC921" s="207"/>
      <c r="AD921" s="207"/>
      <c r="AE921" s="207"/>
      <c r="AF921" s="207"/>
    </row>
    <row r="922" spans="1:32" ht="14" x14ac:dyDescent="0.2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8"/>
      <c r="N922" s="208"/>
      <c r="O922" s="208"/>
      <c r="P922" s="208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  <c r="AA922" s="207"/>
      <c r="AB922" s="207"/>
      <c r="AC922" s="207"/>
      <c r="AD922" s="207"/>
      <c r="AE922" s="207"/>
      <c r="AF922" s="207"/>
    </row>
    <row r="923" spans="1:32" ht="14" x14ac:dyDescent="0.2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8"/>
      <c r="N923" s="208"/>
      <c r="O923" s="208"/>
      <c r="P923" s="208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  <c r="AA923" s="207"/>
      <c r="AB923" s="207"/>
      <c r="AC923" s="207"/>
      <c r="AD923" s="207"/>
      <c r="AE923" s="207"/>
      <c r="AF923" s="207"/>
    </row>
    <row r="924" spans="1:32" ht="14" x14ac:dyDescent="0.2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8"/>
      <c r="N924" s="208"/>
      <c r="O924" s="208"/>
      <c r="P924" s="208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</row>
    <row r="925" spans="1:32" ht="14" x14ac:dyDescent="0.2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8"/>
      <c r="N925" s="208"/>
      <c r="O925" s="208"/>
      <c r="P925" s="208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</row>
    <row r="926" spans="1:32" ht="14" x14ac:dyDescent="0.2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8"/>
      <c r="N926" s="208"/>
      <c r="O926" s="208"/>
      <c r="P926" s="208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</row>
    <row r="927" spans="1:32" ht="14" x14ac:dyDescent="0.2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8"/>
      <c r="N927" s="208"/>
      <c r="O927" s="208"/>
      <c r="P927" s="208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</row>
    <row r="928" spans="1:32" ht="14" x14ac:dyDescent="0.2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S928" s="207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</row>
    <row r="929" spans="1:32" ht="14" x14ac:dyDescent="0.2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S929" s="207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</row>
    <row r="930" spans="1:32" ht="14" x14ac:dyDescent="0.2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S930" s="207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</row>
    <row r="931" spans="1:32" ht="14" x14ac:dyDescent="0.2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S931" s="207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3" priority="2" operator="equal">
      <formula>0</formula>
    </cfRule>
  </conditionalFormatting>
  <conditionalFormatting sqref="J33:J38">
    <cfRule type="cellIs" dxfId="2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3538-FE09-4142-A0DA-4CE9FDDE7AD8}">
  <sheetPr>
    <outlinePr summaryBelow="0" summaryRight="0"/>
    <pageSetUpPr fitToPage="1"/>
  </sheetPr>
  <dimension ref="A1:AF931"/>
  <sheetViews>
    <sheetView showGridLines="0" tabSelected="1" workbookViewId="0">
      <selection activeCell="R32" sqref="R32"/>
    </sheetView>
  </sheetViews>
  <sheetFormatPr baseColWidth="10" defaultColWidth="12.6640625" defaultRowHeight="15.75" customHeight="1" x14ac:dyDescent="0.2"/>
  <cols>
    <col min="1" max="1" width="4.1640625" style="413" customWidth="1"/>
    <col min="2" max="2" width="2.5" style="413" customWidth="1"/>
    <col min="3" max="3" width="11.83203125" style="413" customWidth="1"/>
    <col min="4" max="4" width="0.83203125" style="413" customWidth="1"/>
    <col min="5" max="10" width="14" style="413" customWidth="1"/>
    <col min="11" max="11" width="2.6640625" style="413" customWidth="1"/>
    <col min="12" max="12" width="2.1640625" style="413" customWidth="1"/>
    <col min="13" max="13" width="8.1640625" style="413" hidden="1" customWidth="1"/>
    <col min="14" max="14" width="5.83203125" style="413" hidden="1" customWidth="1"/>
    <col min="15" max="15" width="9.6640625" style="413" hidden="1" customWidth="1"/>
    <col min="16" max="16" width="4.6640625" style="413" hidden="1" customWidth="1"/>
    <col min="17" max="17" width="21.83203125" style="413" hidden="1" customWidth="1"/>
    <col min="18" max="16384" width="12.6640625" style="413"/>
  </cols>
  <sheetData>
    <row r="1" spans="1:32" ht="6.75" customHeight="1" thickBot="1" x14ac:dyDescent="0.25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2"/>
      <c r="N1" s="412"/>
      <c r="O1" s="412"/>
      <c r="P1" s="412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</row>
    <row r="2" spans="1:32" ht="6.75" customHeight="1" x14ac:dyDescent="0.2">
      <c r="A2" s="411"/>
      <c r="B2" s="414"/>
      <c r="C2" s="415"/>
      <c r="D2" s="415"/>
      <c r="E2" s="415"/>
      <c r="F2" s="415"/>
      <c r="G2" s="415"/>
      <c r="H2" s="415"/>
      <c r="I2" s="415"/>
      <c r="J2" s="415"/>
      <c r="K2" s="416"/>
      <c r="L2" s="411"/>
      <c r="M2" s="412"/>
      <c r="N2" s="412"/>
      <c r="O2" s="412"/>
      <c r="P2" s="412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</row>
    <row r="3" spans="1:32" ht="14" x14ac:dyDescent="0.2">
      <c r="A3" s="411"/>
      <c r="B3" s="417"/>
      <c r="C3" s="583" t="s">
        <v>0</v>
      </c>
      <c r="D3" s="573"/>
      <c r="E3" s="573"/>
      <c r="F3" s="573"/>
      <c r="G3" s="573"/>
      <c r="H3" s="573"/>
      <c r="I3" s="573"/>
      <c r="J3" s="573"/>
      <c r="K3" s="418"/>
      <c r="L3" s="411"/>
      <c r="M3" s="412"/>
      <c r="N3" s="412"/>
      <c r="O3" s="412"/>
      <c r="P3" s="412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</row>
    <row r="4" spans="1:32" ht="14" x14ac:dyDescent="0.2">
      <c r="A4" s="411"/>
      <c r="B4" s="417"/>
      <c r="C4" s="584" t="s">
        <v>1</v>
      </c>
      <c r="D4" s="573"/>
      <c r="E4" s="573"/>
      <c r="F4" s="573"/>
      <c r="G4" s="573"/>
      <c r="H4" s="573"/>
      <c r="I4" s="573"/>
      <c r="J4" s="573"/>
      <c r="K4" s="418"/>
      <c r="L4" s="411"/>
      <c r="M4" s="412"/>
      <c r="N4" s="412"/>
      <c r="O4" s="412"/>
      <c r="P4" s="412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11"/>
      <c r="AB4" s="411"/>
      <c r="AC4" s="411"/>
      <c r="AD4" s="411"/>
      <c r="AE4" s="411"/>
      <c r="AF4" s="411"/>
    </row>
    <row r="5" spans="1:32" ht="6" customHeight="1" thickBot="1" x14ac:dyDescent="0.25">
      <c r="A5" s="411"/>
      <c r="B5" s="417"/>
      <c r="C5" s="411"/>
      <c r="D5" s="411"/>
      <c r="E5" s="411"/>
      <c r="F5" s="411"/>
      <c r="G5" s="411"/>
      <c r="H5" s="411"/>
      <c r="I5" s="411"/>
      <c r="J5" s="411"/>
      <c r="K5" s="418"/>
      <c r="L5" s="411"/>
      <c r="M5" s="412"/>
      <c r="N5" s="412"/>
      <c r="O5" s="412"/>
      <c r="P5" s="412"/>
      <c r="Q5" s="411"/>
      <c r="R5" s="411"/>
      <c r="S5" s="411"/>
      <c r="T5" s="411"/>
      <c r="U5" s="411"/>
      <c r="V5" s="411"/>
      <c r="W5" s="411"/>
      <c r="X5" s="411"/>
      <c r="Y5" s="411"/>
      <c r="Z5" s="411"/>
      <c r="AA5" s="411"/>
      <c r="AB5" s="411"/>
      <c r="AC5" s="411"/>
      <c r="AD5" s="411"/>
      <c r="AE5" s="411"/>
      <c r="AF5" s="411"/>
    </row>
    <row r="6" spans="1:32" ht="15" thickBot="1" x14ac:dyDescent="0.25">
      <c r="A6" s="411"/>
      <c r="B6" s="417"/>
      <c r="C6" s="585" t="s">
        <v>2</v>
      </c>
      <c r="D6" s="577"/>
      <c r="E6" s="577"/>
      <c r="F6" s="577"/>
      <c r="G6" s="577"/>
      <c r="H6" s="577"/>
      <c r="I6" s="577"/>
      <c r="J6" s="578"/>
      <c r="K6" s="418"/>
      <c r="L6" s="411"/>
      <c r="M6" s="419"/>
      <c r="N6" s="419"/>
      <c r="O6" s="419"/>
      <c r="P6" s="412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</row>
    <row r="7" spans="1:32" ht="23.25" customHeight="1" x14ac:dyDescent="0.2">
      <c r="A7" s="411"/>
      <c r="B7" s="417"/>
      <c r="C7" s="586">
        <v>45658</v>
      </c>
      <c r="D7" s="573"/>
      <c r="E7" s="573"/>
      <c r="F7" s="573"/>
      <c r="G7" s="573"/>
      <c r="H7" s="573"/>
      <c r="I7" s="573"/>
      <c r="J7" s="573"/>
      <c r="K7" s="418"/>
      <c r="L7" s="411"/>
      <c r="M7" s="412"/>
      <c r="N7" s="412"/>
      <c r="O7" s="412"/>
      <c r="P7" s="412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1"/>
    </row>
    <row r="8" spans="1:32" ht="5.25" customHeight="1" x14ac:dyDescent="0.2">
      <c r="A8" s="411"/>
      <c r="B8" s="417"/>
      <c r="C8" s="411"/>
      <c r="D8" s="411"/>
      <c r="E8" s="411"/>
      <c r="F8" s="411"/>
      <c r="G8" s="411"/>
      <c r="H8" s="411"/>
      <c r="I8" s="411"/>
      <c r="J8" s="411"/>
      <c r="K8" s="418"/>
      <c r="L8" s="411"/>
      <c r="M8" s="412"/>
      <c r="N8" s="412"/>
      <c r="O8" s="412"/>
      <c r="P8" s="412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</row>
    <row r="9" spans="1:32" ht="33" customHeight="1" thickBot="1" x14ac:dyDescent="0.3">
      <c r="A9" s="411"/>
      <c r="B9" s="417"/>
      <c r="C9" s="420" t="s">
        <v>3</v>
      </c>
      <c r="D9" s="421"/>
      <c r="E9" s="422">
        <v>26808</v>
      </c>
      <c r="F9" s="423" t="s">
        <v>4</v>
      </c>
      <c r="G9" s="424" t="str">
        <f>IFERROR(VLOOKUP(E9,[1]DOCENTES!B:K,6,0)," ")</f>
        <v>josue.miguel.flores.parra@uabc.edu.mx</v>
      </c>
      <c r="H9" s="425"/>
      <c r="I9" s="423" t="s">
        <v>5</v>
      </c>
      <c r="J9" s="426">
        <f>IFERROR(VLOOKUP(E9,[1]DOCENTES!B:N,9,0)," ")</f>
        <v>6643308391</v>
      </c>
      <c r="K9" s="418"/>
      <c r="L9" s="411"/>
      <c r="M9" s="412"/>
      <c r="N9" s="412"/>
      <c r="O9" s="412"/>
      <c r="P9" s="412"/>
      <c r="Q9" s="411"/>
      <c r="R9" s="411"/>
      <c r="S9" s="411"/>
      <c r="T9" s="411"/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1"/>
      <c r="AF9" s="411"/>
    </row>
    <row r="10" spans="1:32" ht="30.75" customHeight="1" thickBot="1" x14ac:dyDescent="0.3">
      <c r="A10" s="411"/>
      <c r="B10" s="417"/>
      <c r="C10" s="420" t="s">
        <v>6</v>
      </c>
      <c r="D10" s="421"/>
      <c r="E10" s="427" t="str">
        <f>IFERROR(VLOOKUP(E9,[1]DOCENTES!B:K,2,0)," ")</f>
        <v>FLORES PARRA JOSUE MIGUEL</v>
      </c>
      <c r="F10" s="428"/>
      <c r="G10" s="428"/>
      <c r="H10" s="428"/>
      <c r="I10" s="423" t="s">
        <v>5</v>
      </c>
      <c r="J10" s="426">
        <f>IFERROR(VLOOKUP(E9,[1]DOCENTES!B:N,10,0)," ")</f>
        <v>6643308391</v>
      </c>
      <c r="K10" s="418"/>
      <c r="L10" s="411"/>
      <c r="M10" s="572" t="s">
        <v>7</v>
      </c>
      <c r="N10" s="573"/>
      <c r="O10" s="573"/>
      <c r="P10" s="573"/>
      <c r="Q10" s="573"/>
      <c r="R10" s="573"/>
      <c r="S10" s="411"/>
      <c r="T10" s="411"/>
      <c r="U10" s="411"/>
      <c r="V10" s="411"/>
      <c r="W10" s="411"/>
      <c r="X10" s="411"/>
      <c r="Y10" s="411"/>
      <c r="Z10" s="411"/>
      <c r="AA10" s="411"/>
      <c r="AB10" s="411"/>
      <c r="AC10" s="411"/>
      <c r="AD10" s="411"/>
      <c r="AE10" s="411"/>
      <c r="AF10" s="411"/>
    </row>
    <row r="11" spans="1:32" ht="10.5" customHeight="1" x14ac:dyDescent="0.2">
      <c r="A11" s="411"/>
      <c r="B11" s="417"/>
      <c r="C11" s="411"/>
      <c r="D11" s="411"/>
      <c r="E11" s="411"/>
      <c r="F11" s="411"/>
      <c r="G11" s="411"/>
      <c r="H11" s="411"/>
      <c r="I11" s="411"/>
      <c r="J11" s="411"/>
      <c r="K11" s="418"/>
      <c r="L11" s="411"/>
      <c r="M11" s="412"/>
      <c r="N11" s="412"/>
      <c r="O11" s="412"/>
      <c r="P11" s="412"/>
      <c r="Q11" s="411"/>
      <c r="R11" s="411"/>
      <c r="S11" s="411"/>
      <c r="T11" s="411"/>
      <c r="U11" s="411"/>
      <c r="V11" s="411"/>
      <c r="W11" s="411"/>
      <c r="X11" s="411"/>
      <c r="Y11" s="411"/>
      <c r="Z11" s="411"/>
      <c r="AA11" s="411"/>
      <c r="AB11" s="411"/>
      <c r="AC11" s="411"/>
      <c r="AD11" s="411"/>
      <c r="AE11" s="411"/>
      <c r="AF11" s="411"/>
    </row>
    <row r="12" spans="1:32" ht="24" customHeight="1" thickBot="1" x14ac:dyDescent="0.25">
      <c r="A12" s="411"/>
      <c r="B12" s="417"/>
      <c r="C12" s="429"/>
      <c r="D12" s="430"/>
      <c r="E12" s="430" t="s">
        <v>8</v>
      </c>
      <c r="F12" s="430" t="s">
        <v>9</v>
      </c>
      <c r="G12" s="430" t="s">
        <v>10</v>
      </c>
      <c r="H12" s="430" t="s">
        <v>11</v>
      </c>
      <c r="I12" s="430" t="s">
        <v>12</v>
      </c>
      <c r="J12" s="431" t="s">
        <v>13</v>
      </c>
      <c r="K12" s="418"/>
      <c r="L12" s="411"/>
      <c r="M12" s="432"/>
      <c r="N12" s="433" t="s">
        <v>14</v>
      </c>
      <c r="O12" s="434" t="s">
        <v>15</v>
      </c>
      <c r="P12" s="432" t="s">
        <v>16</v>
      </c>
      <c r="Q12" s="435" t="s">
        <v>17</v>
      </c>
      <c r="R12" s="435" t="s">
        <v>18</v>
      </c>
      <c r="S12" s="411"/>
      <c r="T12" s="411"/>
      <c r="U12" s="411"/>
      <c r="V12" s="411"/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</row>
    <row r="13" spans="1:32" ht="27" customHeight="1" thickBot="1" x14ac:dyDescent="0.25">
      <c r="A13" s="411"/>
      <c r="B13" s="417"/>
      <c r="C13" s="436" t="s">
        <v>19</v>
      </c>
      <c r="D13" s="437"/>
      <c r="E13" s="438"/>
      <c r="F13" s="438"/>
      <c r="G13" s="438"/>
      <c r="H13" s="438"/>
      <c r="I13" s="438"/>
      <c r="J13" s="439">
        <v>382</v>
      </c>
      <c r="K13" s="418"/>
      <c r="L13" s="411"/>
      <c r="M13" s="440"/>
      <c r="N13" s="440"/>
      <c r="O13" s="441">
        <f>J40</f>
        <v>26</v>
      </c>
      <c r="P13" s="574" t="s">
        <v>20</v>
      </c>
      <c r="Q13" s="575"/>
      <c r="R13" s="575"/>
      <c r="S13" s="411"/>
      <c r="T13" s="411"/>
      <c r="U13" s="411"/>
      <c r="V13" s="411"/>
      <c r="W13" s="411"/>
      <c r="X13" s="411"/>
      <c r="Y13" s="411"/>
      <c r="Z13" s="411"/>
      <c r="AA13" s="411"/>
      <c r="AB13" s="411"/>
      <c r="AC13" s="411"/>
      <c r="AD13" s="411"/>
      <c r="AE13" s="411"/>
      <c r="AF13" s="411"/>
    </row>
    <row r="14" spans="1:32" ht="27" customHeight="1" x14ac:dyDescent="0.2">
      <c r="A14" s="411"/>
      <c r="B14" s="417"/>
      <c r="C14" s="436" t="s">
        <v>21</v>
      </c>
      <c r="D14" s="437"/>
      <c r="E14" s="438"/>
      <c r="F14" s="438"/>
      <c r="G14" s="438"/>
      <c r="H14" s="438"/>
      <c r="I14" s="438"/>
      <c r="J14" s="439">
        <v>382</v>
      </c>
      <c r="K14" s="418"/>
      <c r="L14" s="411"/>
      <c r="M14" s="442"/>
      <c r="N14" s="442"/>
      <c r="O14" s="443">
        <f t="shared" ref="O14:O21" si="0">COUNTIF($E$13:$J$28,P14)</f>
        <v>0</v>
      </c>
      <c r="P14" s="444"/>
      <c r="Q14" s="411" t="str">
        <f>IFERROR(VLOOKUP(P14,[1]ACT_PTC!H:I,2,0)," ")</f>
        <v xml:space="preserve"> </v>
      </c>
      <c r="R14" s="412" t="str">
        <f>IFERROR(VLOOKUP(P14,[1]ACT_PTC!H:J,3,0)," ")</f>
        <v xml:space="preserve"> </v>
      </c>
      <c r="S14" s="411"/>
      <c r="T14" s="411"/>
      <c r="U14" s="411"/>
      <c r="V14" s="411"/>
      <c r="W14" s="411"/>
      <c r="X14" s="411"/>
      <c r="Y14" s="411"/>
      <c r="Z14" s="411"/>
      <c r="AA14" s="411"/>
      <c r="AB14" s="411"/>
      <c r="AC14" s="411"/>
      <c r="AD14" s="411"/>
      <c r="AE14" s="411"/>
      <c r="AF14" s="411"/>
    </row>
    <row r="15" spans="1:32" ht="27" customHeight="1" x14ac:dyDescent="0.2">
      <c r="A15" s="411"/>
      <c r="B15" s="417"/>
      <c r="C15" s="436" t="s">
        <v>22</v>
      </c>
      <c r="D15" s="437"/>
      <c r="E15" s="445"/>
      <c r="F15" s="445"/>
      <c r="G15" s="445"/>
      <c r="H15" s="445"/>
      <c r="I15" s="445"/>
      <c r="J15" s="445"/>
      <c r="K15" s="418"/>
      <c r="L15" s="411"/>
      <c r="M15" s="442"/>
      <c r="N15" s="442"/>
      <c r="O15" s="443">
        <f t="shared" si="0"/>
        <v>0</v>
      </c>
      <c r="P15" s="444"/>
      <c r="Q15" s="411" t="str">
        <f>IFERROR(VLOOKUP(P15,[1]ACT_PTC!H:I,2,0)," ")</f>
        <v xml:space="preserve"> </v>
      </c>
      <c r="R15" s="412" t="str">
        <f>IFERROR(VLOOKUP(P15,[1]ACT_PTC!H:J,3,0)," ")</f>
        <v xml:space="preserve"> </v>
      </c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</row>
    <row r="16" spans="1:32" ht="27" customHeight="1" x14ac:dyDescent="0.2">
      <c r="A16" s="411"/>
      <c r="B16" s="417"/>
      <c r="C16" s="436" t="s">
        <v>23</v>
      </c>
      <c r="D16" s="437"/>
      <c r="E16" s="445"/>
      <c r="F16" s="445"/>
      <c r="G16" s="445"/>
      <c r="H16" s="445"/>
      <c r="I16" s="445"/>
      <c r="J16" s="439">
        <v>971</v>
      </c>
      <c r="K16" s="418"/>
      <c r="L16" s="411"/>
      <c r="M16" s="442"/>
      <c r="N16" s="442"/>
      <c r="O16" s="443">
        <f t="shared" si="0"/>
        <v>0</v>
      </c>
      <c r="P16" s="444"/>
      <c r="Q16" s="411" t="str">
        <f>IFERROR(VLOOKUP(P16,[1]ACT_PTC!H:I,2,0)," ")</f>
        <v xml:space="preserve"> </v>
      </c>
      <c r="R16" s="412" t="str">
        <f>IFERROR(VLOOKUP(P16,[1]ACT_PTC!H:J,3,0)," ")</f>
        <v xml:space="preserve"> </v>
      </c>
      <c r="S16" s="411"/>
      <c r="T16" s="411"/>
      <c r="U16" s="411"/>
      <c r="V16" s="411"/>
      <c r="W16" s="411"/>
      <c r="X16" s="411"/>
      <c r="Y16" s="411"/>
      <c r="Z16" s="411"/>
      <c r="AA16" s="411"/>
      <c r="AB16" s="411"/>
      <c r="AC16" s="411"/>
      <c r="AD16" s="411"/>
      <c r="AE16" s="411"/>
      <c r="AF16" s="411"/>
    </row>
    <row r="17" spans="1:32" ht="27" customHeight="1" x14ac:dyDescent="0.2">
      <c r="A17" s="411"/>
      <c r="B17" s="417"/>
      <c r="C17" s="436" t="s">
        <v>24</v>
      </c>
      <c r="D17" s="437"/>
      <c r="E17" s="445">
        <v>951</v>
      </c>
      <c r="F17" s="445">
        <v>951</v>
      </c>
      <c r="G17" s="445"/>
      <c r="H17" s="445"/>
      <c r="I17" s="445"/>
      <c r="J17" s="439">
        <v>971</v>
      </c>
      <c r="K17" s="418"/>
      <c r="L17" s="411"/>
      <c r="M17" s="442"/>
      <c r="N17" s="442"/>
      <c r="O17" s="443">
        <f t="shared" si="0"/>
        <v>0</v>
      </c>
      <c r="P17" s="444"/>
      <c r="Q17" s="411" t="str">
        <f>IFERROR(VLOOKUP(P17,[1]ACT_PTC!H:I,2,0)," ")</f>
        <v xml:space="preserve"> </v>
      </c>
      <c r="R17" s="412" t="str">
        <f>IFERROR(VLOOKUP(P17,[1]ACT_PTC!H:J,3,0)," ")</f>
        <v xml:space="preserve"> </v>
      </c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</row>
    <row r="18" spans="1:32" ht="27" customHeight="1" x14ac:dyDescent="0.2">
      <c r="A18" s="411"/>
      <c r="B18" s="417"/>
      <c r="C18" s="436" t="s">
        <v>25</v>
      </c>
      <c r="D18" s="437"/>
      <c r="E18" s="445">
        <v>951</v>
      </c>
      <c r="F18" s="445">
        <v>951</v>
      </c>
      <c r="G18" s="445"/>
      <c r="H18" s="445"/>
      <c r="I18" s="439">
        <v>951</v>
      </c>
      <c r="J18" s="439">
        <v>952</v>
      </c>
      <c r="K18" s="418"/>
      <c r="L18" s="411"/>
      <c r="M18" s="442"/>
      <c r="N18" s="442"/>
      <c r="O18" s="443">
        <f t="shared" si="0"/>
        <v>0</v>
      </c>
      <c r="P18" s="444"/>
      <c r="Q18" s="411" t="str">
        <f>IFERROR(VLOOKUP(P18,[1]ACT_PTC!H:I,2,0)," ")</f>
        <v xml:space="preserve"> </v>
      </c>
      <c r="R18" s="412" t="str">
        <f>IFERROR(VLOOKUP(P18,[1]ACT_PTC!H:J,3,0)," ")</f>
        <v xml:space="preserve"> </v>
      </c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</row>
    <row r="19" spans="1:32" ht="27" customHeight="1" x14ac:dyDescent="0.2">
      <c r="A19" s="411"/>
      <c r="B19" s="417"/>
      <c r="C19" s="436" t="s">
        <v>26</v>
      </c>
      <c r="D19" s="437"/>
      <c r="E19" s="438"/>
      <c r="F19" s="438"/>
      <c r="G19" s="438"/>
      <c r="H19" s="438"/>
      <c r="I19" s="439">
        <v>951</v>
      </c>
      <c r="J19" s="439">
        <v>952</v>
      </c>
      <c r="K19" s="418"/>
      <c r="L19" s="411"/>
      <c r="M19" s="442"/>
      <c r="N19" s="442"/>
      <c r="O19" s="443">
        <f t="shared" si="0"/>
        <v>0</v>
      </c>
      <c r="P19" s="444"/>
      <c r="Q19" s="411" t="str">
        <f>IFERROR(VLOOKUP(P19,[1]ACT_PTC!H:I,2,0)," ")</f>
        <v xml:space="preserve"> </v>
      </c>
      <c r="R19" s="412" t="str">
        <f>IFERROR(VLOOKUP(P19,[1]ACT_PTC!H:J,3,0)," ")</f>
        <v xml:space="preserve"> </v>
      </c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</row>
    <row r="20" spans="1:32" ht="27" customHeight="1" x14ac:dyDescent="0.2">
      <c r="A20" s="411"/>
      <c r="B20" s="417"/>
      <c r="C20" s="436" t="s">
        <v>27</v>
      </c>
      <c r="D20" s="437"/>
      <c r="E20" s="438"/>
      <c r="F20" s="438"/>
      <c r="G20" s="438"/>
      <c r="H20" s="438"/>
      <c r="I20" s="438"/>
      <c r="J20" s="445"/>
      <c r="K20" s="418"/>
      <c r="L20" s="411"/>
      <c r="M20" s="446"/>
      <c r="N20" s="442"/>
      <c r="O20" s="443">
        <f t="shared" si="0"/>
        <v>0</v>
      </c>
      <c r="P20" s="444"/>
      <c r="Q20" s="411" t="str">
        <f>IFERROR(VLOOKUP(P20,[1]ACT_PTC!H:I,2,0)," ")</f>
        <v xml:space="preserve"> </v>
      </c>
      <c r="R20" s="412" t="str">
        <f>IFERROR(VLOOKUP(P20,[1]ACT_PTC!H:J,3,0)," ")</f>
        <v xml:space="preserve"> </v>
      </c>
      <c r="S20" s="411"/>
      <c r="T20" s="411"/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1"/>
      <c r="AF20" s="411"/>
    </row>
    <row r="21" spans="1:32" ht="27" customHeight="1" thickBot="1" x14ac:dyDescent="0.25">
      <c r="A21" s="411"/>
      <c r="B21" s="417"/>
      <c r="C21" s="436" t="s">
        <v>28</v>
      </c>
      <c r="D21" s="437"/>
      <c r="E21" s="438"/>
      <c r="F21" s="438"/>
      <c r="G21" s="438"/>
      <c r="H21" s="438"/>
      <c r="I21" s="447">
        <v>382</v>
      </c>
      <c r="J21" s="445"/>
      <c r="K21" s="418"/>
      <c r="L21" s="411"/>
      <c r="M21" s="448"/>
      <c r="N21" s="440"/>
      <c r="O21" s="449">
        <f t="shared" si="0"/>
        <v>0</v>
      </c>
      <c r="P21" s="450"/>
      <c r="Q21" s="451" t="str">
        <f>IFERROR(VLOOKUP(P21,[1]ACT_PTC!H:I,2,0)," ")</f>
        <v xml:space="preserve"> </v>
      </c>
      <c r="R21" s="452" t="str">
        <f>IFERROR(VLOOKUP(P21,[1]ACT_PTC!H:J,3,0)," ")</f>
        <v xml:space="preserve"> </v>
      </c>
      <c r="S21" s="411"/>
      <c r="T21" s="411"/>
      <c r="U21" s="411"/>
      <c r="V21" s="411"/>
      <c r="W21" s="411"/>
      <c r="X21" s="411"/>
      <c r="Y21" s="411"/>
      <c r="Z21" s="411"/>
      <c r="AA21" s="411"/>
      <c r="AB21" s="411"/>
      <c r="AC21" s="411"/>
      <c r="AD21" s="411"/>
      <c r="AE21" s="411"/>
      <c r="AF21" s="411"/>
    </row>
    <row r="22" spans="1:32" ht="27" customHeight="1" x14ac:dyDescent="0.2">
      <c r="A22" s="411"/>
      <c r="B22" s="417"/>
      <c r="C22" s="436" t="s">
        <v>29</v>
      </c>
      <c r="D22" s="437"/>
      <c r="E22" s="445">
        <v>971</v>
      </c>
      <c r="F22" s="445">
        <v>742</v>
      </c>
      <c r="G22" s="445"/>
      <c r="H22" s="445">
        <v>971</v>
      </c>
      <c r="I22" s="438"/>
      <c r="J22" s="445"/>
      <c r="K22" s="418"/>
      <c r="L22" s="411"/>
      <c r="M22" s="453" t="s">
        <v>30</v>
      </c>
      <c r="N22" s="454">
        <f t="shared" ref="N22:O22" si="1">SUM(N13:N21)</f>
        <v>0</v>
      </c>
      <c r="O22" s="455">
        <f t="shared" si="1"/>
        <v>26</v>
      </c>
      <c r="P22" s="456"/>
      <c r="Q22" s="457" t="str">
        <f>IFERROR(VLOOKUP(P22,[1]ACT_PTC!H:I,2,0)," ")</f>
        <v xml:space="preserve"> </v>
      </c>
      <c r="R22" s="457"/>
      <c r="S22" s="411"/>
      <c r="T22" s="411"/>
      <c r="U22" s="411"/>
      <c r="V22" s="411"/>
      <c r="W22" s="411"/>
      <c r="X22" s="411"/>
      <c r="Y22" s="411"/>
      <c r="Z22" s="411"/>
      <c r="AA22" s="411"/>
      <c r="AB22" s="411"/>
      <c r="AC22" s="411"/>
      <c r="AD22" s="411"/>
      <c r="AE22" s="411"/>
      <c r="AF22" s="411"/>
    </row>
    <row r="23" spans="1:32" ht="27" customHeight="1" x14ac:dyDescent="0.2">
      <c r="A23" s="411"/>
      <c r="B23" s="417"/>
      <c r="C23" s="436" t="s">
        <v>31</v>
      </c>
      <c r="D23" s="437"/>
      <c r="E23" s="445">
        <v>952</v>
      </c>
      <c r="F23" s="445">
        <v>742</v>
      </c>
      <c r="G23" s="445"/>
      <c r="H23" s="445">
        <v>971</v>
      </c>
      <c r="I23" s="438"/>
      <c r="J23" s="445"/>
      <c r="K23" s="418"/>
      <c r="L23" s="411"/>
      <c r="M23" s="412"/>
      <c r="N23" s="412"/>
      <c r="O23" s="412"/>
      <c r="P23" s="412"/>
      <c r="Q23" s="411"/>
      <c r="R23" s="411"/>
      <c r="S23" s="411"/>
      <c r="T23" s="411"/>
      <c r="U23" s="411"/>
      <c r="V23" s="411"/>
      <c r="W23" s="411"/>
      <c r="X23" s="411"/>
      <c r="Y23" s="411"/>
      <c r="Z23" s="411"/>
      <c r="AA23" s="411"/>
      <c r="AB23" s="411"/>
      <c r="AC23" s="411"/>
      <c r="AD23" s="411"/>
      <c r="AE23" s="411"/>
      <c r="AF23" s="411"/>
    </row>
    <row r="24" spans="1:32" ht="27" customHeight="1" x14ac:dyDescent="0.2">
      <c r="A24" s="411"/>
      <c r="B24" s="417"/>
      <c r="C24" s="436" t="s">
        <v>32</v>
      </c>
      <c r="D24" s="437"/>
      <c r="E24" s="445">
        <v>952</v>
      </c>
      <c r="F24" s="445">
        <v>952</v>
      </c>
      <c r="G24" s="445"/>
      <c r="H24" s="445"/>
      <c r="I24" s="438"/>
      <c r="J24" s="445"/>
      <c r="K24" s="418"/>
      <c r="L24" s="411"/>
      <c r="M24" s="412"/>
      <c r="N24" s="412"/>
      <c r="O24" s="412"/>
      <c r="P24" s="412"/>
      <c r="Q24" s="411"/>
      <c r="R24" s="411"/>
      <c r="S24" s="411"/>
      <c r="T24" s="411"/>
      <c r="U24" s="411"/>
      <c r="V24" s="411"/>
      <c r="W24" s="411"/>
      <c r="X24" s="411"/>
      <c r="Y24" s="411"/>
      <c r="Z24" s="411"/>
      <c r="AA24" s="411"/>
      <c r="AB24" s="411"/>
      <c r="AC24" s="411"/>
      <c r="AD24" s="411"/>
      <c r="AE24" s="411"/>
      <c r="AF24" s="411"/>
    </row>
    <row r="25" spans="1:32" ht="27" customHeight="1" x14ac:dyDescent="0.2">
      <c r="A25" s="411"/>
      <c r="B25" s="417"/>
      <c r="C25" s="436" t="s">
        <v>33</v>
      </c>
      <c r="D25" s="437"/>
      <c r="E25" s="438"/>
      <c r="F25" s="458">
        <v>952</v>
      </c>
      <c r="G25" s="438"/>
      <c r="H25" s="438"/>
      <c r="I25" s="438"/>
      <c r="J25" s="445"/>
      <c r="K25" s="418"/>
      <c r="L25" s="411"/>
      <c r="M25" s="412"/>
      <c r="N25" s="412"/>
      <c r="O25" s="412"/>
      <c r="P25" s="412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11"/>
      <c r="AB25" s="411"/>
      <c r="AC25" s="411"/>
      <c r="AD25" s="411"/>
      <c r="AE25" s="411"/>
      <c r="AF25" s="411"/>
    </row>
    <row r="26" spans="1:32" ht="27" customHeight="1" x14ac:dyDescent="0.2">
      <c r="A26" s="411"/>
      <c r="B26" s="417"/>
      <c r="C26" s="436" t="s">
        <v>34</v>
      </c>
      <c r="D26" s="437"/>
      <c r="E26" s="438"/>
      <c r="F26" s="438"/>
      <c r="G26" s="438"/>
      <c r="H26" s="458">
        <v>742</v>
      </c>
      <c r="I26" s="438"/>
      <c r="J26" s="439">
        <v>382</v>
      </c>
      <c r="K26" s="418"/>
      <c r="L26" s="411"/>
      <c r="M26" s="412"/>
      <c r="N26" s="412"/>
      <c r="O26" s="412"/>
      <c r="P26" s="412"/>
      <c r="Q26" s="411"/>
      <c r="R26" s="411"/>
      <c r="S26" s="411"/>
      <c r="T26" s="411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</row>
    <row r="27" spans="1:32" ht="27" customHeight="1" x14ac:dyDescent="0.2">
      <c r="A27" s="411"/>
      <c r="B27" s="417"/>
      <c r="C27" s="436" t="s">
        <v>35</v>
      </c>
      <c r="D27" s="437"/>
      <c r="E27" s="438"/>
      <c r="F27" s="438"/>
      <c r="G27" s="438"/>
      <c r="H27" s="458">
        <v>742</v>
      </c>
      <c r="I27" s="438"/>
      <c r="J27" s="439">
        <v>382</v>
      </c>
      <c r="K27" s="418"/>
      <c r="L27" s="411"/>
      <c r="M27" s="412"/>
      <c r="N27" s="412"/>
      <c r="O27" s="412"/>
      <c r="P27" s="412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</row>
    <row r="28" spans="1:32" ht="8.25" customHeight="1" x14ac:dyDescent="0.2">
      <c r="A28" s="411"/>
      <c r="B28" s="417"/>
      <c r="C28" s="411"/>
      <c r="D28" s="411"/>
      <c r="E28" s="411"/>
      <c r="F28" s="411"/>
      <c r="G28" s="411"/>
      <c r="H28" s="411"/>
      <c r="I28" s="411"/>
      <c r="J28" s="411"/>
      <c r="K28" s="418"/>
      <c r="L28" s="411"/>
      <c r="M28" s="412"/>
      <c r="N28" s="412"/>
      <c r="O28" s="412"/>
      <c r="P28" s="412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</row>
    <row r="29" spans="1:32" ht="5.25" customHeight="1" x14ac:dyDescent="0.2">
      <c r="A29" s="411"/>
      <c r="B29" s="417"/>
      <c r="C29" s="459"/>
      <c r="D29" s="459"/>
      <c r="E29" s="459"/>
      <c r="F29" s="459"/>
      <c r="G29" s="459"/>
      <c r="H29" s="459"/>
      <c r="I29" s="459"/>
      <c r="J29" s="459"/>
      <c r="K29" s="418"/>
      <c r="L29" s="411"/>
      <c r="M29" s="412"/>
      <c r="N29" s="412"/>
      <c r="O29" s="412"/>
      <c r="P29" s="412"/>
      <c r="Q29" s="411"/>
      <c r="R29" s="411"/>
      <c r="S29" s="411"/>
      <c r="T29" s="411"/>
      <c r="U29" s="411"/>
      <c r="V29" s="411"/>
      <c r="W29" s="411"/>
      <c r="X29" s="411"/>
      <c r="Y29" s="411"/>
      <c r="Z29" s="411"/>
      <c r="AA29" s="411"/>
      <c r="AB29" s="411"/>
      <c r="AC29" s="411"/>
      <c r="AD29" s="411"/>
      <c r="AE29" s="411"/>
      <c r="AF29" s="411"/>
    </row>
    <row r="30" spans="1:32" ht="8.25" customHeight="1" thickBot="1" x14ac:dyDescent="0.25">
      <c r="A30" s="411"/>
      <c r="B30" s="417"/>
      <c r="C30" s="411"/>
      <c r="D30" s="411"/>
      <c r="E30" s="411"/>
      <c r="F30" s="411"/>
      <c r="G30" s="411"/>
      <c r="H30" s="411"/>
      <c r="I30" s="411"/>
      <c r="J30" s="411"/>
      <c r="K30" s="418"/>
      <c r="L30" s="411"/>
      <c r="M30" s="412"/>
      <c r="N30" s="412"/>
      <c r="O30" s="412"/>
      <c r="P30" s="412"/>
      <c r="Q30" s="411"/>
      <c r="R30" s="411"/>
      <c r="S30" s="411"/>
      <c r="T30" s="411"/>
      <c r="U30" s="411"/>
      <c r="V30" s="411"/>
      <c r="W30" s="411"/>
      <c r="X30" s="411"/>
      <c r="Y30" s="411"/>
      <c r="Z30" s="411"/>
      <c r="AA30" s="411"/>
      <c r="AB30" s="411"/>
      <c r="AC30" s="411"/>
      <c r="AD30" s="411"/>
      <c r="AE30" s="411"/>
      <c r="AF30" s="411"/>
    </row>
    <row r="31" spans="1:32" ht="27.75" customHeight="1" thickBot="1" x14ac:dyDescent="0.25">
      <c r="A31" s="411"/>
      <c r="B31" s="417"/>
      <c r="C31" s="576" t="s">
        <v>36</v>
      </c>
      <c r="D31" s="577"/>
      <c r="E31" s="577"/>
      <c r="F31" s="577"/>
      <c r="G31" s="577"/>
      <c r="H31" s="577"/>
      <c r="I31" s="577"/>
      <c r="J31" s="578"/>
      <c r="K31" s="418"/>
      <c r="L31" s="411"/>
      <c r="M31" s="412"/>
      <c r="N31" s="412"/>
      <c r="O31" s="412"/>
      <c r="P31" s="412"/>
      <c r="Q31" s="411"/>
      <c r="R31" s="411"/>
      <c r="S31" s="411"/>
      <c r="T31" s="411"/>
      <c r="U31" s="411"/>
      <c r="V31" s="411"/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</row>
    <row r="32" spans="1:32" ht="18" customHeight="1" thickBot="1" x14ac:dyDescent="0.25">
      <c r="A32" s="411"/>
      <c r="B32" s="417"/>
      <c r="C32" s="460" t="s">
        <v>37</v>
      </c>
      <c r="D32" s="460"/>
      <c r="E32" s="460" t="s">
        <v>38</v>
      </c>
      <c r="F32" s="461" t="s">
        <v>39</v>
      </c>
      <c r="G32" s="461"/>
      <c r="H32" s="461"/>
      <c r="I32" s="460" t="s">
        <v>40</v>
      </c>
      <c r="J32" s="462" t="s">
        <v>41</v>
      </c>
      <c r="K32" s="418"/>
      <c r="L32" s="411"/>
      <c r="M32" s="412"/>
      <c r="N32" s="412"/>
      <c r="O32" s="412"/>
      <c r="P32" s="412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</row>
    <row r="33" spans="1:32" ht="21.75" customHeight="1" x14ac:dyDescent="0.2">
      <c r="A33" s="411"/>
      <c r="B33" s="417"/>
      <c r="C33" s="463">
        <v>742</v>
      </c>
      <c r="E33" s="464">
        <v>3294</v>
      </c>
      <c r="F33" s="465" t="str">
        <f>IFERROR(VLOOKUP(E33,[1]MATERIAS!B:C,2,0)," ")</f>
        <v>INTELIGENCIA DE NEGOCIOS</v>
      </c>
      <c r="G33" s="466"/>
      <c r="H33" s="467"/>
      <c r="I33" s="468">
        <f>IFERROR(VLOOKUP(E33,[1]MATERIAS!B:N,12,0)," ")</f>
        <v>4</v>
      </c>
      <c r="J33" s="468">
        <f t="shared" ref="J33:J38" si="2">COUNTIF($E$13:$J$27,C33)</f>
        <v>4</v>
      </c>
      <c r="K33" s="418"/>
      <c r="L33" s="411"/>
      <c r="M33" s="412"/>
      <c r="N33" s="412"/>
      <c r="O33" s="412"/>
      <c r="P33" s="412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1"/>
    </row>
    <row r="34" spans="1:32" ht="21.75" customHeight="1" x14ac:dyDescent="0.2">
      <c r="A34" s="411"/>
      <c r="B34" s="417"/>
      <c r="C34" s="469">
        <v>951</v>
      </c>
      <c r="E34" s="470">
        <v>39049</v>
      </c>
      <c r="F34" s="471" t="str">
        <f>IFERROR(VLOOKUP(E34,[1]MATERIAS!B:C,2,0)," ")</f>
        <v>PROGRAMACIÓN PARA LA EXTRACCIÓN DE DATOS</v>
      </c>
      <c r="G34" s="471"/>
      <c r="H34" s="472"/>
      <c r="I34" s="468">
        <f>IFERROR(VLOOKUP(E34,[1]MATERIAS!B:N,12,0)," ")</f>
        <v>6</v>
      </c>
      <c r="J34" s="468">
        <f t="shared" si="2"/>
        <v>6</v>
      </c>
      <c r="K34" s="418"/>
      <c r="L34" s="411"/>
      <c r="M34" s="412"/>
      <c r="N34" s="412"/>
      <c r="O34" s="412"/>
      <c r="P34" s="412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  <c r="AC34" s="411"/>
      <c r="AD34" s="411"/>
      <c r="AE34" s="411"/>
      <c r="AF34" s="411"/>
    </row>
    <row r="35" spans="1:32" ht="21.75" customHeight="1" x14ac:dyDescent="0.2">
      <c r="A35" s="411"/>
      <c r="B35" s="417"/>
      <c r="C35" s="469">
        <v>952</v>
      </c>
      <c r="E35" s="470">
        <v>39049</v>
      </c>
      <c r="F35" s="471" t="str">
        <f>IFERROR(VLOOKUP(E35,[1]MATERIAS!B:C,2,0)," ")</f>
        <v>PROGRAMACIÓN PARA LA EXTRACCIÓN DE DATOS</v>
      </c>
      <c r="G35" s="471"/>
      <c r="H35" s="472"/>
      <c r="I35" s="468">
        <f>IFERROR(VLOOKUP(E35,[1]MATERIAS!B:N,12,0)," ")</f>
        <v>6</v>
      </c>
      <c r="J35" s="468">
        <f t="shared" si="2"/>
        <v>6</v>
      </c>
      <c r="K35" s="418"/>
      <c r="L35" s="411"/>
      <c r="M35" s="412"/>
      <c r="N35" s="412"/>
      <c r="O35" s="412"/>
      <c r="P35" s="412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1"/>
    </row>
    <row r="36" spans="1:32" ht="21.75" customHeight="1" x14ac:dyDescent="0.2">
      <c r="A36" s="411"/>
      <c r="B36" s="417"/>
      <c r="C36" s="469">
        <v>382</v>
      </c>
      <c r="E36" s="470">
        <v>39060</v>
      </c>
      <c r="F36" s="471" t="str">
        <f>IFERROR(VLOOKUP(E36,[1]MATERIAS!B:C,2,0)," ")</f>
        <v>CIENCIA DE DATOS</v>
      </c>
      <c r="G36" s="471"/>
      <c r="H36" s="472"/>
      <c r="I36" s="468">
        <f>IFERROR(VLOOKUP(E36,[1]MATERIAS!B:N,12,0)," ")</f>
        <v>5</v>
      </c>
      <c r="J36" s="468">
        <f t="shared" si="2"/>
        <v>5</v>
      </c>
      <c r="K36" s="418"/>
      <c r="L36" s="411"/>
      <c r="M36" s="412"/>
      <c r="N36" s="412"/>
      <c r="O36" s="412"/>
      <c r="P36" s="412"/>
      <c r="Q36" s="411"/>
      <c r="R36" s="411"/>
      <c r="S36" s="411"/>
      <c r="T36" s="411"/>
      <c r="U36" s="411"/>
      <c r="V36" s="411"/>
      <c r="W36" s="411"/>
      <c r="X36" s="411"/>
      <c r="Y36" s="411"/>
      <c r="Z36" s="411"/>
      <c r="AA36" s="411"/>
      <c r="AB36" s="411"/>
      <c r="AC36" s="411"/>
      <c r="AD36" s="411"/>
      <c r="AE36" s="411"/>
      <c r="AF36" s="411"/>
    </row>
    <row r="37" spans="1:32" ht="21.75" customHeight="1" x14ac:dyDescent="0.2">
      <c r="A37" s="411"/>
      <c r="B37" s="417"/>
      <c r="C37" s="469">
        <v>971</v>
      </c>
      <c r="E37" s="470">
        <v>39060</v>
      </c>
      <c r="F37" s="471" t="str">
        <f>IFERROR(VLOOKUP(E37,[1]MATERIAS!B:C,2,0)," ")</f>
        <v>CIENCIA DE DATOS</v>
      </c>
      <c r="G37" s="471"/>
      <c r="H37" s="472"/>
      <c r="I37" s="468">
        <f>IFERROR(VLOOKUP(E37,[1]MATERIAS!B:N,12,0)," ")</f>
        <v>5</v>
      </c>
      <c r="J37" s="468">
        <f t="shared" si="2"/>
        <v>5</v>
      </c>
      <c r="K37" s="418"/>
      <c r="L37" s="411"/>
      <c r="M37" s="412"/>
      <c r="N37" s="412"/>
      <c r="O37" s="412"/>
      <c r="P37" s="412"/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1"/>
    </row>
    <row r="38" spans="1:32" ht="21.75" customHeight="1" x14ac:dyDescent="0.2">
      <c r="A38" s="411"/>
      <c r="B38" s="417"/>
      <c r="C38" s="469"/>
      <c r="E38" s="470"/>
      <c r="F38" s="471" t="str">
        <f>IFERROR(VLOOKUP(E38,[1]MATERIAS!B:C,2,0)," ")</f>
        <v xml:space="preserve"> </v>
      </c>
      <c r="G38" s="471"/>
      <c r="H38" s="472"/>
      <c r="I38" s="468" t="str">
        <f>IFERROR(VLOOKUP(E38,[1]MATERIAS!B:N,12,0)," ")</f>
        <v xml:space="preserve"> </v>
      </c>
      <c r="J38" s="468">
        <f t="shared" si="2"/>
        <v>0</v>
      </c>
      <c r="K38" s="418"/>
      <c r="L38" s="411"/>
      <c r="M38" s="412"/>
      <c r="N38" s="412"/>
      <c r="O38" s="412"/>
      <c r="P38" s="412"/>
      <c r="Q38" s="411"/>
      <c r="R38" s="411"/>
      <c r="S38" s="411"/>
      <c r="T38" s="411"/>
      <c r="U38" s="411"/>
      <c r="V38" s="411"/>
      <c r="W38" s="411"/>
      <c r="X38" s="411"/>
      <c r="Y38" s="411"/>
      <c r="Z38" s="411"/>
      <c r="AA38" s="411"/>
      <c r="AB38" s="411"/>
      <c r="AC38" s="411"/>
      <c r="AD38" s="411"/>
      <c r="AE38" s="411"/>
      <c r="AF38" s="411"/>
    </row>
    <row r="39" spans="1:32" ht="16.5" customHeight="1" thickBot="1" x14ac:dyDescent="0.25">
      <c r="A39" s="411"/>
      <c r="B39" s="417"/>
      <c r="C39" s="411"/>
      <c r="D39" s="411"/>
      <c r="E39" s="411"/>
      <c r="F39" s="411"/>
      <c r="G39" s="411"/>
      <c r="H39" s="411"/>
      <c r="I39" s="411"/>
      <c r="J39" s="411"/>
      <c r="K39" s="418"/>
      <c r="L39" s="411"/>
      <c r="M39" s="412"/>
      <c r="N39" s="412"/>
      <c r="O39" s="412"/>
      <c r="P39" s="412"/>
      <c r="Q39" s="411"/>
      <c r="R39" s="411"/>
      <c r="S39" s="411"/>
      <c r="T39" s="411"/>
      <c r="U39" s="411"/>
      <c r="V39" s="411"/>
      <c r="W39" s="411"/>
      <c r="X39" s="411"/>
      <c r="Y39" s="411"/>
      <c r="Z39" s="411"/>
      <c r="AA39" s="411"/>
      <c r="AB39" s="411"/>
      <c r="AC39" s="411"/>
      <c r="AD39" s="411"/>
      <c r="AE39" s="411"/>
      <c r="AF39" s="411"/>
    </row>
    <row r="40" spans="1:32" ht="35.25" customHeight="1" thickTop="1" thickBot="1" x14ac:dyDescent="0.25">
      <c r="A40" s="411"/>
      <c r="B40" s="417"/>
      <c r="C40" s="473" t="s">
        <v>42</v>
      </c>
      <c r="D40" s="474"/>
      <c r="E40" s="475" t="s">
        <v>43</v>
      </c>
      <c r="F40" s="474"/>
      <c r="G40" s="579" t="s">
        <v>44</v>
      </c>
      <c r="H40" s="580"/>
      <c r="I40" s="581"/>
      <c r="J40" s="476">
        <f>SUM(J33:J38)</f>
        <v>26</v>
      </c>
      <c r="K40" s="418"/>
      <c r="L40" s="411"/>
      <c r="M40" s="412"/>
      <c r="N40" s="412"/>
      <c r="O40" s="412"/>
      <c r="P40" s="412"/>
      <c r="Q40" s="411"/>
      <c r="R40" s="411"/>
      <c r="S40" s="411"/>
      <c r="T40" s="411"/>
      <c r="U40" s="411"/>
      <c r="V40" s="411"/>
      <c r="W40" s="411"/>
      <c r="X40" s="411"/>
      <c r="Y40" s="411"/>
      <c r="Z40" s="411"/>
      <c r="AA40" s="411"/>
      <c r="AB40" s="411"/>
      <c r="AC40" s="411"/>
      <c r="AD40" s="411"/>
      <c r="AE40" s="411"/>
      <c r="AF40" s="411"/>
    </row>
    <row r="41" spans="1:32" ht="21" customHeight="1" thickTop="1" x14ac:dyDescent="0.2">
      <c r="A41" s="411"/>
      <c r="B41" s="417"/>
      <c r="C41" s="477">
        <f>IFERROR(VLOOKUP(E9,[1]DOCENTES!B:K,3,0)," ")</f>
        <v>26</v>
      </c>
      <c r="D41" s="474"/>
      <c r="E41" s="477">
        <f>IFERROR(C41-J40,0)</f>
        <v>0</v>
      </c>
      <c r="F41" s="474"/>
      <c r="G41" s="478"/>
      <c r="H41" s="582" t="s">
        <v>45</v>
      </c>
      <c r="I41" s="573"/>
      <c r="J41" s="479">
        <f>COUNTIF(E13:J27,"&gt;0")</f>
        <v>26</v>
      </c>
      <c r="K41" s="418"/>
      <c r="L41" s="411"/>
      <c r="M41" s="412"/>
      <c r="N41" s="412"/>
      <c r="O41" s="412"/>
      <c r="P41" s="412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411"/>
      <c r="AB41" s="411"/>
      <c r="AC41" s="411"/>
      <c r="AD41" s="411"/>
      <c r="AE41" s="411"/>
      <c r="AF41" s="411"/>
    </row>
    <row r="42" spans="1:32" ht="8.25" customHeight="1" thickBot="1" x14ac:dyDescent="0.25">
      <c r="A42" s="411"/>
      <c r="B42" s="480"/>
      <c r="C42" s="451"/>
      <c r="D42" s="451"/>
      <c r="E42" s="451"/>
      <c r="F42" s="451"/>
      <c r="G42" s="451"/>
      <c r="H42" s="451"/>
      <c r="I42" s="451"/>
      <c r="J42" s="451"/>
      <c r="K42" s="481"/>
      <c r="L42" s="411"/>
      <c r="M42" s="412"/>
      <c r="N42" s="412"/>
      <c r="O42" s="412"/>
      <c r="P42" s="412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411"/>
      <c r="AB42" s="411"/>
      <c r="AC42" s="411"/>
      <c r="AD42" s="411"/>
      <c r="AE42" s="411"/>
      <c r="AF42" s="411"/>
    </row>
    <row r="43" spans="1:32" ht="14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2"/>
      <c r="N43" s="412"/>
      <c r="O43" s="412"/>
      <c r="P43" s="412"/>
      <c r="Q43" s="411"/>
      <c r="R43" s="411"/>
      <c r="S43" s="411"/>
      <c r="T43" s="411"/>
      <c r="U43" s="411"/>
      <c r="V43" s="411"/>
      <c r="W43" s="411"/>
      <c r="X43" s="411"/>
      <c r="Y43" s="411"/>
      <c r="Z43" s="411"/>
      <c r="AA43" s="411"/>
      <c r="AB43" s="411"/>
      <c r="AC43" s="411"/>
      <c r="AD43" s="411"/>
      <c r="AE43" s="411"/>
      <c r="AF43" s="411"/>
    </row>
    <row r="44" spans="1:32" ht="14" x14ac:dyDescent="0.2">
      <c r="A44" s="411"/>
      <c r="B44" s="411"/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2"/>
      <c r="N44" s="412"/>
      <c r="O44" s="412"/>
      <c r="P44" s="412"/>
      <c r="Q44" s="411"/>
      <c r="R44" s="411"/>
      <c r="S44" s="411"/>
      <c r="T44" s="411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</row>
    <row r="45" spans="1:32" ht="14" x14ac:dyDescent="0.2">
      <c r="A45" s="411"/>
      <c r="B45" s="411"/>
      <c r="C45" s="411"/>
      <c r="D45" s="411"/>
      <c r="E45" s="411"/>
      <c r="F45" s="411"/>
      <c r="G45" s="411"/>
      <c r="H45" s="411"/>
      <c r="I45" s="411"/>
      <c r="J45" s="411"/>
      <c r="K45" s="411"/>
      <c r="L45" s="411"/>
      <c r="M45" s="412"/>
      <c r="N45" s="412"/>
      <c r="O45" s="412"/>
      <c r="P45" s="412"/>
      <c r="Q45" s="411"/>
      <c r="R45" s="411"/>
      <c r="S45" s="411"/>
      <c r="T45" s="411"/>
      <c r="U45" s="411"/>
      <c r="V45" s="411"/>
      <c r="W45" s="411"/>
      <c r="X45" s="411"/>
      <c r="Y45" s="411"/>
      <c r="Z45" s="411"/>
      <c r="AA45" s="411"/>
      <c r="AB45" s="411"/>
      <c r="AC45" s="411"/>
      <c r="AD45" s="411"/>
      <c r="AE45" s="411"/>
      <c r="AF45" s="411"/>
    </row>
    <row r="46" spans="1:32" ht="14" x14ac:dyDescent="0.2">
      <c r="A46" s="411"/>
      <c r="B46" s="411"/>
      <c r="C46" s="411"/>
      <c r="D46" s="411"/>
      <c r="E46" s="411"/>
      <c r="F46" s="411"/>
      <c r="G46" s="411"/>
      <c r="H46" s="411"/>
      <c r="I46" s="411"/>
      <c r="J46" s="411"/>
      <c r="K46" s="411"/>
      <c r="L46" s="411"/>
      <c r="M46" s="412"/>
      <c r="N46" s="412"/>
      <c r="O46" s="412"/>
      <c r="P46" s="412"/>
      <c r="Q46" s="411"/>
      <c r="R46" s="411"/>
      <c r="S46" s="411"/>
      <c r="T46" s="411"/>
      <c r="U46" s="411"/>
      <c r="V46" s="411"/>
      <c r="W46" s="411"/>
      <c r="X46" s="411"/>
      <c r="Y46" s="411"/>
      <c r="Z46" s="411"/>
      <c r="AA46" s="411"/>
      <c r="AB46" s="411"/>
      <c r="AC46" s="411"/>
      <c r="AD46" s="411"/>
      <c r="AE46" s="411"/>
      <c r="AF46" s="411"/>
    </row>
    <row r="47" spans="1:32" ht="14" x14ac:dyDescent="0.2">
      <c r="A47" s="411"/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2"/>
      <c r="N47" s="412"/>
      <c r="O47" s="412"/>
      <c r="P47" s="412"/>
      <c r="Q47" s="411"/>
      <c r="R47" s="411"/>
      <c r="S47" s="411"/>
      <c r="T47" s="411"/>
      <c r="U47" s="411"/>
      <c r="V47" s="411"/>
      <c r="W47" s="411"/>
      <c r="X47" s="411"/>
      <c r="Y47" s="411"/>
      <c r="Z47" s="411"/>
      <c r="AA47" s="411"/>
      <c r="AB47" s="411"/>
      <c r="AC47" s="411"/>
      <c r="AD47" s="411"/>
      <c r="AE47" s="411"/>
      <c r="AF47" s="411"/>
    </row>
    <row r="48" spans="1:32" ht="14" x14ac:dyDescent="0.2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2"/>
      <c r="N48" s="412"/>
      <c r="O48" s="412"/>
      <c r="P48" s="412"/>
      <c r="Q48" s="411"/>
      <c r="R48" s="411"/>
      <c r="S48" s="411"/>
      <c r="T48" s="411"/>
      <c r="U48" s="411"/>
      <c r="V48" s="411"/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</row>
    <row r="49" spans="1:32" ht="14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2"/>
      <c r="N49" s="412"/>
      <c r="O49" s="412"/>
      <c r="P49" s="412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411"/>
      <c r="AB49" s="411"/>
      <c r="AC49" s="411"/>
      <c r="AD49" s="411"/>
      <c r="AE49" s="411"/>
      <c r="AF49" s="411"/>
    </row>
    <row r="50" spans="1:32" ht="14" x14ac:dyDescent="0.2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2"/>
      <c r="N50" s="412"/>
      <c r="O50" s="412"/>
      <c r="P50" s="412"/>
      <c r="Q50" s="411"/>
      <c r="R50" s="411"/>
      <c r="S50" s="411"/>
      <c r="T50" s="411"/>
      <c r="U50" s="411"/>
      <c r="V50" s="411"/>
      <c r="W50" s="411"/>
      <c r="X50" s="411"/>
      <c r="Y50" s="411"/>
      <c r="Z50" s="411"/>
      <c r="AA50" s="411"/>
      <c r="AB50" s="411"/>
      <c r="AC50" s="411"/>
      <c r="AD50" s="411"/>
      <c r="AE50" s="411"/>
      <c r="AF50" s="411"/>
    </row>
    <row r="51" spans="1:32" ht="14" x14ac:dyDescent="0.2">
      <c r="A51" s="411"/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2"/>
      <c r="N51" s="412"/>
      <c r="O51" s="412"/>
      <c r="P51" s="412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411"/>
      <c r="AB51" s="411"/>
      <c r="AC51" s="411"/>
      <c r="AD51" s="411"/>
      <c r="AE51" s="411"/>
      <c r="AF51" s="411"/>
    </row>
    <row r="52" spans="1:32" ht="14" x14ac:dyDescent="0.2">
      <c r="A52" s="411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2"/>
      <c r="N52" s="412"/>
      <c r="O52" s="412"/>
      <c r="P52" s="412"/>
      <c r="Q52" s="411"/>
      <c r="R52" s="411"/>
      <c r="S52" s="411"/>
      <c r="T52" s="411"/>
      <c r="U52" s="411"/>
      <c r="V52" s="411"/>
      <c r="W52" s="411"/>
      <c r="X52" s="411"/>
      <c r="Y52" s="411"/>
      <c r="Z52" s="411"/>
      <c r="AA52" s="411"/>
      <c r="AB52" s="411"/>
      <c r="AC52" s="411"/>
      <c r="AD52" s="411"/>
      <c r="AE52" s="411"/>
      <c r="AF52" s="411"/>
    </row>
    <row r="53" spans="1:32" ht="14" x14ac:dyDescent="0.2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2"/>
      <c r="N53" s="412"/>
      <c r="O53" s="412"/>
      <c r="P53" s="412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</row>
    <row r="54" spans="1:32" ht="14" x14ac:dyDescent="0.2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2"/>
      <c r="N54" s="412"/>
      <c r="O54" s="412"/>
      <c r="P54" s="412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</row>
    <row r="55" spans="1:32" ht="14" x14ac:dyDescent="0.2">
      <c r="A55" s="411"/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2"/>
      <c r="N55" s="412"/>
      <c r="O55" s="412"/>
      <c r="P55" s="412"/>
      <c r="Q55" s="411"/>
      <c r="R55" s="411"/>
      <c r="S55" s="411"/>
      <c r="T55" s="411"/>
      <c r="U55" s="411"/>
      <c r="V55" s="411"/>
      <c r="W55" s="411"/>
      <c r="X55" s="411"/>
      <c r="Y55" s="411"/>
      <c r="Z55" s="411"/>
      <c r="AA55" s="411"/>
      <c r="AB55" s="411"/>
      <c r="AC55" s="411"/>
      <c r="AD55" s="411"/>
      <c r="AE55" s="411"/>
      <c r="AF55" s="411"/>
    </row>
    <row r="56" spans="1:32" ht="14" x14ac:dyDescent="0.2">
      <c r="A56" s="411"/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  <c r="M56" s="412"/>
      <c r="N56" s="412"/>
      <c r="O56" s="412"/>
      <c r="P56" s="412"/>
      <c r="Q56" s="411"/>
      <c r="R56" s="411"/>
      <c r="S56" s="411"/>
      <c r="T56" s="411"/>
      <c r="U56" s="411"/>
      <c r="V56" s="411"/>
      <c r="W56" s="411"/>
      <c r="X56" s="411"/>
      <c r="Y56" s="411"/>
      <c r="Z56" s="411"/>
      <c r="AA56" s="411"/>
      <c r="AB56" s="411"/>
      <c r="AC56" s="411"/>
      <c r="AD56" s="411"/>
      <c r="AE56" s="411"/>
      <c r="AF56" s="411"/>
    </row>
    <row r="57" spans="1:32" ht="14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2"/>
      <c r="N57" s="412"/>
      <c r="O57" s="412"/>
      <c r="P57" s="412"/>
      <c r="Q57" s="411"/>
      <c r="R57" s="411"/>
      <c r="S57" s="411"/>
      <c r="T57" s="411"/>
      <c r="U57" s="411"/>
      <c r="V57" s="411"/>
      <c r="W57" s="411"/>
      <c r="X57" s="411"/>
      <c r="Y57" s="411"/>
      <c r="Z57" s="411"/>
      <c r="AA57" s="411"/>
      <c r="AB57" s="411"/>
      <c r="AC57" s="411"/>
      <c r="AD57" s="411"/>
      <c r="AE57" s="411"/>
      <c r="AF57" s="411"/>
    </row>
    <row r="58" spans="1:32" ht="14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2"/>
      <c r="N58" s="412"/>
      <c r="O58" s="412"/>
      <c r="P58" s="412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</row>
    <row r="59" spans="1:32" ht="14" x14ac:dyDescent="0.2">
      <c r="A59" s="411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2"/>
      <c r="N59" s="412"/>
      <c r="O59" s="412"/>
      <c r="P59" s="412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</row>
    <row r="60" spans="1:32" ht="14" x14ac:dyDescent="0.2">
      <c r="A60" s="411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2"/>
      <c r="N60" s="412"/>
      <c r="O60" s="412"/>
      <c r="P60" s="412"/>
      <c r="Q60" s="411"/>
      <c r="R60" s="411"/>
      <c r="S60" s="411"/>
      <c r="T60" s="411"/>
      <c r="U60" s="411"/>
      <c r="V60" s="411"/>
      <c r="W60" s="411"/>
      <c r="X60" s="411"/>
      <c r="Y60" s="411"/>
      <c r="Z60" s="411"/>
      <c r="AA60" s="411"/>
      <c r="AB60" s="411"/>
      <c r="AC60" s="411"/>
      <c r="AD60" s="411"/>
      <c r="AE60" s="411"/>
      <c r="AF60" s="411"/>
    </row>
    <row r="61" spans="1:32" ht="14" x14ac:dyDescent="0.2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2"/>
      <c r="N61" s="412"/>
      <c r="O61" s="412"/>
      <c r="P61" s="412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411"/>
      <c r="AB61" s="411"/>
      <c r="AC61" s="411"/>
      <c r="AD61" s="411"/>
      <c r="AE61" s="411"/>
      <c r="AF61" s="411"/>
    </row>
    <row r="62" spans="1:32" ht="14" x14ac:dyDescent="0.2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2"/>
      <c r="N62" s="412"/>
      <c r="O62" s="412"/>
      <c r="P62" s="412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</row>
    <row r="63" spans="1:32" ht="14" x14ac:dyDescent="0.2">
      <c r="A63" s="411"/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2"/>
      <c r="N63" s="412"/>
      <c r="O63" s="412"/>
      <c r="P63" s="412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411"/>
      <c r="AB63" s="411"/>
      <c r="AC63" s="411"/>
      <c r="AD63" s="411"/>
      <c r="AE63" s="411"/>
      <c r="AF63" s="411"/>
    </row>
    <row r="64" spans="1:32" ht="14" x14ac:dyDescent="0.2">
      <c r="A64" s="411"/>
      <c r="B64" s="411"/>
      <c r="C64" s="411"/>
      <c r="D64" s="411"/>
      <c r="E64" s="411"/>
      <c r="F64" s="411"/>
      <c r="G64" s="411"/>
      <c r="H64" s="411"/>
      <c r="I64" s="411"/>
      <c r="J64" s="411"/>
      <c r="K64" s="411"/>
      <c r="L64" s="411"/>
      <c r="M64" s="412"/>
      <c r="N64" s="412"/>
      <c r="O64" s="412"/>
      <c r="P64" s="412"/>
      <c r="Q64" s="411"/>
      <c r="R64" s="411"/>
      <c r="S64" s="411"/>
      <c r="T64" s="411"/>
      <c r="U64" s="411"/>
      <c r="V64" s="411"/>
      <c r="W64" s="411"/>
      <c r="X64" s="411"/>
      <c r="Y64" s="411"/>
      <c r="Z64" s="411"/>
      <c r="AA64" s="411"/>
      <c r="AB64" s="411"/>
      <c r="AC64" s="411"/>
      <c r="AD64" s="411"/>
      <c r="AE64" s="411"/>
      <c r="AF64" s="411"/>
    </row>
    <row r="65" spans="1:32" ht="14" x14ac:dyDescent="0.2">
      <c r="A65" s="411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2"/>
      <c r="N65" s="412"/>
      <c r="O65" s="412"/>
      <c r="P65" s="412"/>
      <c r="Q65" s="411"/>
      <c r="R65" s="411"/>
      <c r="S65" s="411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</row>
    <row r="66" spans="1:32" ht="14" x14ac:dyDescent="0.2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2"/>
      <c r="N66" s="412"/>
      <c r="O66" s="412"/>
      <c r="P66" s="412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</row>
    <row r="67" spans="1:32" ht="14" x14ac:dyDescent="0.2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2"/>
      <c r="N67" s="412"/>
      <c r="O67" s="412"/>
      <c r="P67" s="412"/>
      <c r="Q67" s="411"/>
      <c r="R67" s="411"/>
      <c r="S67" s="411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</row>
    <row r="68" spans="1:32" ht="14" x14ac:dyDescent="0.2">
      <c r="A68" s="411"/>
      <c r="B68" s="411"/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2"/>
      <c r="N68" s="412"/>
      <c r="O68" s="412"/>
      <c r="P68" s="412"/>
      <c r="Q68" s="411"/>
      <c r="R68" s="411"/>
      <c r="S68" s="411"/>
      <c r="T68" s="411"/>
      <c r="U68" s="411"/>
      <c r="V68" s="411"/>
      <c r="W68" s="411"/>
      <c r="X68" s="411"/>
      <c r="Y68" s="411"/>
      <c r="Z68" s="411"/>
      <c r="AA68" s="411"/>
      <c r="AB68" s="411"/>
      <c r="AC68" s="411"/>
      <c r="AD68" s="411"/>
      <c r="AE68" s="411"/>
      <c r="AF68" s="411"/>
    </row>
    <row r="69" spans="1:32" ht="14" x14ac:dyDescent="0.2">
      <c r="A69" s="411"/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2"/>
      <c r="N69" s="412"/>
      <c r="O69" s="412"/>
      <c r="P69" s="412"/>
      <c r="Q69" s="411"/>
      <c r="R69" s="411"/>
      <c r="S69" s="411"/>
      <c r="T69" s="411"/>
      <c r="U69" s="411"/>
      <c r="V69" s="411"/>
      <c r="W69" s="411"/>
      <c r="X69" s="411"/>
      <c r="Y69" s="411"/>
      <c r="Z69" s="411"/>
      <c r="AA69" s="411"/>
      <c r="AB69" s="411"/>
      <c r="AC69" s="411"/>
      <c r="AD69" s="411"/>
      <c r="AE69" s="411"/>
      <c r="AF69" s="411"/>
    </row>
    <row r="70" spans="1:32" ht="14" x14ac:dyDescent="0.2">
      <c r="A70" s="411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2"/>
      <c r="N70" s="412"/>
      <c r="O70" s="412"/>
      <c r="P70" s="412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411"/>
      <c r="AB70" s="411"/>
      <c r="AC70" s="411"/>
      <c r="AD70" s="411"/>
      <c r="AE70" s="411"/>
      <c r="AF70" s="411"/>
    </row>
    <row r="71" spans="1:32" ht="14" x14ac:dyDescent="0.2">
      <c r="A71" s="411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2"/>
      <c r="N71" s="412"/>
      <c r="O71" s="412"/>
      <c r="P71" s="412"/>
      <c r="Q71" s="411"/>
      <c r="R71" s="411"/>
      <c r="S71" s="411"/>
      <c r="T71" s="411"/>
      <c r="U71" s="411"/>
      <c r="V71" s="411"/>
      <c r="W71" s="411"/>
      <c r="X71" s="411"/>
      <c r="Y71" s="411"/>
      <c r="Z71" s="411"/>
      <c r="AA71" s="411"/>
      <c r="AB71" s="411"/>
      <c r="AC71" s="411"/>
      <c r="AD71" s="411"/>
      <c r="AE71" s="411"/>
      <c r="AF71" s="411"/>
    </row>
    <row r="72" spans="1:32" ht="14" x14ac:dyDescent="0.2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2"/>
      <c r="N72" s="412"/>
      <c r="O72" s="412"/>
      <c r="P72" s="412"/>
      <c r="Q72" s="411"/>
      <c r="R72" s="411"/>
      <c r="S72" s="411"/>
      <c r="T72" s="411"/>
      <c r="U72" s="411"/>
      <c r="V72" s="411"/>
      <c r="W72" s="411"/>
      <c r="X72" s="411"/>
      <c r="Y72" s="411"/>
      <c r="Z72" s="411"/>
      <c r="AA72" s="411"/>
      <c r="AB72" s="411"/>
      <c r="AC72" s="411"/>
      <c r="AD72" s="411"/>
      <c r="AE72" s="411"/>
      <c r="AF72" s="411"/>
    </row>
    <row r="73" spans="1:32" ht="14" x14ac:dyDescent="0.2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2"/>
      <c r="N73" s="412"/>
      <c r="O73" s="412"/>
      <c r="P73" s="412"/>
      <c r="Q73" s="411"/>
      <c r="R73" s="411"/>
      <c r="S73" s="411"/>
      <c r="T73" s="411"/>
      <c r="U73" s="411"/>
      <c r="V73" s="411"/>
      <c r="W73" s="411"/>
      <c r="X73" s="411"/>
      <c r="Y73" s="411"/>
      <c r="Z73" s="411"/>
      <c r="AA73" s="411"/>
      <c r="AB73" s="411"/>
      <c r="AC73" s="411"/>
      <c r="AD73" s="411"/>
      <c r="AE73" s="411"/>
      <c r="AF73" s="411"/>
    </row>
    <row r="74" spans="1:32" ht="14" x14ac:dyDescent="0.2">
      <c r="A74" s="411"/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2"/>
      <c r="N74" s="412"/>
      <c r="O74" s="412"/>
      <c r="P74" s="412"/>
      <c r="Q74" s="411"/>
      <c r="R74" s="411"/>
      <c r="S74" s="411"/>
      <c r="T74" s="411"/>
      <c r="U74" s="411"/>
      <c r="V74" s="411"/>
      <c r="W74" s="411"/>
      <c r="X74" s="411"/>
      <c r="Y74" s="411"/>
      <c r="Z74" s="411"/>
      <c r="AA74" s="411"/>
      <c r="AB74" s="411"/>
      <c r="AC74" s="411"/>
      <c r="AD74" s="411"/>
      <c r="AE74" s="411"/>
      <c r="AF74" s="411"/>
    </row>
    <row r="75" spans="1:32" ht="14" x14ac:dyDescent="0.2">
      <c r="A75" s="411"/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2"/>
      <c r="N75" s="412"/>
      <c r="O75" s="412"/>
      <c r="P75" s="412"/>
      <c r="Q75" s="411"/>
      <c r="R75" s="411"/>
      <c r="S75" s="411"/>
      <c r="T75" s="411"/>
      <c r="U75" s="411"/>
      <c r="V75" s="411"/>
      <c r="W75" s="411"/>
      <c r="X75" s="411"/>
      <c r="Y75" s="411"/>
      <c r="Z75" s="411"/>
      <c r="AA75" s="411"/>
      <c r="AB75" s="411"/>
      <c r="AC75" s="411"/>
      <c r="AD75" s="411"/>
      <c r="AE75" s="411"/>
      <c r="AF75" s="411"/>
    </row>
    <row r="76" spans="1:32" ht="14" x14ac:dyDescent="0.2">
      <c r="A76" s="411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2"/>
      <c r="N76" s="412"/>
      <c r="O76" s="412"/>
      <c r="P76" s="412"/>
      <c r="Q76" s="411"/>
      <c r="R76" s="411"/>
      <c r="S76" s="411"/>
      <c r="T76" s="411"/>
      <c r="U76" s="411"/>
      <c r="V76" s="411"/>
      <c r="W76" s="411"/>
      <c r="X76" s="411"/>
      <c r="Y76" s="411"/>
      <c r="Z76" s="411"/>
      <c r="AA76" s="411"/>
      <c r="AB76" s="411"/>
      <c r="AC76" s="411"/>
      <c r="AD76" s="411"/>
      <c r="AE76" s="411"/>
      <c r="AF76" s="411"/>
    </row>
    <row r="77" spans="1:32" ht="14" x14ac:dyDescent="0.2">
      <c r="A77" s="411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2"/>
      <c r="N77" s="412"/>
      <c r="O77" s="412"/>
      <c r="P77" s="412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411"/>
      <c r="AB77" s="411"/>
      <c r="AC77" s="411"/>
      <c r="AD77" s="411"/>
      <c r="AE77" s="411"/>
      <c r="AF77" s="411"/>
    </row>
    <row r="78" spans="1:32" ht="14" x14ac:dyDescent="0.2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2"/>
      <c r="N78" s="412"/>
      <c r="O78" s="412"/>
      <c r="P78" s="412"/>
      <c r="Q78" s="411"/>
      <c r="R78" s="411"/>
      <c r="S78" s="411"/>
      <c r="T78" s="411"/>
      <c r="U78" s="411"/>
      <c r="V78" s="411"/>
      <c r="W78" s="411"/>
      <c r="X78" s="411"/>
      <c r="Y78" s="411"/>
      <c r="Z78" s="411"/>
      <c r="AA78" s="411"/>
      <c r="AB78" s="411"/>
      <c r="AC78" s="411"/>
      <c r="AD78" s="411"/>
      <c r="AE78" s="411"/>
      <c r="AF78" s="411"/>
    </row>
    <row r="79" spans="1:32" ht="14" x14ac:dyDescent="0.2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2"/>
      <c r="N79" s="412"/>
      <c r="O79" s="412"/>
      <c r="P79" s="412"/>
      <c r="Q79" s="411"/>
      <c r="R79" s="411"/>
      <c r="S79" s="411"/>
      <c r="T79" s="411"/>
      <c r="U79" s="411"/>
      <c r="V79" s="411"/>
      <c r="W79" s="411"/>
      <c r="X79" s="411"/>
      <c r="Y79" s="411"/>
      <c r="Z79" s="411"/>
      <c r="AA79" s="411"/>
      <c r="AB79" s="411"/>
      <c r="AC79" s="411"/>
      <c r="AD79" s="411"/>
      <c r="AE79" s="411"/>
      <c r="AF79" s="411"/>
    </row>
    <row r="80" spans="1:32" ht="14" x14ac:dyDescent="0.2">
      <c r="A80" s="411"/>
      <c r="B80" s="411"/>
      <c r="C80" s="411"/>
      <c r="D80" s="411"/>
      <c r="E80" s="411"/>
      <c r="F80" s="411"/>
      <c r="G80" s="411"/>
      <c r="H80" s="411"/>
      <c r="I80" s="411"/>
      <c r="J80" s="411"/>
      <c r="K80" s="411"/>
      <c r="L80" s="411"/>
      <c r="M80" s="412"/>
      <c r="N80" s="412"/>
      <c r="O80" s="412"/>
      <c r="P80" s="412"/>
      <c r="Q80" s="411"/>
      <c r="R80" s="411"/>
      <c r="S80" s="411"/>
      <c r="T80" s="411"/>
      <c r="U80" s="411"/>
      <c r="V80" s="411"/>
      <c r="W80" s="411"/>
      <c r="X80" s="411"/>
      <c r="Y80" s="411"/>
      <c r="Z80" s="411"/>
      <c r="AA80" s="411"/>
      <c r="AB80" s="411"/>
      <c r="AC80" s="411"/>
      <c r="AD80" s="411"/>
      <c r="AE80" s="411"/>
      <c r="AF80" s="411"/>
    </row>
    <row r="81" spans="1:32" ht="14" x14ac:dyDescent="0.2">
      <c r="A81" s="411"/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2"/>
      <c r="N81" s="412"/>
      <c r="O81" s="412"/>
      <c r="P81" s="412"/>
      <c r="Q81" s="411"/>
      <c r="R81" s="411"/>
      <c r="S81" s="411"/>
      <c r="T81" s="411"/>
      <c r="U81" s="411"/>
      <c r="V81" s="411"/>
      <c r="W81" s="411"/>
      <c r="X81" s="411"/>
      <c r="Y81" s="411"/>
      <c r="Z81" s="411"/>
      <c r="AA81" s="411"/>
      <c r="AB81" s="411"/>
      <c r="AC81" s="411"/>
      <c r="AD81" s="411"/>
      <c r="AE81" s="411"/>
      <c r="AF81" s="411"/>
    </row>
    <row r="82" spans="1:32" ht="14" x14ac:dyDescent="0.2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2"/>
      <c r="N82" s="412"/>
      <c r="O82" s="412"/>
      <c r="P82" s="412"/>
      <c r="Q82" s="411"/>
      <c r="R82" s="411"/>
      <c r="S82" s="411"/>
      <c r="T82" s="411"/>
      <c r="U82" s="411"/>
      <c r="V82" s="411"/>
      <c r="W82" s="411"/>
      <c r="X82" s="411"/>
      <c r="Y82" s="411"/>
      <c r="Z82" s="411"/>
      <c r="AA82" s="411"/>
      <c r="AB82" s="411"/>
      <c r="AC82" s="411"/>
      <c r="AD82" s="411"/>
      <c r="AE82" s="411"/>
      <c r="AF82" s="411"/>
    </row>
    <row r="83" spans="1:32" ht="14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2"/>
      <c r="N83" s="412"/>
      <c r="O83" s="412"/>
      <c r="P83" s="412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411"/>
      <c r="AB83" s="411"/>
      <c r="AC83" s="411"/>
      <c r="AD83" s="411"/>
      <c r="AE83" s="411"/>
      <c r="AF83" s="411"/>
    </row>
    <row r="84" spans="1:32" ht="14" x14ac:dyDescent="0.2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2"/>
      <c r="N84" s="412"/>
      <c r="O84" s="412"/>
      <c r="P84" s="412"/>
      <c r="Q84" s="411"/>
      <c r="R84" s="411"/>
      <c r="S84" s="411"/>
      <c r="T84" s="411"/>
      <c r="U84" s="411"/>
      <c r="V84" s="411"/>
      <c r="W84" s="411"/>
      <c r="X84" s="411"/>
      <c r="Y84" s="411"/>
      <c r="Z84" s="411"/>
      <c r="AA84" s="411"/>
      <c r="AB84" s="411"/>
      <c r="AC84" s="411"/>
      <c r="AD84" s="411"/>
      <c r="AE84" s="411"/>
      <c r="AF84" s="411"/>
    </row>
    <row r="85" spans="1:32" ht="14" x14ac:dyDescent="0.2">
      <c r="A85" s="411"/>
      <c r="B85" s="411"/>
      <c r="C85" s="411"/>
      <c r="D85" s="411"/>
      <c r="E85" s="411"/>
      <c r="F85" s="411"/>
      <c r="G85" s="411"/>
      <c r="H85" s="411"/>
      <c r="I85" s="411"/>
      <c r="J85" s="411"/>
      <c r="K85" s="411"/>
      <c r="L85" s="411"/>
      <c r="M85" s="412"/>
      <c r="N85" s="412"/>
      <c r="O85" s="412"/>
      <c r="P85" s="412"/>
      <c r="Q85" s="411"/>
      <c r="R85" s="411"/>
      <c r="S85" s="411"/>
      <c r="T85" s="411"/>
      <c r="U85" s="411"/>
      <c r="V85" s="411"/>
      <c r="W85" s="411"/>
      <c r="X85" s="411"/>
      <c r="Y85" s="411"/>
      <c r="Z85" s="411"/>
      <c r="AA85" s="411"/>
      <c r="AB85" s="411"/>
      <c r="AC85" s="411"/>
      <c r="AD85" s="411"/>
      <c r="AE85" s="411"/>
      <c r="AF85" s="411"/>
    </row>
    <row r="86" spans="1:32" ht="14" x14ac:dyDescent="0.2">
      <c r="A86" s="411"/>
      <c r="B86" s="411"/>
      <c r="C86" s="411"/>
      <c r="D86" s="411"/>
      <c r="E86" s="411"/>
      <c r="F86" s="411"/>
      <c r="G86" s="411"/>
      <c r="H86" s="411"/>
      <c r="I86" s="411"/>
      <c r="J86" s="411"/>
      <c r="K86" s="411"/>
      <c r="L86" s="411"/>
      <c r="M86" s="412"/>
      <c r="N86" s="412"/>
      <c r="O86" s="412"/>
      <c r="P86" s="412"/>
      <c r="Q86" s="411"/>
      <c r="R86" s="411"/>
      <c r="S86" s="411"/>
      <c r="T86" s="411"/>
      <c r="U86" s="411"/>
      <c r="V86" s="411"/>
      <c r="W86" s="411"/>
      <c r="X86" s="411"/>
      <c r="Y86" s="411"/>
      <c r="Z86" s="411"/>
      <c r="AA86" s="411"/>
      <c r="AB86" s="411"/>
      <c r="AC86" s="411"/>
      <c r="AD86" s="411"/>
      <c r="AE86" s="411"/>
      <c r="AF86" s="411"/>
    </row>
    <row r="87" spans="1:32" ht="14" x14ac:dyDescent="0.2">
      <c r="A87" s="411"/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2"/>
      <c r="N87" s="412"/>
      <c r="O87" s="412"/>
      <c r="P87" s="412"/>
      <c r="Q87" s="411"/>
      <c r="R87" s="411"/>
      <c r="S87" s="411"/>
      <c r="T87" s="411"/>
      <c r="U87" s="411"/>
      <c r="V87" s="411"/>
      <c r="W87" s="411"/>
      <c r="X87" s="411"/>
      <c r="Y87" s="411"/>
      <c r="Z87" s="411"/>
      <c r="AA87" s="411"/>
      <c r="AB87" s="411"/>
      <c r="AC87" s="411"/>
      <c r="AD87" s="411"/>
      <c r="AE87" s="411"/>
      <c r="AF87" s="411"/>
    </row>
    <row r="88" spans="1:32" ht="14" x14ac:dyDescent="0.2">
      <c r="A88" s="411"/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2"/>
      <c r="N88" s="412"/>
      <c r="O88" s="412"/>
      <c r="P88" s="412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411"/>
      <c r="AB88" s="411"/>
      <c r="AC88" s="411"/>
      <c r="AD88" s="411"/>
      <c r="AE88" s="411"/>
      <c r="AF88" s="411"/>
    </row>
    <row r="89" spans="1:32" ht="14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2"/>
      <c r="N89" s="412"/>
      <c r="O89" s="412"/>
      <c r="P89" s="412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411"/>
      <c r="AB89" s="411"/>
      <c r="AC89" s="411"/>
      <c r="AD89" s="411"/>
      <c r="AE89" s="411"/>
      <c r="AF89" s="411"/>
    </row>
    <row r="90" spans="1:32" ht="14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2"/>
      <c r="N90" s="412"/>
      <c r="O90" s="412"/>
      <c r="P90" s="412"/>
      <c r="Q90" s="411"/>
      <c r="R90" s="411"/>
      <c r="S90" s="411"/>
      <c r="T90" s="411"/>
      <c r="U90" s="411"/>
      <c r="V90" s="411"/>
      <c r="W90" s="411"/>
      <c r="X90" s="411"/>
      <c r="Y90" s="411"/>
      <c r="Z90" s="411"/>
      <c r="AA90" s="411"/>
      <c r="AB90" s="411"/>
      <c r="AC90" s="411"/>
      <c r="AD90" s="411"/>
      <c r="AE90" s="411"/>
      <c r="AF90" s="411"/>
    </row>
    <row r="91" spans="1:32" ht="14" x14ac:dyDescent="0.2">
      <c r="A91" s="41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2"/>
      <c r="N91" s="412"/>
      <c r="O91" s="412"/>
      <c r="P91" s="412"/>
      <c r="Q91" s="411"/>
      <c r="R91" s="411"/>
      <c r="S91" s="411"/>
      <c r="T91" s="411"/>
      <c r="U91" s="411"/>
      <c r="V91" s="411"/>
      <c r="W91" s="411"/>
      <c r="X91" s="411"/>
      <c r="Y91" s="411"/>
      <c r="Z91" s="411"/>
      <c r="AA91" s="411"/>
      <c r="AB91" s="411"/>
      <c r="AC91" s="411"/>
      <c r="AD91" s="411"/>
      <c r="AE91" s="411"/>
      <c r="AF91" s="411"/>
    </row>
    <row r="92" spans="1:32" ht="14" x14ac:dyDescent="0.2">
      <c r="A92" s="411"/>
      <c r="B92" s="411"/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2"/>
      <c r="N92" s="412"/>
      <c r="O92" s="412"/>
      <c r="P92" s="412"/>
      <c r="Q92" s="411"/>
      <c r="R92" s="411"/>
      <c r="S92" s="411"/>
      <c r="T92" s="411"/>
      <c r="U92" s="411"/>
      <c r="V92" s="411"/>
      <c r="W92" s="411"/>
      <c r="X92" s="411"/>
      <c r="Y92" s="411"/>
      <c r="Z92" s="411"/>
      <c r="AA92" s="411"/>
      <c r="AB92" s="411"/>
      <c r="AC92" s="411"/>
      <c r="AD92" s="411"/>
      <c r="AE92" s="411"/>
      <c r="AF92" s="411"/>
    </row>
    <row r="93" spans="1:32" ht="14" x14ac:dyDescent="0.2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2"/>
      <c r="N93" s="412"/>
      <c r="O93" s="412"/>
      <c r="P93" s="412"/>
      <c r="Q93" s="411"/>
      <c r="R93" s="411"/>
      <c r="S93" s="411"/>
      <c r="T93" s="411"/>
      <c r="U93" s="411"/>
      <c r="V93" s="411"/>
      <c r="W93" s="411"/>
      <c r="X93" s="411"/>
      <c r="Y93" s="411"/>
      <c r="Z93" s="411"/>
      <c r="AA93" s="411"/>
      <c r="AB93" s="411"/>
      <c r="AC93" s="411"/>
      <c r="AD93" s="411"/>
      <c r="AE93" s="411"/>
      <c r="AF93" s="411"/>
    </row>
    <row r="94" spans="1:32" ht="14" x14ac:dyDescent="0.2">
      <c r="A94" s="411"/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2"/>
      <c r="N94" s="412"/>
      <c r="O94" s="412"/>
      <c r="P94" s="412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411"/>
      <c r="AB94" s="411"/>
      <c r="AC94" s="411"/>
      <c r="AD94" s="411"/>
      <c r="AE94" s="411"/>
      <c r="AF94" s="411"/>
    </row>
    <row r="95" spans="1:32" ht="14" x14ac:dyDescent="0.2">
      <c r="A95" s="411"/>
      <c r="B95" s="411"/>
      <c r="C95" s="411"/>
      <c r="D95" s="411"/>
      <c r="E95" s="411"/>
      <c r="F95" s="411"/>
      <c r="G95" s="411"/>
      <c r="H95" s="411"/>
      <c r="I95" s="411"/>
      <c r="J95" s="411"/>
      <c r="K95" s="411"/>
      <c r="L95" s="411"/>
      <c r="M95" s="412"/>
      <c r="N95" s="412"/>
      <c r="O95" s="412"/>
      <c r="P95" s="412"/>
      <c r="Q95" s="411"/>
      <c r="R95" s="411"/>
      <c r="S95" s="411"/>
      <c r="T95" s="411"/>
      <c r="U95" s="411"/>
      <c r="V95" s="411"/>
      <c r="W95" s="411"/>
      <c r="X95" s="411"/>
      <c r="Y95" s="411"/>
      <c r="Z95" s="411"/>
      <c r="AA95" s="411"/>
      <c r="AB95" s="411"/>
      <c r="AC95" s="411"/>
      <c r="AD95" s="411"/>
      <c r="AE95" s="411"/>
      <c r="AF95" s="411"/>
    </row>
    <row r="96" spans="1:32" ht="14" x14ac:dyDescent="0.2">
      <c r="A96" s="411"/>
      <c r="B96" s="411"/>
      <c r="C96" s="411"/>
      <c r="D96" s="411"/>
      <c r="E96" s="411"/>
      <c r="F96" s="411"/>
      <c r="G96" s="411"/>
      <c r="H96" s="411"/>
      <c r="I96" s="411"/>
      <c r="J96" s="411"/>
      <c r="K96" s="411"/>
      <c r="L96" s="411"/>
      <c r="M96" s="412"/>
      <c r="N96" s="412"/>
      <c r="O96" s="412"/>
      <c r="P96" s="412"/>
      <c r="Q96" s="411"/>
      <c r="R96" s="411"/>
      <c r="S96" s="411"/>
      <c r="T96" s="411"/>
      <c r="U96" s="411"/>
      <c r="V96" s="411"/>
      <c r="W96" s="411"/>
      <c r="X96" s="411"/>
      <c r="Y96" s="411"/>
      <c r="Z96" s="411"/>
      <c r="AA96" s="411"/>
      <c r="AB96" s="411"/>
      <c r="AC96" s="411"/>
      <c r="AD96" s="411"/>
      <c r="AE96" s="411"/>
      <c r="AF96" s="411"/>
    </row>
    <row r="97" spans="1:32" ht="14" x14ac:dyDescent="0.2">
      <c r="A97" s="411"/>
      <c r="B97" s="411"/>
      <c r="C97" s="411"/>
      <c r="D97" s="411"/>
      <c r="E97" s="411"/>
      <c r="F97" s="411"/>
      <c r="G97" s="411"/>
      <c r="H97" s="411"/>
      <c r="I97" s="411"/>
      <c r="J97" s="411"/>
      <c r="K97" s="411"/>
      <c r="L97" s="411"/>
      <c r="M97" s="412"/>
      <c r="N97" s="412"/>
      <c r="O97" s="412"/>
      <c r="P97" s="412"/>
      <c r="Q97" s="411"/>
      <c r="R97" s="411"/>
      <c r="S97" s="411"/>
      <c r="T97" s="411"/>
      <c r="U97" s="411"/>
      <c r="V97" s="411"/>
      <c r="W97" s="411"/>
      <c r="X97" s="411"/>
      <c r="Y97" s="411"/>
      <c r="Z97" s="411"/>
      <c r="AA97" s="411"/>
      <c r="AB97" s="411"/>
      <c r="AC97" s="411"/>
      <c r="AD97" s="411"/>
      <c r="AE97" s="411"/>
      <c r="AF97" s="411"/>
    </row>
    <row r="98" spans="1:32" ht="14" x14ac:dyDescent="0.2">
      <c r="A98" s="411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2"/>
      <c r="N98" s="412"/>
      <c r="O98" s="412"/>
      <c r="P98" s="412"/>
      <c r="Q98" s="411"/>
      <c r="R98" s="411"/>
      <c r="S98" s="411"/>
      <c r="T98" s="411"/>
      <c r="U98" s="411"/>
      <c r="V98" s="411"/>
      <c r="W98" s="411"/>
      <c r="X98" s="411"/>
      <c r="Y98" s="411"/>
      <c r="Z98" s="411"/>
      <c r="AA98" s="411"/>
      <c r="AB98" s="411"/>
      <c r="AC98" s="411"/>
      <c r="AD98" s="411"/>
      <c r="AE98" s="411"/>
      <c r="AF98" s="411"/>
    </row>
    <row r="99" spans="1:32" ht="14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2"/>
      <c r="N99" s="412"/>
      <c r="O99" s="412"/>
      <c r="P99" s="412"/>
      <c r="Q99" s="411"/>
      <c r="R99" s="411"/>
      <c r="S99" s="411"/>
      <c r="T99" s="411"/>
      <c r="U99" s="411"/>
      <c r="V99" s="411"/>
      <c r="W99" s="411"/>
      <c r="X99" s="411"/>
      <c r="Y99" s="411"/>
      <c r="Z99" s="411"/>
      <c r="AA99" s="411"/>
      <c r="AB99" s="411"/>
      <c r="AC99" s="411"/>
      <c r="AD99" s="411"/>
      <c r="AE99" s="411"/>
      <c r="AF99" s="411"/>
    </row>
    <row r="100" spans="1:32" ht="14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2"/>
      <c r="N100" s="412"/>
      <c r="O100" s="412"/>
      <c r="P100" s="412"/>
      <c r="Q100" s="411"/>
      <c r="R100" s="411"/>
      <c r="S100" s="411"/>
      <c r="T100" s="411"/>
      <c r="U100" s="411"/>
      <c r="V100" s="411"/>
      <c r="W100" s="411"/>
      <c r="X100" s="411"/>
      <c r="Y100" s="411"/>
      <c r="Z100" s="411"/>
      <c r="AA100" s="411"/>
      <c r="AB100" s="411"/>
      <c r="AC100" s="411"/>
      <c r="AD100" s="411"/>
      <c r="AE100" s="411"/>
      <c r="AF100" s="411"/>
    </row>
    <row r="101" spans="1:32" ht="14" x14ac:dyDescent="0.2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2"/>
      <c r="N101" s="412"/>
      <c r="O101" s="412"/>
      <c r="P101" s="412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411"/>
      <c r="AB101" s="411"/>
      <c r="AC101" s="411"/>
      <c r="AD101" s="411"/>
      <c r="AE101" s="411"/>
      <c r="AF101" s="411"/>
    </row>
    <row r="102" spans="1:32" ht="14" x14ac:dyDescent="0.2">
      <c r="A102" s="411"/>
      <c r="B102" s="411"/>
      <c r="C102" s="411"/>
      <c r="D102" s="411"/>
      <c r="E102" s="411"/>
      <c r="F102" s="411"/>
      <c r="G102" s="411"/>
      <c r="H102" s="411"/>
      <c r="I102" s="411"/>
      <c r="J102" s="411"/>
      <c r="K102" s="411"/>
      <c r="L102" s="411"/>
      <c r="M102" s="412"/>
      <c r="N102" s="412"/>
      <c r="O102" s="412"/>
      <c r="P102" s="412"/>
      <c r="Q102" s="411"/>
      <c r="R102" s="411"/>
      <c r="S102" s="411"/>
      <c r="T102" s="411"/>
      <c r="U102" s="411"/>
      <c r="V102" s="411"/>
      <c r="W102" s="411"/>
      <c r="X102" s="411"/>
      <c r="Y102" s="411"/>
      <c r="Z102" s="411"/>
      <c r="AA102" s="411"/>
      <c r="AB102" s="411"/>
      <c r="AC102" s="411"/>
      <c r="AD102" s="411"/>
      <c r="AE102" s="411"/>
      <c r="AF102" s="411"/>
    </row>
    <row r="103" spans="1:32" ht="14" x14ac:dyDescent="0.2">
      <c r="A103" s="411"/>
      <c r="B103" s="411"/>
      <c r="C103" s="411"/>
      <c r="D103" s="411"/>
      <c r="E103" s="411"/>
      <c r="F103" s="411"/>
      <c r="G103" s="411"/>
      <c r="H103" s="411"/>
      <c r="I103" s="411"/>
      <c r="J103" s="411"/>
      <c r="K103" s="411"/>
      <c r="L103" s="411"/>
      <c r="M103" s="412"/>
      <c r="N103" s="412"/>
      <c r="O103" s="412"/>
      <c r="P103" s="412"/>
      <c r="Q103" s="411"/>
      <c r="R103" s="411"/>
      <c r="S103" s="411"/>
      <c r="T103" s="411"/>
      <c r="U103" s="411"/>
      <c r="V103" s="411"/>
      <c r="W103" s="411"/>
      <c r="X103" s="411"/>
      <c r="Y103" s="411"/>
      <c r="Z103" s="411"/>
      <c r="AA103" s="411"/>
      <c r="AB103" s="411"/>
      <c r="AC103" s="411"/>
      <c r="AD103" s="411"/>
      <c r="AE103" s="411"/>
      <c r="AF103" s="411"/>
    </row>
    <row r="104" spans="1:32" ht="14" x14ac:dyDescent="0.2">
      <c r="A104" s="411"/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2"/>
      <c r="N104" s="412"/>
      <c r="O104" s="412"/>
      <c r="P104" s="412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411"/>
      <c r="AB104" s="411"/>
      <c r="AC104" s="411"/>
      <c r="AD104" s="411"/>
      <c r="AE104" s="411"/>
      <c r="AF104" s="411"/>
    </row>
    <row r="105" spans="1:32" ht="14" x14ac:dyDescent="0.2">
      <c r="A105" s="411"/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2"/>
      <c r="N105" s="412"/>
      <c r="O105" s="412"/>
      <c r="P105" s="412"/>
      <c r="Q105" s="411"/>
      <c r="R105" s="411"/>
      <c r="S105" s="411"/>
      <c r="T105" s="411"/>
      <c r="U105" s="411"/>
      <c r="V105" s="411"/>
      <c r="W105" s="411"/>
      <c r="X105" s="411"/>
      <c r="Y105" s="411"/>
      <c r="Z105" s="411"/>
      <c r="AA105" s="411"/>
      <c r="AB105" s="411"/>
      <c r="AC105" s="411"/>
      <c r="AD105" s="411"/>
      <c r="AE105" s="411"/>
      <c r="AF105" s="411"/>
    </row>
    <row r="106" spans="1:32" ht="14" x14ac:dyDescent="0.2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2"/>
      <c r="N106" s="412"/>
      <c r="O106" s="412"/>
      <c r="P106" s="412"/>
      <c r="Q106" s="411"/>
      <c r="R106" s="411"/>
      <c r="S106" s="411"/>
      <c r="T106" s="411"/>
      <c r="U106" s="411"/>
      <c r="V106" s="411"/>
      <c r="W106" s="411"/>
      <c r="X106" s="411"/>
      <c r="Y106" s="411"/>
      <c r="Z106" s="411"/>
      <c r="AA106" s="411"/>
      <c r="AB106" s="411"/>
      <c r="AC106" s="411"/>
      <c r="AD106" s="411"/>
      <c r="AE106" s="411"/>
      <c r="AF106" s="411"/>
    </row>
    <row r="107" spans="1:32" ht="14" x14ac:dyDescent="0.2">
      <c r="A107" s="411"/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2"/>
      <c r="N107" s="412"/>
      <c r="O107" s="412"/>
      <c r="P107" s="412"/>
      <c r="Q107" s="411"/>
      <c r="R107" s="411"/>
      <c r="S107" s="411"/>
      <c r="T107" s="411"/>
      <c r="U107" s="411"/>
      <c r="V107" s="411"/>
      <c r="W107" s="411"/>
      <c r="X107" s="411"/>
      <c r="Y107" s="411"/>
      <c r="Z107" s="411"/>
      <c r="AA107" s="411"/>
      <c r="AB107" s="411"/>
      <c r="AC107" s="411"/>
      <c r="AD107" s="411"/>
      <c r="AE107" s="411"/>
      <c r="AF107" s="411"/>
    </row>
    <row r="108" spans="1:32" ht="14" x14ac:dyDescent="0.2">
      <c r="A108" s="411"/>
      <c r="B108" s="411"/>
      <c r="C108" s="411"/>
      <c r="D108" s="411"/>
      <c r="E108" s="411"/>
      <c r="F108" s="411"/>
      <c r="G108" s="411"/>
      <c r="H108" s="411"/>
      <c r="I108" s="411"/>
      <c r="J108" s="411"/>
      <c r="K108" s="411"/>
      <c r="L108" s="411"/>
      <c r="M108" s="412"/>
      <c r="N108" s="412"/>
      <c r="O108" s="412"/>
      <c r="P108" s="412"/>
      <c r="Q108" s="411"/>
      <c r="R108" s="411"/>
      <c r="S108" s="411"/>
      <c r="T108" s="411"/>
      <c r="U108" s="411"/>
      <c r="V108" s="411"/>
      <c r="W108" s="411"/>
      <c r="X108" s="411"/>
      <c r="Y108" s="411"/>
      <c r="Z108" s="411"/>
      <c r="AA108" s="411"/>
      <c r="AB108" s="411"/>
      <c r="AC108" s="411"/>
      <c r="AD108" s="411"/>
      <c r="AE108" s="411"/>
      <c r="AF108" s="411"/>
    </row>
    <row r="109" spans="1:32" ht="14" x14ac:dyDescent="0.2">
      <c r="A109" s="411"/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2"/>
      <c r="N109" s="412"/>
      <c r="O109" s="412"/>
      <c r="P109" s="412"/>
      <c r="Q109" s="411"/>
      <c r="R109" s="411"/>
      <c r="S109" s="411"/>
      <c r="T109" s="411"/>
      <c r="U109" s="411"/>
      <c r="V109" s="411"/>
      <c r="W109" s="411"/>
      <c r="X109" s="411"/>
      <c r="Y109" s="411"/>
      <c r="Z109" s="411"/>
      <c r="AA109" s="411"/>
      <c r="AB109" s="411"/>
      <c r="AC109" s="411"/>
      <c r="AD109" s="411"/>
      <c r="AE109" s="411"/>
      <c r="AF109" s="411"/>
    </row>
    <row r="110" spans="1:32" ht="14" x14ac:dyDescent="0.2">
      <c r="A110" s="411"/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2"/>
      <c r="N110" s="412"/>
      <c r="O110" s="412"/>
      <c r="P110" s="412"/>
      <c r="Q110" s="411"/>
      <c r="R110" s="411"/>
      <c r="S110" s="411"/>
      <c r="T110" s="411"/>
      <c r="U110" s="411"/>
      <c r="V110" s="411"/>
      <c r="W110" s="411"/>
      <c r="X110" s="411"/>
      <c r="Y110" s="411"/>
      <c r="Z110" s="411"/>
      <c r="AA110" s="411"/>
      <c r="AB110" s="411"/>
      <c r="AC110" s="411"/>
      <c r="AD110" s="411"/>
      <c r="AE110" s="411"/>
      <c r="AF110" s="411"/>
    </row>
    <row r="111" spans="1:32" ht="14" x14ac:dyDescent="0.2">
      <c r="A111" s="411"/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2"/>
      <c r="N111" s="412"/>
      <c r="O111" s="412"/>
      <c r="P111" s="412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411"/>
      <c r="AB111" s="411"/>
      <c r="AC111" s="411"/>
      <c r="AD111" s="411"/>
      <c r="AE111" s="411"/>
      <c r="AF111" s="411"/>
    </row>
    <row r="112" spans="1:32" ht="14" x14ac:dyDescent="0.2">
      <c r="A112" s="411"/>
      <c r="B112" s="411"/>
      <c r="C112" s="411"/>
      <c r="D112" s="411"/>
      <c r="E112" s="411"/>
      <c r="F112" s="411"/>
      <c r="G112" s="411"/>
      <c r="H112" s="411"/>
      <c r="I112" s="411"/>
      <c r="J112" s="411"/>
      <c r="K112" s="411"/>
      <c r="L112" s="411"/>
      <c r="M112" s="412"/>
      <c r="N112" s="412"/>
      <c r="O112" s="412"/>
      <c r="P112" s="412"/>
      <c r="Q112" s="411"/>
      <c r="R112" s="411"/>
      <c r="S112" s="411"/>
      <c r="T112" s="411"/>
      <c r="U112" s="411"/>
      <c r="V112" s="411"/>
      <c r="W112" s="411"/>
      <c r="X112" s="411"/>
      <c r="Y112" s="411"/>
      <c r="Z112" s="411"/>
      <c r="AA112" s="411"/>
      <c r="AB112" s="411"/>
      <c r="AC112" s="411"/>
      <c r="AD112" s="411"/>
      <c r="AE112" s="411"/>
      <c r="AF112" s="411"/>
    </row>
    <row r="113" spans="1:32" ht="14" x14ac:dyDescent="0.2">
      <c r="A113" s="411"/>
      <c r="B113" s="411"/>
      <c r="C113" s="411"/>
      <c r="D113" s="411"/>
      <c r="E113" s="411"/>
      <c r="F113" s="411"/>
      <c r="G113" s="411"/>
      <c r="H113" s="411"/>
      <c r="I113" s="411"/>
      <c r="J113" s="411"/>
      <c r="K113" s="411"/>
      <c r="L113" s="411"/>
      <c r="M113" s="412"/>
      <c r="N113" s="412"/>
      <c r="O113" s="412"/>
      <c r="P113" s="412"/>
      <c r="Q113" s="411"/>
      <c r="R113" s="411"/>
      <c r="S113" s="411"/>
      <c r="T113" s="411"/>
      <c r="U113" s="411"/>
      <c r="V113" s="411"/>
      <c r="W113" s="411"/>
      <c r="X113" s="411"/>
      <c r="Y113" s="411"/>
      <c r="Z113" s="411"/>
      <c r="AA113" s="411"/>
      <c r="AB113" s="411"/>
      <c r="AC113" s="411"/>
      <c r="AD113" s="411"/>
      <c r="AE113" s="411"/>
      <c r="AF113" s="411"/>
    </row>
    <row r="114" spans="1:32" ht="14" x14ac:dyDescent="0.2">
      <c r="A114" s="411"/>
      <c r="B114" s="411"/>
      <c r="C114" s="411"/>
      <c r="D114" s="411"/>
      <c r="E114" s="411"/>
      <c r="F114" s="411"/>
      <c r="G114" s="411"/>
      <c r="H114" s="411"/>
      <c r="I114" s="411"/>
      <c r="J114" s="411"/>
      <c r="K114" s="411"/>
      <c r="L114" s="411"/>
      <c r="M114" s="412"/>
      <c r="N114" s="412"/>
      <c r="O114" s="412"/>
      <c r="P114" s="412"/>
      <c r="Q114" s="411"/>
      <c r="R114" s="411"/>
      <c r="S114" s="411"/>
      <c r="T114" s="411"/>
      <c r="U114" s="411"/>
      <c r="V114" s="411"/>
      <c r="W114" s="411"/>
      <c r="X114" s="411"/>
      <c r="Y114" s="411"/>
      <c r="Z114" s="411"/>
      <c r="AA114" s="411"/>
      <c r="AB114" s="411"/>
      <c r="AC114" s="411"/>
      <c r="AD114" s="411"/>
      <c r="AE114" s="411"/>
      <c r="AF114" s="411"/>
    </row>
    <row r="115" spans="1:32" ht="14" x14ac:dyDescent="0.2">
      <c r="A115" s="411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411"/>
      <c r="M115" s="412"/>
      <c r="N115" s="412"/>
      <c r="O115" s="412"/>
      <c r="P115" s="412"/>
      <c r="Q115" s="411"/>
      <c r="R115" s="411"/>
      <c r="S115" s="411"/>
      <c r="T115" s="411"/>
      <c r="U115" s="411"/>
      <c r="V115" s="411"/>
      <c r="W115" s="411"/>
      <c r="X115" s="411"/>
      <c r="Y115" s="411"/>
      <c r="Z115" s="411"/>
      <c r="AA115" s="411"/>
      <c r="AB115" s="411"/>
      <c r="AC115" s="411"/>
      <c r="AD115" s="411"/>
      <c r="AE115" s="411"/>
      <c r="AF115" s="411"/>
    </row>
    <row r="116" spans="1:32" ht="14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2"/>
      <c r="N116" s="412"/>
      <c r="O116" s="412"/>
      <c r="P116" s="412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411"/>
      <c r="AB116" s="411"/>
      <c r="AC116" s="411"/>
      <c r="AD116" s="411"/>
      <c r="AE116" s="411"/>
      <c r="AF116" s="411"/>
    </row>
    <row r="117" spans="1:32" ht="14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2"/>
      <c r="N117" s="412"/>
      <c r="O117" s="412"/>
      <c r="P117" s="412"/>
      <c r="Q117" s="411"/>
      <c r="R117" s="411"/>
      <c r="S117" s="411"/>
      <c r="T117" s="411"/>
      <c r="U117" s="411"/>
      <c r="V117" s="411"/>
      <c r="W117" s="411"/>
      <c r="X117" s="411"/>
      <c r="Y117" s="411"/>
      <c r="Z117" s="411"/>
      <c r="AA117" s="411"/>
      <c r="AB117" s="411"/>
      <c r="AC117" s="411"/>
      <c r="AD117" s="411"/>
      <c r="AE117" s="411"/>
      <c r="AF117" s="411"/>
    </row>
    <row r="118" spans="1:32" ht="14" x14ac:dyDescent="0.2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2"/>
      <c r="N118" s="412"/>
      <c r="O118" s="412"/>
      <c r="P118" s="412"/>
      <c r="Q118" s="411"/>
      <c r="R118" s="411"/>
      <c r="S118" s="411"/>
      <c r="T118" s="411"/>
      <c r="U118" s="411"/>
      <c r="V118" s="411"/>
      <c r="W118" s="411"/>
      <c r="X118" s="411"/>
      <c r="Y118" s="411"/>
      <c r="Z118" s="411"/>
      <c r="AA118" s="411"/>
      <c r="AB118" s="411"/>
      <c r="AC118" s="411"/>
      <c r="AD118" s="411"/>
      <c r="AE118" s="411"/>
      <c r="AF118" s="411"/>
    </row>
    <row r="119" spans="1:32" ht="14" x14ac:dyDescent="0.2">
      <c r="A119" s="411"/>
      <c r="B119" s="411"/>
      <c r="C119" s="411"/>
      <c r="D119" s="411"/>
      <c r="E119" s="411"/>
      <c r="F119" s="411"/>
      <c r="G119" s="411"/>
      <c r="H119" s="411"/>
      <c r="I119" s="411"/>
      <c r="J119" s="411"/>
      <c r="K119" s="411"/>
      <c r="L119" s="411"/>
      <c r="M119" s="412"/>
      <c r="N119" s="412"/>
      <c r="O119" s="412"/>
      <c r="P119" s="412"/>
      <c r="Q119" s="411"/>
      <c r="R119" s="411"/>
      <c r="S119" s="411"/>
      <c r="T119" s="411"/>
      <c r="U119" s="411"/>
      <c r="V119" s="411"/>
      <c r="W119" s="411"/>
      <c r="X119" s="411"/>
      <c r="Y119" s="411"/>
      <c r="Z119" s="411"/>
      <c r="AA119" s="411"/>
      <c r="AB119" s="411"/>
      <c r="AC119" s="411"/>
      <c r="AD119" s="411"/>
      <c r="AE119" s="411"/>
      <c r="AF119" s="411"/>
    </row>
    <row r="120" spans="1:32" ht="14" x14ac:dyDescent="0.2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2"/>
      <c r="N120" s="412"/>
      <c r="O120" s="412"/>
      <c r="P120" s="412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411"/>
      <c r="AB120" s="411"/>
      <c r="AC120" s="411"/>
      <c r="AD120" s="411"/>
      <c r="AE120" s="411"/>
      <c r="AF120" s="411"/>
    </row>
    <row r="121" spans="1:32" ht="14" x14ac:dyDescent="0.2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2"/>
      <c r="N121" s="412"/>
      <c r="O121" s="412"/>
      <c r="P121" s="412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411"/>
      <c r="AB121" s="411"/>
      <c r="AC121" s="411"/>
      <c r="AD121" s="411"/>
      <c r="AE121" s="411"/>
      <c r="AF121" s="411"/>
    </row>
    <row r="122" spans="1:32" ht="14" x14ac:dyDescent="0.2">
      <c r="A122" s="411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2"/>
      <c r="N122" s="412"/>
      <c r="O122" s="412"/>
      <c r="P122" s="412"/>
      <c r="Q122" s="411"/>
      <c r="R122" s="411"/>
      <c r="S122" s="411"/>
      <c r="T122" s="411"/>
      <c r="U122" s="411"/>
      <c r="V122" s="411"/>
      <c r="W122" s="411"/>
      <c r="X122" s="411"/>
      <c r="Y122" s="411"/>
      <c r="Z122" s="411"/>
      <c r="AA122" s="411"/>
      <c r="AB122" s="411"/>
      <c r="AC122" s="411"/>
      <c r="AD122" s="411"/>
      <c r="AE122" s="411"/>
      <c r="AF122" s="411"/>
    </row>
    <row r="123" spans="1:32" ht="14" x14ac:dyDescent="0.2">
      <c r="A123" s="411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2"/>
      <c r="N123" s="412"/>
      <c r="O123" s="412"/>
      <c r="P123" s="412"/>
      <c r="Q123" s="411"/>
      <c r="R123" s="411"/>
      <c r="S123" s="411"/>
      <c r="T123" s="411"/>
      <c r="U123" s="411"/>
      <c r="V123" s="411"/>
      <c r="W123" s="411"/>
      <c r="X123" s="411"/>
      <c r="Y123" s="411"/>
      <c r="Z123" s="411"/>
      <c r="AA123" s="411"/>
      <c r="AB123" s="411"/>
      <c r="AC123" s="411"/>
      <c r="AD123" s="411"/>
      <c r="AE123" s="411"/>
      <c r="AF123" s="411"/>
    </row>
    <row r="124" spans="1:32" ht="14" x14ac:dyDescent="0.2">
      <c r="A124" s="411"/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2"/>
      <c r="N124" s="412"/>
      <c r="O124" s="412"/>
      <c r="P124" s="412"/>
      <c r="Q124" s="411"/>
      <c r="R124" s="411"/>
      <c r="S124" s="411"/>
      <c r="T124" s="411"/>
      <c r="U124" s="411"/>
      <c r="V124" s="411"/>
      <c r="W124" s="411"/>
      <c r="X124" s="411"/>
      <c r="Y124" s="411"/>
      <c r="Z124" s="411"/>
      <c r="AA124" s="411"/>
      <c r="AB124" s="411"/>
      <c r="AC124" s="411"/>
      <c r="AD124" s="411"/>
      <c r="AE124" s="411"/>
      <c r="AF124" s="411"/>
    </row>
    <row r="125" spans="1:32" ht="14" x14ac:dyDescent="0.2">
      <c r="A125" s="411"/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2"/>
      <c r="N125" s="412"/>
      <c r="O125" s="412"/>
      <c r="P125" s="412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411"/>
      <c r="AB125" s="411"/>
      <c r="AC125" s="411"/>
      <c r="AD125" s="411"/>
      <c r="AE125" s="411"/>
      <c r="AF125" s="411"/>
    </row>
    <row r="126" spans="1:32" ht="14" x14ac:dyDescent="0.2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2"/>
      <c r="N126" s="412"/>
      <c r="O126" s="412"/>
      <c r="P126" s="412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411"/>
      <c r="AB126" s="411"/>
      <c r="AC126" s="411"/>
      <c r="AD126" s="411"/>
      <c r="AE126" s="411"/>
      <c r="AF126" s="411"/>
    </row>
    <row r="127" spans="1:32" ht="14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2"/>
      <c r="N127" s="412"/>
      <c r="O127" s="412"/>
      <c r="P127" s="412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411"/>
      <c r="AB127" s="411"/>
      <c r="AC127" s="411"/>
      <c r="AD127" s="411"/>
      <c r="AE127" s="411"/>
      <c r="AF127" s="411"/>
    </row>
    <row r="128" spans="1:32" ht="14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2"/>
      <c r="N128" s="412"/>
      <c r="O128" s="412"/>
      <c r="P128" s="412"/>
      <c r="Q128" s="411"/>
      <c r="R128" s="411"/>
      <c r="S128" s="411"/>
      <c r="T128" s="411"/>
      <c r="U128" s="411"/>
      <c r="V128" s="411"/>
      <c r="W128" s="411"/>
      <c r="X128" s="411"/>
      <c r="Y128" s="411"/>
      <c r="Z128" s="411"/>
      <c r="AA128" s="411"/>
      <c r="AB128" s="411"/>
      <c r="AC128" s="411"/>
      <c r="AD128" s="411"/>
      <c r="AE128" s="411"/>
      <c r="AF128" s="411"/>
    </row>
    <row r="129" spans="1:32" ht="14" x14ac:dyDescent="0.2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2"/>
      <c r="N129" s="412"/>
      <c r="O129" s="412"/>
      <c r="P129" s="412"/>
      <c r="Q129" s="411"/>
      <c r="R129" s="411"/>
      <c r="S129" s="411"/>
      <c r="T129" s="411"/>
      <c r="U129" s="411"/>
      <c r="V129" s="411"/>
      <c r="W129" s="411"/>
      <c r="X129" s="411"/>
      <c r="Y129" s="411"/>
      <c r="Z129" s="411"/>
      <c r="AA129" s="411"/>
      <c r="AB129" s="411"/>
      <c r="AC129" s="411"/>
      <c r="AD129" s="411"/>
      <c r="AE129" s="411"/>
      <c r="AF129" s="411"/>
    </row>
    <row r="130" spans="1:32" ht="14" x14ac:dyDescent="0.2">
      <c r="A130" s="411"/>
      <c r="B130" s="411"/>
      <c r="C130" s="411"/>
      <c r="D130" s="411"/>
      <c r="E130" s="411"/>
      <c r="F130" s="411"/>
      <c r="G130" s="411"/>
      <c r="H130" s="411"/>
      <c r="I130" s="411"/>
      <c r="J130" s="411"/>
      <c r="K130" s="411"/>
      <c r="L130" s="411"/>
      <c r="M130" s="412"/>
      <c r="N130" s="412"/>
      <c r="O130" s="412"/>
      <c r="P130" s="412"/>
      <c r="Q130" s="411"/>
      <c r="R130" s="411"/>
      <c r="S130" s="411"/>
      <c r="T130" s="411"/>
      <c r="U130" s="411"/>
      <c r="V130" s="411"/>
      <c r="W130" s="411"/>
      <c r="X130" s="411"/>
      <c r="Y130" s="411"/>
      <c r="Z130" s="411"/>
      <c r="AA130" s="411"/>
      <c r="AB130" s="411"/>
      <c r="AC130" s="411"/>
      <c r="AD130" s="411"/>
      <c r="AE130" s="411"/>
      <c r="AF130" s="411"/>
    </row>
    <row r="131" spans="1:32" ht="14" x14ac:dyDescent="0.2">
      <c r="A131" s="411"/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2"/>
      <c r="N131" s="412"/>
      <c r="O131" s="412"/>
      <c r="P131" s="412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411"/>
      <c r="AB131" s="411"/>
      <c r="AC131" s="411"/>
      <c r="AD131" s="411"/>
      <c r="AE131" s="411"/>
      <c r="AF131" s="411"/>
    </row>
    <row r="132" spans="1:32" ht="14" x14ac:dyDescent="0.2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2"/>
      <c r="N132" s="412"/>
      <c r="O132" s="412"/>
      <c r="P132" s="412"/>
      <c r="Q132" s="411"/>
      <c r="R132" s="411"/>
      <c r="S132" s="411"/>
      <c r="T132" s="411"/>
      <c r="U132" s="411"/>
      <c r="V132" s="411"/>
      <c r="W132" s="411"/>
      <c r="X132" s="411"/>
      <c r="Y132" s="411"/>
      <c r="Z132" s="411"/>
      <c r="AA132" s="411"/>
      <c r="AB132" s="411"/>
      <c r="AC132" s="411"/>
      <c r="AD132" s="411"/>
      <c r="AE132" s="411"/>
      <c r="AF132" s="411"/>
    </row>
    <row r="133" spans="1:32" ht="14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2"/>
      <c r="N133" s="412"/>
      <c r="O133" s="412"/>
      <c r="P133" s="412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411"/>
      <c r="AB133" s="411"/>
      <c r="AC133" s="411"/>
      <c r="AD133" s="411"/>
      <c r="AE133" s="411"/>
      <c r="AF133" s="411"/>
    </row>
    <row r="134" spans="1:32" ht="14" x14ac:dyDescent="0.2">
      <c r="A134" s="411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2"/>
      <c r="N134" s="412"/>
      <c r="O134" s="412"/>
      <c r="P134" s="412"/>
      <c r="Q134" s="411"/>
      <c r="R134" s="411"/>
      <c r="S134" s="411"/>
      <c r="T134" s="411"/>
      <c r="U134" s="411"/>
      <c r="V134" s="411"/>
      <c r="W134" s="411"/>
      <c r="X134" s="411"/>
      <c r="Y134" s="411"/>
      <c r="Z134" s="411"/>
      <c r="AA134" s="411"/>
      <c r="AB134" s="411"/>
      <c r="AC134" s="411"/>
      <c r="AD134" s="411"/>
      <c r="AE134" s="411"/>
      <c r="AF134" s="411"/>
    </row>
    <row r="135" spans="1:32" ht="14" x14ac:dyDescent="0.2">
      <c r="A135" s="411"/>
      <c r="B135" s="411"/>
      <c r="C135" s="411"/>
      <c r="D135" s="411"/>
      <c r="E135" s="411"/>
      <c r="F135" s="411"/>
      <c r="G135" s="411"/>
      <c r="H135" s="411"/>
      <c r="I135" s="411"/>
      <c r="J135" s="411"/>
      <c r="K135" s="411"/>
      <c r="L135" s="411"/>
      <c r="M135" s="412"/>
      <c r="N135" s="412"/>
      <c r="O135" s="412"/>
      <c r="P135" s="412"/>
      <c r="Q135" s="411"/>
      <c r="R135" s="411"/>
      <c r="S135" s="411"/>
      <c r="T135" s="411"/>
      <c r="U135" s="411"/>
      <c r="V135" s="411"/>
      <c r="W135" s="411"/>
      <c r="X135" s="411"/>
      <c r="Y135" s="411"/>
      <c r="Z135" s="411"/>
      <c r="AA135" s="411"/>
      <c r="AB135" s="411"/>
      <c r="AC135" s="411"/>
      <c r="AD135" s="411"/>
      <c r="AE135" s="411"/>
      <c r="AF135" s="411"/>
    </row>
    <row r="136" spans="1:32" ht="14" x14ac:dyDescent="0.2">
      <c r="A136" s="411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2"/>
      <c r="N136" s="412"/>
      <c r="O136" s="412"/>
      <c r="P136" s="412"/>
      <c r="Q136" s="411"/>
      <c r="R136" s="411"/>
      <c r="S136" s="411"/>
      <c r="T136" s="411"/>
      <c r="U136" s="411"/>
      <c r="V136" s="411"/>
      <c r="W136" s="411"/>
      <c r="X136" s="411"/>
      <c r="Y136" s="411"/>
      <c r="Z136" s="411"/>
      <c r="AA136" s="411"/>
      <c r="AB136" s="411"/>
      <c r="AC136" s="411"/>
      <c r="AD136" s="411"/>
      <c r="AE136" s="411"/>
      <c r="AF136" s="411"/>
    </row>
    <row r="137" spans="1:32" ht="14" x14ac:dyDescent="0.2">
      <c r="A137" s="411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2"/>
      <c r="N137" s="412"/>
      <c r="O137" s="412"/>
      <c r="P137" s="412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411"/>
      <c r="AB137" s="411"/>
      <c r="AC137" s="411"/>
      <c r="AD137" s="411"/>
      <c r="AE137" s="411"/>
      <c r="AF137" s="411"/>
    </row>
    <row r="138" spans="1:32" ht="14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2"/>
      <c r="N138" s="412"/>
      <c r="O138" s="412"/>
      <c r="P138" s="412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411"/>
      <c r="AB138" s="411"/>
      <c r="AC138" s="411"/>
      <c r="AD138" s="411"/>
      <c r="AE138" s="411"/>
      <c r="AF138" s="411"/>
    </row>
    <row r="139" spans="1:32" ht="14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2"/>
      <c r="N139" s="412"/>
      <c r="O139" s="412"/>
      <c r="P139" s="412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411"/>
      <c r="AB139" s="411"/>
      <c r="AC139" s="411"/>
      <c r="AD139" s="411"/>
      <c r="AE139" s="411"/>
      <c r="AF139" s="411"/>
    </row>
    <row r="140" spans="1:32" ht="14" x14ac:dyDescent="0.2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2"/>
      <c r="N140" s="412"/>
      <c r="O140" s="412"/>
      <c r="P140" s="412"/>
      <c r="Q140" s="411"/>
      <c r="R140" s="411"/>
      <c r="S140" s="411"/>
      <c r="T140" s="411"/>
      <c r="U140" s="411"/>
      <c r="V140" s="411"/>
      <c r="W140" s="411"/>
      <c r="X140" s="411"/>
      <c r="Y140" s="411"/>
      <c r="Z140" s="411"/>
      <c r="AA140" s="411"/>
      <c r="AB140" s="411"/>
      <c r="AC140" s="411"/>
      <c r="AD140" s="411"/>
      <c r="AE140" s="411"/>
      <c r="AF140" s="411"/>
    </row>
    <row r="141" spans="1:32" ht="14" x14ac:dyDescent="0.2">
      <c r="A141" s="411"/>
      <c r="B141" s="411"/>
      <c r="C141" s="411"/>
      <c r="D141" s="411"/>
      <c r="E141" s="411"/>
      <c r="F141" s="411"/>
      <c r="G141" s="411"/>
      <c r="H141" s="411"/>
      <c r="I141" s="411"/>
      <c r="J141" s="411"/>
      <c r="K141" s="411"/>
      <c r="L141" s="411"/>
      <c r="M141" s="412"/>
      <c r="N141" s="412"/>
      <c r="O141" s="412"/>
      <c r="P141" s="412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11"/>
      <c r="AE141" s="411"/>
      <c r="AF141" s="411"/>
    </row>
    <row r="142" spans="1:32" ht="14" x14ac:dyDescent="0.2">
      <c r="A142" s="411"/>
      <c r="B142" s="411"/>
      <c r="C142" s="411"/>
      <c r="D142" s="411"/>
      <c r="E142" s="411"/>
      <c r="F142" s="411"/>
      <c r="G142" s="411"/>
      <c r="H142" s="411"/>
      <c r="I142" s="411"/>
      <c r="J142" s="411"/>
      <c r="K142" s="411"/>
      <c r="L142" s="411"/>
      <c r="M142" s="412"/>
      <c r="N142" s="412"/>
      <c r="O142" s="412"/>
      <c r="P142" s="412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11"/>
      <c r="AE142" s="411"/>
      <c r="AF142" s="411"/>
    </row>
    <row r="143" spans="1:32" ht="14" x14ac:dyDescent="0.2">
      <c r="A143" s="411"/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2"/>
      <c r="N143" s="412"/>
      <c r="O143" s="412"/>
      <c r="P143" s="412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11"/>
      <c r="AE143" s="411"/>
      <c r="AF143" s="411"/>
    </row>
    <row r="144" spans="1:32" ht="14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2"/>
      <c r="N144" s="412"/>
      <c r="O144" s="412"/>
      <c r="P144" s="412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11"/>
      <c r="AE144" s="411"/>
      <c r="AF144" s="411"/>
    </row>
    <row r="145" spans="1:32" ht="14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2"/>
      <c r="N145" s="412"/>
      <c r="O145" s="412"/>
      <c r="P145" s="412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11"/>
      <c r="AC145" s="411"/>
      <c r="AD145" s="411"/>
      <c r="AE145" s="411"/>
      <c r="AF145" s="411"/>
    </row>
    <row r="146" spans="1:32" ht="14" x14ac:dyDescent="0.2">
      <c r="A146" s="411"/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2"/>
      <c r="N146" s="412"/>
      <c r="O146" s="412"/>
      <c r="P146" s="412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11"/>
      <c r="AE146" s="411"/>
      <c r="AF146" s="411"/>
    </row>
    <row r="147" spans="1:32" ht="14" x14ac:dyDescent="0.2">
      <c r="A147" s="411"/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2"/>
      <c r="N147" s="412"/>
      <c r="O147" s="412"/>
      <c r="P147" s="412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11"/>
      <c r="AC147" s="411"/>
      <c r="AD147" s="411"/>
      <c r="AE147" s="411"/>
      <c r="AF147" s="411"/>
    </row>
    <row r="148" spans="1:32" ht="14" x14ac:dyDescent="0.2">
      <c r="A148" s="411"/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2"/>
      <c r="N148" s="412"/>
      <c r="O148" s="412"/>
      <c r="P148" s="412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11"/>
      <c r="AC148" s="411"/>
      <c r="AD148" s="411"/>
      <c r="AE148" s="411"/>
      <c r="AF148" s="411"/>
    </row>
    <row r="149" spans="1:32" ht="14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2"/>
      <c r="N149" s="412"/>
      <c r="O149" s="412"/>
      <c r="P149" s="412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11"/>
      <c r="AC149" s="411"/>
      <c r="AD149" s="411"/>
      <c r="AE149" s="411"/>
      <c r="AF149" s="411"/>
    </row>
    <row r="150" spans="1:32" ht="14" x14ac:dyDescent="0.2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2"/>
      <c r="N150" s="412"/>
      <c r="O150" s="412"/>
      <c r="P150" s="412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11"/>
      <c r="AC150" s="411"/>
      <c r="AD150" s="411"/>
      <c r="AE150" s="411"/>
      <c r="AF150" s="411"/>
    </row>
    <row r="151" spans="1:32" ht="14" x14ac:dyDescent="0.2">
      <c r="A151" s="411"/>
      <c r="B151" s="411"/>
      <c r="C151" s="411"/>
      <c r="D151" s="411"/>
      <c r="E151" s="411"/>
      <c r="F151" s="411"/>
      <c r="G151" s="411"/>
      <c r="H151" s="411"/>
      <c r="I151" s="411"/>
      <c r="J151" s="411"/>
      <c r="K151" s="411"/>
      <c r="L151" s="411"/>
      <c r="M151" s="412"/>
      <c r="N151" s="412"/>
      <c r="O151" s="412"/>
      <c r="P151" s="412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11"/>
      <c r="AC151" s="411"/>
      <c r="AD151" s="411"/>
      <c r="AE151" s="411"/>
      <c r="AF151" s="411"/>
    </row>
    <row r="152" spans="1:32" ht="14" x14ac:dyDescent="0.2">
      <c r="A152" s="411"/>
      <c r="B152" s="411"/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2"/>
      <c r="N152" s="412"/>
      <c r="O152" s="412"/>
      <c r="P152" s="412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11"/>
      <c r="AC152" s="411"/>
      <c r="AD152" s="411"/>
      <c r="AE152" s="411"/>
      <c r="AF152" s="411"/>
    </row>
    <row r="153" spans="1:32" ht="14" x14ac:dyDescent="0.2">
      <c r="A153" s="411"/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2"/>
      <c r="N153" s="412"/>
      <c r="O153" s="412"/>
      <c r="P153" s="412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11"/>
      <c r="AC153" s="411"/>
      <c r="AD153" s="411"/>
      <c r="AE153" s="411"/>
      <c r="AF153" s="411"/>
    </row>
    <row r="154" spans="1:32" ht="14" x14ac:dyDescent="0.2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2"/>
      <c r="N154" s="412"/>
      <c r="O154" s="412"/>
      <c r="P154" s="412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11"/>
      <c r="AC154" s="411"/>
      <c r="AD154" s="411"/>
      <c r="AE154" s="411"/>
      <c r="AF154" s="411"/>
    </row>
    <row r="155" spans="1:32" ht="14" x14ac:dyDescent="0.2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2"/>
      <c r="N155" s="412"/>
      <c r="O155" s="412"/>
      <c r="P155" s="412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11"/>
      <c r="AC155" s="411"/>
      <c r="AD155" s="411"/>
      <c r="AE155" s="411"/>
      <c r="AF155" s="411"/>
    </row>
    <row r="156" spans="1:32" ht="14" x14ac:dyDescent="0.2">
      <c r="A156" s="411"/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2"/>
      <c r="N156" s="412"/>
      <c r="O156" s="412"/>
      <c r="P156" s="412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11"/>
      <c r="AC156" s="411"/>
      <c r="AD156" s="411"/>
      <c r="AE156" s="411"/>
      <c r="AF156" s="411"/>
    </row>
    <row r="157" spans="1:32" ht="14" x14ac:dyDescent="0.2">
      <c r="A157" s="411"/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2"/>
      <c r="N157" s="412"/>
      <c r="O157" s="412"/>
      <c r="P157" s="412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11"/>
      <c r="AE157" s="411"/>
      <c r="AF157" s="411"/>
    </row>
    <row r="158" spans="1:32" ht="14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2"/>
      <c r="N158" s="412"/>
      <c r="O158" s="412"/>
      <c r="P158" s="412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11"/>
      <c r="AE158" s="411"/>
      <c r="AF158" s="411"/>
    </row>
    <row r="159" spans="1:32" ht="14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2"/>
      <c r="N159" s="412"/>
      <c r="O159" s="412"/>
      <c r="P159" s="412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11"/>
      <c r="AE159" s="411"/>
      <c r="AF159" s="411"/>
    </row>
    <row r="160" spans="1:32" ht="14" x14ac:dyDescent="0.2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2"/>
      <c r="N160" s="412"/>
      <c r="O160" s="412"/>
      <c r="P160" s="412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11"/>
      <c r="AC160" s="411"/>
      <c r="AD160" s="411"/>
      <c r="AE160" s="411"/>
      <c r="AF160" s="411"/>
    </row>
    <row r="161" spans="1:32" ht="14" x14ac:dyDescent="0.2">
      <c r="A161" s="411"/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2"/>
      <c r="N161" s="412"/>
      <c r="O161" s="412"/>
      <c r="P161" s="412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11"/>
      <c r="AC161" s="411"/>
      <c r="AD161" s="411"/>
      <c r="AE161" s="411"/>
      <c r="AF161" s="411"/>
    </row>
    <row r="162" spans="1:32" ht="14" x14ac:dyDescent="0.2">
      <c r="A162" s="411"/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2"/>
      <c r="N162" s="412"/>
      <c r="O162" s="412"/>
      <c r="P162" s="412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11"/>
      <c r="AC162" s="411"/>
      <c r="AD162" s="411"/>
      <c r="AE162" s="411"/>
      <c r="AF162" s="411"/>
    </row>
    <row r="163" spans="1:32" ht="14" x14ac:dyDescent="0.2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2"/>
      <c r="N163" s="412"/>
      <c r="O163" s="412"/>
      <c r="P163" s="412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11"/>
      <c r="AC163" s="411"/>
      <c r="AD163" s="411"/>
      <c r="AE163" s="411"/>
      <c r="AF163" s="411"/>
    </row>
    <row r="164" spans="1:32" ht="14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2"/>
      <c r="N164" s="412"/>
      <c r="O164" s="412"/>
      <c r="P164" s="412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11"/>
      <c r="AC164" s="411"/>
      <c r="AD164" s="411"/>
      <c r="AE164" s="411"/>
      <c r="AF164" s="411"/>
    </row>
    <row r="165" spans="1:32" ht="14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2"/>
      <c r="N165" s="412"/>
      <c r="O165" s="412"/>
      <c r="P165" s="412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11"/>
      <c r="AC165" s="411"/>
      <c r="AD165" s="411"/>
      <c r="AE165" s="411"/>
      <c r="AF165" s="411"/>
    </row>
    <row r="166" spans="1:32" ht="14" x14ac:dyDescent="0.2">
      <c r="A166" s="411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2"/>
      <c r="N166" s="412"/>
      <c r="O166" s="412"/>
      <c r="P166" s="412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11"/>
      <c r="AC166" s="411"/>
      <c r="AD166" s="411"/>
      <c r="AE166" s="411"/>
      <c r="AF166" s="411"/>
    </row>
    <row r="167" spans="1:32" ht="14" x14ac:dyDescent="0.2">
      <c r="A167" s="411"/>
      <c r="B167" s="411"/>
      <c r="C167" s="411"/>
      <c r="D167" s="411"/>
      <c r="E167" s="411"/>
      <c r="F167" s="411"/>
      <c r="G167" s="411"/>
      <c r="H167" s="411"/>
      <c r="I167" s="411"/>
      <c r="J167" s="411"/>
      <c r="K167" s="411"/>
      <c r="L167" s="411"/>
      <c r="M167" s="412"/>
      <c r="N167" s="412"/>
      <c r="O167" s="412"/>
      <c r="P167" s="412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11"/>
      <c r="AC167" s="411"/>
      <c r="AD167" s="411"/>
      <c r="AE167" s="411"/>
      <c r="AF167" s="411"/>
    </row>
    <row r="168" spans="1:32" ht="14" x14ac:dyDescent="0.2">
      <c r="A168" s="4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2"/>
      <c r="N168" s="412"/>
      <c r="O168" s="412"/>
      <c r="P168" s="412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11"/>
      <c r="AC168" s="411"/>
      <c r="AD168" s="411"/>
      <c r="AE168" s="411"/>
      <c r="AF168" s="411"/>
    </row>
    <row r="169" spans="1:32" ht="14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2"/>
      <c r="N169" s="412"/>
      <c r="O169" s="412"/>
      <c r="P169" s="412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11"/>
      <c r="AC169" s="411"/>
      <c r="AD169" s="411"/>
      <c r="AE169" s="411"/>
      <c r="AF169" s="411"/>
    </row>
    <row r="170" spans="1:32" ht="14" x14ac:dyDescent="0.2">
      <c r="A170" s="411"/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2"/>
      <c r="N170" s="412"/>
      <c r="O170" s="412"/>
      <c r="P170" s="412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11"/>
      <c r="AC170" s="411"/>
      <c r="AD170" s="411"/>
      <c r="AE170" s="411"/>
      <c r="AF170" s="411"/>
    </row>
    <row r="171" spans="1:32" ht="14" x14ac:dyDescent="0.2">
      <c r="A171" s="411"/>
      <c r="B171" s="411"/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12"/>
      <c r="N171" s="412"/>
      <c r="O171" s="412"/>
      <c r="P171" s="412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11"/>
      <c r="AC171" s="411"/>
      <c r="AD171" s="411"/>
      <c r="AE171" s="411"/>
      <c r="AF171" s="411"/>
    </row>
    <row r="172" spans="1:32" ht="14" x14ac:dyDescent="0.2">
      <c r="A172" s="411"/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2"/>
      <c r="N172" s="412"/>
      <c r="O172" s="412"/>
      <c r="P172" s="412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11"/>
      <c r="AC172" s="411"/>
      <c r="AD172" s="411"/>
      <c r="AE172" s="411"/>
      <c r="AF172" s="411"/>
    </row>
    <row r="173" spans="1:32" ht="14" x14ac:dyDescent="0.2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2"/>
      <c r="N173" s="412"/>
      <c r="O173" s="412"/>
      <c r="P173" s="412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11"/>
      <c r="AC173" s="411"/>
      <c r="AD173" s="411"/>
      <c r="AE173" s="411"/>
      <c r="AF173" s="411"/>
    </row>
    <row r="174" spans="1:32" ht="14" x14ac:dyDescent="0.2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2"/>
      <c r="N174" s="412"/>
      <c r="O174" s="412"/>
      <c r="P174" s="412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11"/>
      <c r="AE174" s="411"/>
      <c r="AF174" s="411"/>
    </row>
    <row r="175" spans="1:32" ht="14" x14ac:dyDescent="0.2">
      <c r="A175" s="411"/>
      <c r="B175" s="411"/>
      <c r="C175" s="411"/>
      <c r="D175" s="411"/>
      <c r="E175" s="411"/>
      <c r="F175" s="411"/>
      <c r="G175" s="411"/>
      <c r="H175" s="411"/>
      <c r="I175" s="411"/>
      <c r="J175" s="411"/>
      <c r="K175" s="411"/>
      <c r="L175" s="411"/>
      <c r="M175" s="412"/>
      <c r="N175" s="412"/>
      <c r="O175" s="412"/>
      <c r="P175" s="412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11"/>
      <c r="AC175" s="411"/>
      <c r="AD175" s="411"/>
      <c r="AE175" s="411"/>
      <c r="AF175" s="411"/>
    </row>
    <row r="176" spans="1:32" ht="14" x14ac:dyDescent="0.2">
      <c r="A176" s="411"/>
      <c r="B176" s="411"/>
      <c r="C176" s="411"/>
      <c r="D176" s="411"/>
      <c r="E176" s="411"/>
      <c r="F176" s="411"/>
      <c r="G176" s="411"/>
      <c r="H176" s="411"/>
      <c r="I176" s="411"/>
      <c r="J176" s="411"/>
      <c r="K176" s="411"/>
      <c r="L176" s="411"/>
      <c r="M176" s="412"/>
      <c r="N176" s="412"/>
      <c r="O176" s="412"/>
      <c r="P176" s="412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11"/>
      <c r="AC176" s="411"/>
      <c r="AD176" s="411"/>
      <c r="AE176" s="411"/>
      <c r="AF176" s="411"/>
    </row>
    <row r="177" spans="1:32" ht="14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2"/>
      <c r="N177" s="412"/>
      <c r="O177" s="412"/>
      <c r="P177" s="412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11"/>
      <c r="AC177" s="411"/>
      <c r="AD177" s="411"/>
      <c r="AE177" s="411"/>
      <c r="AF177" s="411"/>
    </row>
    <row r="178" spans="1:32" ht="14" x14ac:dyDescent="0.2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2"/>
      <c r="N178" s="412"/>
      <c r="O178" s="412"/>
      <c r="P178" s="412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11"/>
      <c r="AC178" s="411"/>
      <c r="AD178" s="411"/>
      <c r="AE178" s="411"/>
      <c r="AF178" s="411"/>
    </row>
    <row r="179" spans="1:32" ht="14" x14ac:dyDescent="0.2">
      <c r="A179" s="411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2"/>
      <c r="N179" s="412"/>
      <c r="O179" s="412"/>
      <c r="P179" s="412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11"/>
      <c r="AC179" s="411"/>
      <c r="AD179" s="411"/>
      <c r="AE179" s="411"/>
      <c r="AF179" s="411"/>
    </row>
    <row r="180" spans="1:32" ht="14" x14ac:dyDescent="0.2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2"/>
      <c r="N180" s="412"/>
      <c r="O180" s="412"/>
      <c r="P180" s="412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11"/>
      <c r="AC180" s="411"/>
      <c r="AD180" s="411"/>
      <c r="AE180" s="411"/>
      <c r="AF180" s="411"/>
    </row>
    <row r="181" spans="1:32" ht="14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2"/>
      <c r="N181" s="412"/>
      <c r="O181" s="412"/>
      <c r="P181" s="412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11"/>
      <c r="AC181" s="411"/>
      <c r="AD181" s="411"/>
      <c r="AE181" s="411"/>
      <c r="AF181" s="411"/>
    </row>
    <row r="182" spans="1:32" ht="14" x14ac:dyDescent="0.2">
      <c r="A182" s="411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2"/>
      <c r="N182" s="412"/>
      <c r="O182" s="412"/>
      <c r="P182" s="412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11"/>
      <c r="AC182" s="411"/>
      <c r="AD182" s="411"/>
      <c r="AE182" s="411"/>
      <c r="AF182" s="411"/>
    </row>
    <row r="183" spans="1:32" ht="14" x14ac:dyDescent="0.2">
      <c r="A183" s="411"/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2"/>
      <c r="N183" s="412"/>
      <c r="O183" s="412"/>
      <c r="P183" s="412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11"/>
      <c r="AC183" s="411"/>
      <c r="AD183" s="411"/>
      <c r="AE183" s="411"/>
      <c r="AF183" s="411"/>
    </row>
    <row r="184" spans="1:32" ht="14" x14ac:dyDescent="0.2">
      <c r="A184" s="411"/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2"/>
      <c r="N184" s="412"/>
      <c r="O184" s="412"/>
      <c r="P184" s="412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11"/>
      <c r="AC184" s="411"/>
      <c r="AD184" s="411"/>
      <c r="AE184" s="411"/>
      <c r="AF184" s="411"/>
    </row>
    <row r="185" spans="1:32" ht="14" x14ac:dyDescent="0.2">
      <c r="A185" s="411"/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2"/>
      <c r="N185" s="412"/>
      <c r="O185" s="412"/>
      <c r="P185" s="412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11"/>
      <c r="AC185" s="411"/>
      <c r="AD185" s="411"/>
      <c r="AE185" s="411"/>
      <c r="AF185" s="411"/>
    </row>
    <row r="186" spans="1:32" ht="14" x14ac:dyDescent="0.2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2"/>
      <c r="N186" s="412"/>
      <c r="O186" s="412"/>
      <c r="P186" s="412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11"/>
      <c r="AC186" s="411"/>
      <c r="AD186" s="411"/>
      <c r="AE186" s="411"/>
      <c r="AF186" s="411"/>
    </row>
    <row r="187" spans="1:32" ht="14" x14ac:dyDescent="0.2">
      <c r="A187" s="411"/>
      <c r="B187" s="411"/>
      <c r="C187" s="411"/>
      <c r="D187" s="411"/>
      <c r="E187" s="411"/>
      <c r="F187" s="411"/>
      <c r="G187" s="411"/>
      <c r="H187" s="411"/>
      <c r="I187" s="411"/>
      <c r="J187" s="411"/>
      <c r="K187" s="411"/>
      <c r="L187" s="411"/>
      <c r="M187" s="412"/>
      <c r="N187" s="412"/>
      <c r="O187" s="412"/>
      <c r="P187" s="412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11"/>
      <c r="AC187" s="411"/>
      <c r="AD187" s="411"/>
      <c r="AE187" s="411"/>
      <c r="AF187" s="411"/>
    </row>
    <row r="188" spans="1:32" ht="14" x14ac:dyDescent="0.2">
      <c r="A188" s="411"/>
      <c r="B188" s="411"/>
      <c r="C188" s="411"/>
      <c r="D188" s="411"/>
      <c r="E188" s="411"/>
      <c r="F188" s="411"/>
      <c r="G188" s="411"/>
      <c r="H188" s="411"/>
      <c r="I188" s="411"/>
      <c r="J188" s="411"/>
      <c r="K188" s="411"/>
      <c r="L188" s="411"/>
      <c r="M188" s="412"/>
      <c r="N188" s="412"/>
      <c r="O188" s="412"/>
      <c r="P188" s="412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11"/>
      <c r="AC188" s="411"/>
      <c r="AD188" s="411"/>
      <c r="AE188" s="411"/>
      <c r="AF188" s="411"/>
    </row>
    <row r="189" spans="1:32" ht="14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2"/>
      <c r="N189" s="412"/>
      <c r="O189" s="412"/>
      <c r="P189" s="412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11"/>
      <c r="AC189" s="411"/>
      <c r="AD189" s="411"/>
      <c r="AE189" s="411"/>
      <c r="AF189" s="411"/>
    </row>
    <row r="190" spans="1:32" ht="14" x14ac:dyDescent="0.2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2"/>
      <c r="N190" s="412"/>
      <c r="O190" s="412"/>
      <c r="P190" s="412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11"/>
      <c r="AC190" s="411"/>
      <c r="AD190" s="411"/>
      <c r="AE190" s="411"/>
      <c r="AF190" s="411"/>
    </row>
    <row r="191" spans="1:32" ht="14" x14ac:dyDescent="0.2">
      <c r="A191" s="411"/>
      <c r="B191" s="411"/>
      <c r="C191" s="411"/>
      <c r="D191" s="411"/>
      <c r="E191" s="411"/>
      <c r="F191" s="411"/>
      <c r="G191" s="411"/>
      <c r="H191" s="411"/>
      <c r="I191" s="411"/>
      <c r="J191" s="411"/>
      <c r="K191" s="411"/>
      <c r="L191" s="411"/>
      <c r="M191" s="412"/>
      <c r="N191" s="412"/>
      <c r="O191" s="412"/>
      <c r="P191" s="412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11"/>
      <c r="AC191" s="411"/>
      <c r="AD191" s="411"/>
      <c r="AE191" s="411"/>
      <c r="AF191" s="411"/>
    </row>
    <row r="192" spans="1:32" ht="14" x14ac:dyDescent="0.2">
      <c r="A192" s="411"/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2"/>
      <c r="N192" s="412"/>
      <c r="O192" s="412"/>
      <c r="P192" s="412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11"/>
      <c r="AC192" s="411"/>
      <c r="AD192" s="411"/>
      <c r="AE192" s="411"/>
      <c r="AF192" s="411"/>
    </row>
    <row r="193" spans="1:32" ht="14" x14ac:dyDescent="0.2">
      <c r="A193" s="411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2"/>
      <c r="N193" s="412"/>
      <c r="O193" s="412"/>
      <c r="P193" s="412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11"/>
      <c r="AC193" s="411"/>
      <c r="AD193" s="411"/>
      <c r="AE193" s="411"/>
      <c r="AF193" s="411"/>
    </row>
    <row r="194" spans="1:32" ht="14" x14ac:dyDescent="0.2">
      <c r="A194" s="411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2"/>
      <c r="N194" s="412"/>
      <c r="O194" s="412"/>
      <c r="P194" s="412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11"/>
      <c r="AC194" s="411"/>
      <c r="AD194" s="411"/>
      <c r="AE194" s="411"/>
      <c r="AF194" s="411"/>
    </row>
    <row r="195" spans="1:32" ht="14" x14ac:dyDescent="0.2">
      <c r="A195" s="411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2"/>
      <c r="N195" s="412"/>
      <c r="O195" s="412"/>
      <c r="P195" s="412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11"/>
      <c r="AC195" s="411"/>
      <c r="AD195" s="411"/>
      <c r="AE195" s="411"/>
      <c r="AF195" s="411"/>
    </row>
    <row r="196" spans="1:32" ht="14" x14ac:dyDescent="0.2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2"/>
      <c r="N196" s="412"/>
      <c r="O196" s="412"/>
      <c r="P196" s="412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11"/>
      <c r="AC196" s="411"/>
      <c r="AD196" s="411"/>
      <c r="AE196" s="411"/>
      <c r="AF196" s="411"/>
    </row>
    <row r="197" spans="1:32" ht="14" x14ac:dyDescent="0.2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2"/>
      <c r="N197" s="412"/>
      <c r="O197" s="412"/>
      <c r="P197" s="412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11"/>
      <c r="AC197" s="411"/>
      <c r="AD197" s="411"/>
      <c r="AE197" s="411"/>
      <c r="AF197" s="411"/>
    </row>
    <row r="198" spans="1:32" ht="14" x14ac:dyDescent="0.2">
      <c r="A198" s="411"/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2"/>
      <c r="N198" s="412"/>
      <c r="O198" s="412"/>
      <c r="P198" s="412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11"/>
      <c r="AC198" s="411"/>
      <c r="AD198" s="411"/>
      <c r="AE198" s="411"/>
      <c r="AF198" s="411"/>
    </row>
    <row r="199" spans="1:32" ht="14" x14ac:dyDescent="0.2">
      <c r="A199" s="411"/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2"/>
      <c r="N199" s="412"/>
      <c r="O199" s="412"/>
      <c r="P199" s="412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11"/>
      <c r="AC199" s="411"/>
      <c r="AD199" s="411"/>
      <c r="AE199" s="411"/>
      <c r="AF199" s="411"/>
    </row>
    <row r="200" spans="1:32" ht="14" x14ac:dyDescent="0.2">
      <c r="A200" s="411"/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2"/>
      <c r="N200" s="412"/>
      <c r="O200" s="412"/>
      <c r="P200" s="412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11"/>
      <c r="AC200" s="411"/>
      <c r="AD200" s="411"/>
      <c r="AE200" s="411"/>
      <c r="AF200" s="411"/>
    </row>
    <row r="201" spans="1:32" ht="14" x14ac:dyDescent="0.2">
      <c r="A201" s="411"/>
      <c r="B201" s="411"/>
      <c r="C201" s="411"/>
      <c r="D201" s="411"/>
      <c r="E201" s="411"/>
      <c r="F201" s="411"/>
      <c r="G201" s="411"/>
      <c r="H201" s="411"/>
      <c r="I201" s="411"/>
      <c r="J201" s="411"/>
      <c r="K201" s="411"/>
      <c r="L201" s="411"/>
      <c r="M201" s="412"/>
      <c r="N201" s="412"/>
      <c r="O201" s="412"/>
      <c r="P201" s="412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11"/>
      <c r="AC201" s="411"/>
      <c r="AD201" s="411"/>
      <c r="AE201" s="411"/>
      <c r="AF201" s="411"/>
    </row>
    <row r="202" spans="1:32" ht="14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2"/>
      <c r="N202" s="412"/>
      <c r="O202" s="412"/>
      <c r="P202" s="412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11"/>
      <c r="AC202" s="411"/>
      <c r="AD202" s="411"/>
      <c r="AE202" s="411"/>
      <c r="AF202" s="411"/>
    </row>
    <row r="203" spans="1:32" ht="14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2"/>
      <c r="N203" s="412"/>
      <c r="O203" s="412"/>
      <c r="P203" s="412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11"/>
      <c r="AC203" s="411"/>
      <c r="AD203" s="411"/>
      <c r="AE203" s="411"/>
      <c r="AF203" s="411"/>
    </row>
    <row r="204" spans="1:32" ht="14" x14ac:dyDescent="0.2">
      <c r="A204" s="411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2"/>
      <c r="N204" s="412"/>
      <c r="O204" s="412"/>
      <c r="P204" s="412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11"/>
      <c r="AC204" s="411"/>
      <c r="AD204" s="411"/>
      <c r="AE204" s="411"/>
      <c r="AF204" s="411"/>
    </row>
    <row r="205" spans="1:32" ht="14" x14ac:dyDescent="0.2">
      <c r="A205" s="411"/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2"/>
      <c r="N205" s="412"/>
      <c r="O205" s="412"/>
      <c r="P205" s="412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11"/>
      <c r="AC205" s="411"/>
      <c r="AD205" s="411"/>
      <c r="AE205" s="411"/>
      <c r="AF205" s="411"/>
    </row>
    <row r="206" spans="1:32" ht="14" x14ac:dyDescent="0.2">
      <c r="A206" s="411"/>
      <c r="B206" s="411"/>
      <c r="C206" s="411"/>
      <c r="D206" s="411"/>
      <c r="E206" s="411"/>
      <c r="F206" s="411"/>
      <c r="G206" s="411"/>
      <c r="H206" s="411"/>
      <c r="I206" s="411"/>
      <c r="J206" s="411"/>
      <c r="K206" s="411"/>
      <c r="L206" s="411"/>
      <c r="M206" s="412"/>
      <c r="N206" s="412"/>
      <c r="O206" s="412"/>
      <c r="P206" s="412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11"/>
      <c r="AC206" s="411"/>
      <c r="AD206" s="411"/>
      <c r="AE206" s="411"/>
      <c r="AF206" s="411"/>
    </row>
    <row r="207" spans="1:32" ht="14" x14ac:dyDescent="0.2">
      <c r="A207" s="411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2"/>
      <c r="N207" s="412"/>
      <c r="O207" s="412"/>
      <c r="P207" s="412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11"/>
      <c r="AC207" s="411"/>
      <c r="AD207" s="411"/>
      <c r="AE207" s="411"/>
      <c r="AF207" s="411"/>
    </row>
    <row r="208" spans="1:32" ht="14" x14ac:dyDescent="0.2">
      <c r="A208" s="411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2"/>
      <c r="N208" s="412"/>
      <c r="O208" s="412"/>
      <c r="P208" s="412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11"/>
      <c r="AC208" s="411"/>
      <c r="AD208" s="411"/>
      <c r="AE208" s="411"/>
      <c r="AF208" s="411"/>
    </row>
    <row r="209" spans="1:32" ht="14" x14ac:dyDescent="0.2">
      <c r="A209" s="411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2"/>
      <c r="N209" s="412"/>
      <c r="O209" s="412"/>
      <c r="P209" s="412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11"/>
      <c r="AE209" s="411"/>
      <c r="AF209" s="411"/>
    </row>
    <row r="210" spans="1:32" ht="14" x14ac:dyDescent="0.2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2"/>
      <c r="N210" s="412"/>
      <c r="O210" s="412"/>
      <c r="P210" s="412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11"/>
      <c r="AC210" s="411"/>
      <c r="AD210" s="411"/>
      <c r="AE210" s="411"/>
      <c r="AF210" s="411"/>
    </row>
    <row r="211" spans="1:32" ht="14" x14ac:dyDescent="0.2">
      <c r="A211" s="411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2"/>
      <c r="N211" s="412"/>
      <c r="O211" s="412"/>
      <c r="P211" s="412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11"/>
      <c r="AC211" s="411"/>
      <c r="AD211" s="411"/>
      <c r="AE211" s="411"/>
      <c r="AF211" s="411"/>
    </row>
    <row r="212" spans="1:32" ht="14" x14ac:dyDescent="0.2">
      <c r="A212" s="411"/>
      <c r="B212" s="411"/>
      <c r="C212" s="411"/>
      <c r="D212" s="411"/>
      <c r="E212" s="411"/>
      <c r="F212" s="411"/>
      <c r="G212" s="411"/>
      <c r="H212" s="411"/>
      <c r="I212" s="411"/>
      <c r="J212" s="411"/>
      <c r="K212" s="411"/>
      <c r="L212" s="411"/>
      <c r="M212" s="412"/>
      <c r="N212" s="412"/>
      <c r="O212" s="412"/>
      <c r="P212" s="412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11"/>
      <c r="AC212" s="411"/>
      <c r="AD212" s="411"/>
      <c r="AE212" s="411"/>
      <c r="AF212" s="411"/>
    </row>
    <row r="213" spans="1:32" ht="14" x14ac:dyDescent="0.2">
      <c r="A213" s="411"/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2"/>
      <c r="N213" s="412"/>
      <c r="O213" s="412"/>
      <c r="P213" s="412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11"/>
      <c r="AC213" s="411"/>
      <c r="AD213" s="411"/>
      <c r="AE213" s="411"/>
      <c r="AF213" s="411"/>
    </row>
    <row r="214" spans="1:32" ht="14" x14ac:dyDescent="0.2">
      <c r="A214" s="411"/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2"/>
      <c r="N214" s="412"/>
      <c r="O214" s="412"/>
      <c r="P214" s="412"/>
      <c r="Q214" s="411"/>
      <c r="R214" s="411"/>
      <c r="S214" s="411"/>
      <c r="T214" s="411"/>
      <c r="U214" s="411"/>
      <c r="V214" s="411"/>
      <c r="W214" s="411"/>
      <c r="X214" s="411"/>
      <c r="Y214" s="411"/>
      <c r="Z214" s="411"/>
      <c r="AA214" s="411"/>
      <c r="AB214" s="411"/>
      <c r="AC214" s="411"/>
      <c r="AD214" s="411"/>
      <c r="AE214" s="411"/>
      <c r="AF214" s="411"/>
    </row>
    <row r="215" spans="1:32" ht="14" x14ac:dyDescent="0.2">
      <c r="A215" s="411"/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2"/>
      <c r="N215" s="412"/>
      <c r="O215" s="412"/>
      <c r="P215" s="412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411"/>
      <c r="AB215" s="411"/>
      <c r="AC215" s="411"/>
      <c r="AD215" s="411"/>
      <c r="AE215" s="411"/>
      <c r="AF215" s="411"/>
    </row>
    <row r="216" spans="1:32" ht="14" x14ac:dyDescent="0.2">
      <c r="A216" s="411"/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2"/>
      <c r="N216" s="412"/>
      <c r="O216" s="412"/>
      <c r="P216" s="412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411"/>
      <c r="AB216" s="411"/>
      <c r="AC216" s="411"/>
      <c r="AD216" s="411"/>
      <c r="AE216" s="411"/>
      <c r="AF216" s="411"/>
    </row>
    <row r="217" spans="1:32" ht="14" x14ac:dyDescent="0.2">
      <c r="A217" s="411"/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2"/>
      <c r="N217" s="412"/>
      <c r="O217" s="412"/>
      <c r="P217" s="412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11"/>
      <c r="AC217" s="411"/>
      <c r="AD217" s="411"/>
      <c r="AE217" s="411"/>
      <c r="AF217" s="411"/>
    </row>
    <row r="218" spans="1:32" ht="14" x14ac:dyDescent="0.2">
      <c r="A218" s="411"/>
      <c r="B218" s="411"/>
      <c r="C218" s="411"/>
      <c r="D218" s="411"/>
      <c r="E218" s="411"/>
      <c r="F218" s="411"/>
      <c r="G218" s="411"/>
      <c r="H218" s="411"/>
      <c r="I218" s="411"/>
      <c r="J218" s="411"/>
      <c r="K218" s="411"/>
      <c r="L218" s="411"/>
      <c r="M218" s="412"/>
      <c r="N218" s="412"/>
      <c r="O218" s="412"/>
      <c r="P218" s="412"/>
      <c r="Q218" s="411"/>
      <c r="R218" s="411"/>
      <c r="S218" s="411"/>
      <c r="T218" s="411"/>
      <c r="U218" s="411"/>
      <c r="V218" s="411"/>
      <c r="W218" s="411"/>
      <c r="X218" s="411"/>
      <c r="Y218" s="411"/>
      <c r="Z218" s="411"/>
      <c r="AA218" s="411"/>
      <c r="AB218" s="411"/>
      <c r="AC218" s="411"/>
      <c r="AD218" s="411"/>
      <c r="AE218" s="411"/>
      <c r="AF218" s="411"/>
    </row>
    <row r="219" spans="1:32" ht="14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2"/>
      <c r="N219" s="412"/>
      <c r="O219" s="412"/>
      <c r="P219" s="412"/>
      <c r="Q219" s="411"/>
      <c r="R219" s="411"/>
      <c r="S219" s="411"/>
      <c r="T219" s="411"/>
      <c r="U219" s="411"/>
      <c r="V219" s="411"/>
      <c r="W219" s="411"/>
      <c r="X219" s="411"/>
      <c r="Y219" s="411"/>
      <c r="Z219" s="411"/>
      <c r="AA219" s="411"/>
      <c r="AB219" s="411"/>
      <c r="AC219" s="411"/>
      <c r="AD219" s="411"/>
      <c r="AE219" s="411"/>
      <c r="AF219" s="411"/>
    </row>
    <row r="220" spans="1:32" ht="14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2"/>
      <c r="N220" s="412"/>
      <c r="O220" s="412"/>
      <c r="P220" s="412"/>
      <c r="Q220" s="411"/>
      <c r="R220" s="411"/>
      <c r="S220" s="411"/>
      <c r="T220" s="411"/>
      <c r="U220" s="411"/>
      <c r="V220" s="411"/>
      <c r="W220" s="411"/>
      <c r="X220" s="411"/>
      <c r="Y220" s="411"/>
      <c r="Z220" s="411"/>
      <c r="AA220" s="411"/>
      <c r="AB220" s="411"/>
      <c r="AC220" s="411"/>
      <c r="AD220" s="411"/>
      <c r="AE220" s="411"/>
      <c r="AF220" s="411"/>
    </row>
    <row r="221" spans="1:32" ht="14" x14ac:dyDescent="0.2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2"/>
      <c r="N221" s="412"/>
      <c r="O221" s="412"/>
      <c r="P221" s="412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411"/>
      <c r="AB221" s="411"/>
      <c r="AC221" s="411"/>
      <c r="AD221" s="411"/>
      <c r="AE221" s="411"/>
      <c r="AF221" s="411"/>
    </row>
    <row r="222" spans="1:32" ht="14" x14ac:dyDescent="0.2">
      <c r="A222" s="411"/>
      <c r="B222" s="411"/>
      <c r="C222" s="411"/>
      <c r="D222" s="411"/>
      <c r="E222" s="411"/>
      <c r="F222" s="411"/>
      <c r="G222" s="411"/>
      <c r="H222" s="411"/>
      <c r="I222" s="411"/>
      <c r="J222" s="411"/>
      <c r="K222" s="411"/>
      <c r="L222" s="411"/>
      <c r="M222" s="412"/>
      <c r="N222" s="412"/>
      <c r="O222" s="412"/>
      <c r="P222" s="412"/>
      <c r="Q222" s="411"/>
      <c r="R222" s="411"/>
      <c r="S222" s="411"/>
      <c r="T222" s="411"/>
      <c r="U222" s="411"/>
      <c r="V222" s="411"/>
      <c r="W222" s="411"/>
      <c r="X222" s="411"/>
      <c r="Y222" s="411"/>
      <c r="Z222" s="411"/>
      <c r="AA222" s="411"/>
      <c r="AB222" s="411"/>
      <c r="AC222" s="411"/>
      <c r="AD222" s="411"/>
      <c r="AE222" s="411"/>
      <c r="AF222" s="411"/>
    </row>
    <row r="223" spans="1:32" ht="14" x14ac:dyDescent="0.2">
      <c r="A223" s="411"/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2"/>
      <c r="N223" s="412"/>
      <c r="O223" s="412"/>
      <c r="P223" s="412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411"/>
      <c r="AB223" s="411"/>
      <c r="AC223" s="411"/>
      <c r="AD223" s="411"/>
      <c r="AE223" s="411"/>
      <c r="AF223" s="411"/>
    </row>
    <row r="224" spans="1:32" ht="14" x14ac:dyDescent="0.2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2"/>
      <c r="N224" s="412"/>
      <c r="O224" s="412"/>
      <c r="P224" s="412"/>
      <c r="Q224" s="411"/>
      <c r="R224" s="411"/>
      <c r="S224" s="411"/>
      <c r="T224" s="411"/>
      <c r="U224" s="411"/>
      <c r="V224" s="411"/>
      <c r="W224" s="411"/>
      <c r="X224" s="411"/>
      <c r="Y224" s="411"/>
      <c r="Z224" s="411"/>
      <c r="AA224" s="411"/>
      <c r="AB224" s="411"/>
      <c r="AC224" s="411"/>
      <c r="AD224" s="411"/>
      <c r="AE224" s="411"/>
      <c r="AF224" s="411"/>
    </row>
    <row r="225" spans="1:32" ht="14" x14ac:dyDescent="0.2">
      <c r="A225" s="411"/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2"/>
      <c r="N225" s="412"/>
      <c r="O225" s="412"/>
      <c r="P225" s="412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411"/>
      <c r="AB225" s="411"/>
      <c r="AC225" s="411"/>
      <c r="AD225" s="411"/>
      <c r="AE225" s="411"/>
      <c r="AF225" s="411"/>
    </row>
    <row r="226" spans="1:32" ht="14" x14ac:dyDescent="0.2">
      <c r="A226" s="411"/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2"/>
      <c r="N226" s="412"/>
      <c r="O226" s="412"/>
      <c r="P226" s="412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411"/>
      <c r="AB226" s="411"/>
      <c r="AC226" s="411"/>
      <c r="AD226" s="411"/>
      <c r="AE226" s="411"/>
      <c r="AF226" s="411"/>
    </row>
    <row r="227" spans="1:32" ht="14" x14ac:dyDescent="0.2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2"/>
      <c r="N227" s="412"/>
      <c r="O227" s="412"/>
      <c r="P227" s="412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411"/>
      <c r="AB227" s="411"/>
      <c r="AC227" s="411"/>
      <c r="AD227" s="411"/>
      <c r="AE227" s="411"/>
      <c r="AF227" s="411"/>
    </row>
    <row r="228" spans="1:32" ht="14" x14ac:dyDescent="0.2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2"/>
      <c r="N228" s="412"/>
      <c r="O228" s="412"/>
      <c r="P228" s="412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411"/>
      <c r="AB228" s="411"/>
      <c r="AC228" s="411"/>
      <c r="AD228" s="411"/>
      <c r="AE228" s="411"/>
      <c r="AF228" s="411"/>
    </row>
    <row r="229" spans="1:32" ht="14" x14ac:dyDescent="0.2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2"/>
      <c r="N229" s="412"/>
      <c r="O229" s="412"/>
      <c r="P229" s="412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411"/>
      <c r="AB229" s="411"/>
      <c r="AC229" s="411"/>
      <c r="AD229" s="411"/>
      <c r="AE229" s="411"/>
      <c r="AF229" s="411"/>
    </row>
    <row r="230" spans="1:32" ht="14" x14ac:dyDescent="0.2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2"/>
      <c r="N230" s="412"/>
      <c r="O230" s="412"/>
      <c r="P230" s="412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411"/>
      <c r="AB230" s="411"/>
      <c r="AC230" s="411"/>
      <c r="AD230" s="411"/>
      <c r="AE230" s="411"/>
      <c r="AF230" s="411"/>
    </row>
    <row r="231" spans="1:32" ht="14" x14ac:dyDescent="0.2">
      <c r="A231" s="411"/>
      <c r="B231" s="411"/>
      <c r="C231" s="411"/>
      <c r="D231" s="411"/>
      <c r="E231" s="411"/>
      <c r="F231" s="411"/>
      <c r="G231" s="411"/>
      <c r="H231" s="411"/>
      <c r="I231" s="411"/>
      <c r="J231" s="411"/>
      <c r="K231" s="411"/>
      <c r="L231" s="411"/>
      <c r="M231" s="412"/>
      <c r="N231" s="412"/>
      <c r="O231" s="412"/>
      <c r="P231" s="412"/>
      <c r="Q231" s="411"/>
      <c r="R231" s="411"/>
      <c r="S231" s="411"/>
      <c r="T231" s="411"/>
      <c r="U231" s="411"/>
      <c r="V231" s="411"/>
      <c r="W231" s="411"/>
      <c r="X231" s="411"/>
      <c r="Y231" s="411"/>
      <c r="Z231" s="411"/>
      <c r="AA231" s="411"/>
      <c r="AB231" s="411"/>
      <c r="AC231" s="411"/>
      <c r="AD231" s="411"/>
      <c r="AE231" s="411"/>
      <c r="AF231" s="411"/>
    </row>
    <row r="232" spans="1:32" ht="14" x14ac:dyDescent="0.2">
      <c r="A232" s="411"/>
      <c r="B232" s="411"/>
      <c r="C232" s="411"/>
      <c r="D232" s="411"/>
      <c r="E232" s="411"/>
      <c r="F232" s="411"/>
      <c r="G232" s="411"/>
      <c r="H232" s="411"/>
      <c r="I232" s="411"/>
      <c r="J232" s="411"/>
      <c r="K232" s="411"/>
      <c r="L232" s="411"/>
      <c r="M232" s="412"/>
      <c r="N232" s="412"/>
      <c r="O232" s="412"/>
      <c r="P232" s="412"/>
      <c r="Q232" s="411"/>
      <c r="R232" s="411"/>
      <c r="S232" s="411"/>
      <c r="T232" s="411"/>
      <c r="U232" s="411"/>
      <c r="V232" s="411"/>
      <c r="W232" s="411"/>
      <c r="X232" s="411"/>
      <c r="Y232" s="411"/>
      <c r="Z232" s="411"/>
      <c r="AA232" s="411"/>
      <c r="AB232" s="411"/>
      <c r="AC232" s="411"/>
      <c r="AD232" s="411"/>
      <c r="AE232" s="411"/>
      <c r="AF232" s="411"/>
    </row>
    <row r="233" spans="1:32" ht="14" x14ac:dyDescent="0.2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2"/>
      <c r="N233" s="412"/>
      <c r="O233" s="412"/>
      <c r="P233" s="412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411"/>
      <c r="AB233" s="411"/>
      <c r="AC233" s="411"/>
      <c r="AD233" s="411"/>
      <c r="AE233" s="411"/>
      <c r="AF233" s="411"/>
    </row>
    <row r="234" spans="1:32" ht="14" x14ac:dyDescent="0.2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2"/>
      <c r="N234" s="412"/>
      <c r="O234" s="412"/>
      <c r="P234" s="412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411"/>
      <c r="AB234" s="411"/>
      <c r="AC234" s="411"/>
      <c r="AD234" s="411"/>
      <c r="AE234" s="411"/>
      <c r="AF234" s="411"/>
    </row>
    <row r="235" spans="1:32" ht="14" x14ac:dyDescent="0.2">
      <c r="A235" s="411"/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2"/>
      <c r="N235" s="412"/>
      <c r="O235" s="412"/>
      <c r="P235" s="412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411"/>
      <c r="AB235" s="411"/>
      <c r="AC235" s="411"/>
      <c r="AD235" s="411"/>
      <c r="AE235" s="411"/>
      <c r="AF235" s="411"/>
    </row>
    <row r="236" spans="1:32" ht="14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2"/>
      <c r="N236" s="412"/>
      <c r="O236" s="412"/>
      <c r="P236" s="412"/>
      <c r="Q236" s="411"/>
      <c r="R236" s="411"/>
      <c r="S236" s="411"/>
      <c r="T236" s="411"/>
      <c r="U236" s="411"/>
      <c r="V236" s="411"/>
      <c r="W236" s="411"/>
      <c r="X236" s="411"/>
      <c r="Y236" s="411"/>
      <c r="Z236" s="411"/>
      <c r="AA236" s="411"/>
      <c r="AB236" s="411"/>
      <c r="AC236" s="411"/>
      <c r="AD236" s="411"/>
      <c r="AE236" s="411"/>
      <c r="AF236" s="411"/>
    </row>
    <row r="237" spans="1:32" ht="14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2"/>
      <c r="N237" s="412"/>
      <c r="O237" s="412"/>
      <c r="P237" s="412"/>
      <c r="Q237" s="411"/>
      <c r="R237" s="411"/>
      <c r="S237" s="411"/>
      <c r="T237" s="411"/>
      <c r="U237" s="411"/>
      <c r="V237" s="411"/>
      <c r="W237" s="411"/>
      <c r="X237" s="411"/>
      <c r="Y237" s="411"/>
      <c r="Z237" s="411"/>
      <c r="AA237" s="411"/>
      <c r="AB237" s="411"/>
      <c r="AC237" s="411"/>
      <c r="AD237" s="411"/>
      <c r="AE237" s="411"/>
      <c r="AF237" s="411"/>
    </row>
    <row r="238" spans="1:32" ht="14" x14ac:dyDescent="0.2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2"/>
      <c r="N238" s="412"/>
      <c r="O238" s="412"/>
      <c r="P238" s="412"/>
      <c r="Q238" s="411"/>
      <c r="R238" s="411"/>
      <c r="S238" s="411"/>
      <c r="T238" s="411"/>
      <c r="U238" s="411"/>
      <c r="V238" s="411"/>
      <c r="W238" s="411"/>
      <c r="X238" s="411"/>
      <c r="Y238" s="411"/>
      <c r="Z238" s="411"/>
      <c r="AA238" s="411"/>
      <c r="AB238" s="411"/>
      <c r="AC238" s="411"/>
      <c r="AD238" s="411"/>
      <c r="AE238" s="411"/>
      <c r="AF238" s="411"/>
    </row>
    <row r="239" spans="1:32" ht="14" x14ac:dyDescent="0.2">
      <c r="A239" s="411"/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2"/>
      <c r="N239" s="412"/>
      <c r="O239" s="412"/>
      <c r="P239" s="412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411"/>
      <c r="AB239" s="411"/>
      <c r="AC239" s="411"/>
      <c r="AD239" s="411"/>
      <c r="AE239" s="411"/>
      <c r="AF239" s="411"/>
    </row>
    <row r="240" spans="1:32" ht="14" x14ac:dyDescent="0.2">
      <c r="A240" s="411"/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2"/>
      <c r="N240" s="412"/>
      <c r="O240" s="412"/>
      <c r="P240" s="412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411"/>
      <c r="AB240" s="411"/>
      <c r="AC240" s="411"/>
      <c r="AD240" s="411"/>
      <c r="AE240" s="411"/>
      <c r="AF240" s="411"/>
    </row>
    <row r="241" spans="1:32" ht="14" x14ac:dyDescent="0.2">
      <c r="A241" s="411"/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2"/>
      <c r="N241" s="412"/>
      <c r="O241" s="412"/>
      <c r="P241" s="412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411"/>
      <c r="AB241" s="411"/>
      <c r="AC241" s="411"/>
      <c r="AD241" s="411"/>
      <c r="AE241" s="411"/>
      <c r="AF241" s="411"/>
    </row>
    <row r="242" spans="1:32" ht="14" x14ac:dyDescent="0.2">
      <c r="A242" s="411"/>
      <c r="B242" s="411"/>
      <c r="C242" s="411"/>
      <c r="D242" s="411"/>
      <c r="E242" s="411"/>
      <c r="F242" s="411"/>
      <c r="G242" s="411"/>
      <c r="H242" s="411"/>
      <c r="I242" s="411"/>
      <c r="J242" s="411"/>
      <c r="K242" s="411"/>
      <c r="L242" s="411"/>
      <c r="M242" s="412"/>
      <c r="N242" s="412"/>
      <c r="O242" s="412"/>
      <c r="P242" s="412"/>
      <c r="Q242" s="411"/>
      <c r="R242" s="411"/>
      <c r="S242" s="411"/>
      <c r="T242" s="411"/>
      <c r="U242" s="411"/>
      <c r="V242" s="411"/>
      <c r="W242" s="411"/>
      <c r="X242" s="411"/>
      <c r="Y242" s="411"/>
      <c r="Z242" s="411"/>
      <c r="AA242" s="411"/>
      <c r="AB242" s="411"/>
      <c r="AC242" s="411"/>
      <c r="AD242" s="411"/>
      <c r="AE242" s="411"/>
      <c r="AF242" s="411"/>
    </row>
    <row r="243" spans="1:32" ht="14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2"/>
      <c r="N243" s="412"/>
      <c r="O243" s="412"/>
      <c r="P243" s="412"/>
      <c r="Q243" s="411"/>
      <c r="R243" s="411"/>
      <c r="S243" s="411"/>
      <c r="T243" s="411"/>
      <c r="U243" s="411"/>
      <c r="V243" s="411"/>
      <c r="W243" s="411"/>
      <c r="X243" s="411"/>
      <c r="Y243" s="411"/>
      <c r="Z243" s="411"/>
      <c r="AA243" s="411"/>
      <c r="AB243" s="411"/>
      <c r="AC243" s="411"/>
      <c r="AD243" s="411"/>
      <c r="AE243" s="411"/>
      <c r="AF243" s="411"/>
    </row>
    <row r="244" spans="1:32" ht="14" x14ac:dyDescent="0.2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2"/>
      <c r="N244" s="412"/>
      <c r="O244" s="412"/>
      <c r="P244" s="412"/>
      <c r="Q244" s="411"/>
      <c r="R244" s="411"/>
      <c r="S244" s="411"/>
      <c r="T244" s="411"/>
      <c r="U244" s="411"/>
      <c r="V244" s="411"/>
      <c r="W244" s="411"/>
      <c r="X244" s="411"/>
      <c r="Y244" s="411"/>
      <c r="Z244" s="411"/>
      <c r="AA244" s="411"/>
      <c r="AB244" s="411"/>
      <c r="AC244" s="411"/>
      <c r="AD244" s="411"/>
      <c r="AE244" s="411"/>
      <c r="AF244" s="411"/>
    </row>
    <row r="245" spans="1:32" ht="14" x14ac:dyDescent="0.2">
      <c r="A245" s="411"/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2"/>
      <c r="N245" s="412"/>
      <c r="O245" s="412"/>
      <c r="P245" s="412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411"/>
      <c r="AB245" s="411"/>
      <c r="AC245" s="411"/>
      <c r="AD245" s="411"/>
      <c r="AE245" s="411"/>
      <c r="AF245" s="411"/>
    </row>
    <row r="246" spans="1:32" ht="14" x14ac:dyDescent="0.2">
      <c r="A246" s="411"/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2"/>
      <c r="N246" s="412"/>
      <c r="O246" s="412"/>
      <c r="P246" s="412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411"/>
      <c r="AB246" s="411"/>
      <c r="AC246" s="411"/>
      <c r="AD246" s="411"/>
      <c r="AE246" s="411"/>
      <c r="AF246" s="411"/>
    </row>
    <row r="247" spans="1:32" ht="14" x14ac:dyDescent="0.2">
      <c r="A247" s="411"/>
      <c r="B247" s="411"/>
      <c r="C247" s="411"/>
      <c r="D247" s="411"/>
      <c r="E247" s="411"/>
      <c r="F247" s="411"/>
      <c r="G247" s="411"/>
      <c r="H247" s="411"/>
      <c r="I247" s="411"/>
      <c r="J247" s="411"/>
      <c r="K247" s="411"/>
      <c r="L247" s="411"/>
      <c r="M247" s="412"/>
      <c r="N247" s="412"/>
      <c r="O247" s="412"/>
      <c r="P247" s="412"/>
      <c r="Q247" s="411"/>
      <c r="R247" s="411"/>
      <c r="S247" s="411"/>
      <c r="T247" s="411"/>
      <c r="U247" s="411"/>
      <c r="V247" s="411"/>
      <c r="W247" s="411"/>
      <c r="X247" s="411"/>
      <c r="Y247" s="411"/>
      <c r="Z247" s="411"/>
      <c r="AA247" s="411"/>
      <c r="AB247" s="411"/>
      <c r="AC247" s="411"/>
      <c r="AD247" s="411"/>
      <c r="AE247" s="411"/>
      <c r="AF247" s="411"/>
    </row>
    <row r="248" spans="1:32" ht="14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2"/>
      <c r="N248" s="412"/>
      <c r="O248" s="412"/>
      <c r="P248" s="412"/>
      <c r="Q248" s="411"/>
      <c r="R248" s="411"/>
      <c r="S248" s="411"/>
      <c r="T248" s="411"/>
      <c r="U248" s="411"/>
      <c r="V248" s="411"/>
      <c r="W248" s="411"/>
      <c r="X248" s="411"/>
      <c r="Y248" s="411"/>
      <c r="Z248" s="411"/>
      <c r="AA248" s="411"/>
      <c r="AB248" s="411"/>
      <c r="AC248" s="411"/>
      <c r="AD248" s="411"/>
      <c r="AE248" s="411"/>
      <c r="AF248" s="411"/>
    </row>
    <row r="249" spans="1:32" ht="14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2"/>
      <c r="N249" s="412"/>
      <c r="O249" s="412"/>
      <c r="P249" s="412"/>
      <c r="Q249" s="411"/>
      <c r="R249" s="411"/>
      <c r="S249" s="411"/>
      <c r="T249" s="411"/>
      <c r="U249" s="411"/>
      <c r="V249" s="411"/>
      <c r="W249" s="411"/>
      <c r="X249" s="411"/>
      <c r="Y249" s="411"/>
      <c r="Z249" s="411"/>
      <c r="AA249" s="411"/>
      <c r="AB249" s="411"/>
      <c r="AC249" s="411"/>
      <c r="AD249" s="411"/>
      <c r="AE249" s="411"/>
      <c r="AF249" s="411"/>
    </row>
    <row r="250" spans="1:32" ht="14" x14ac:dyDescent="0.2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2"/>
      <c r="N250" s="412"/>
      <c r="O250" s="412"/>
      <c r="P250" s="412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411"/>
      <c r="AB250" s="411"/>
      <c r="AC250" s="411"/>
      <c r="AD250" s="411"/>
      <c r="AE250" s="411"/>
      <c r="AF250" s="411"/>
    </row>
    <row r="251" spans="1:32" ht="14" x14ac:dyDescent="0.2">
      <c r="A251" s="411"/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2"/>
      <c r="N251" s="412"/>
      <c r="O251" s="412"/>
      <c r="P251" s="412"/>
      <c r="Q251" s="411"/>
      <c r="R251" s="411"/>
      <c r="S251" s="411"/>
      <c r="T251" s="411"/>
      <c r="U251" s="411"/>
      <c r="V251" s="411"/>
      <c r="W251" s="411"/>
      <c r="X251" s="411"/>
      <c r="Y251" s="411"/>
      <c r="Z251" s="411"/>
      <c r="AA251" s="411"/>
      <c r="AB251" s="411"/>
      <c r="AC251" s="411"/>
      <c r="AD251" s="411"/>
      <c r="AE251" s="411"/>
      <c r="AF251" s="411"/>
    </row>
    <row r="252" spans="1:32" ht="14" x14ac:dyDescent="0.2">
      <c r="A252" s="411"/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2"/>
      <c r="N252" s="412"/>
      <c r="O252" s="412"/>
      <c r="P252" s="412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411"/>
      <c r="AB252" s="411"/>
      <c r="AC252" s="411"/>
      <c r="AD252" s="411"/>
      <c r="AE252" s="411"/>
      <c r="AF252" s="411"/>
    </row>
    <row r="253" spans="1:32" ht="14" x14ac:dyDescent="0.2">
      <c r="A253" s="411"/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2"/>
      <c r="N253" s="412"/>
      <c r="O253" s="412"/>
      <c r="P253" s="412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411"/>
      <c r="AB253" s="411"/>
      <c r="AC253" s="411"/>
      <c r="AD253" s="411"/>
      <c r="AE253" s="411"/>
      <c r="AF253" s="411"/>
    </row>
    <row r="254" spans="1:32" ht="14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2"/>
      <c r="N254" s="412"/>
      <c r="O254" s="412"/>
      <c r="P254" s="412"/>
      <c r="Q254" s="411"/>
      <c r="R254" s="411"/>
      <c r="S254" s="411"/>
      <c r="T254" s="411"/>
      <c r="U254" s="411"/>
      <c r="V254" s="411"/>
      <c r="W254" s="411"/>
      <c r="X254" s="411"/>
      <c r="Y254" s="411"/>
      <c r="Z254" s="411"/>
      <c r="AA254" s="411"/>
      <c r="AB254" s="411"/>
      <c r="AC254" s="411"/>
      <c r="AD254" s="411"/>
      <c r="AE254" s="411"/>
      <c r="AF254" s="411"/>
    </row>
    <row r="255" spans="1:32" ht="14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2"/>
      <c r="N255" s="412"/>
      <c r="O255" s="412"/>
      <c r="P255" s="412"/>
      <c r="Q255" s="411"/>
      <c r="R255" s="411"/>
      <c r="S255" s="411"/>
      <c r="T255" s="411"/>
      <c r="U255" s="411"/>
      <c r="V255" s="411"/>
      <c r="W255" s="411"/>
      <c r="X255" s="411"/>
      <c r="Y255" s="411"/>
      <c r="Z255" s="411"/>
      <c r="AA255" s="411"/>
      <c r="AB255" s="411"/>
      <c r="AC255" s="411"/>
      <c r="AD255" s="411"/>
      <c r="AE255" s="411"/>
      <c r="AF255" s="411"/>
    </row>
    <row r="256" spans="1:32" ht="14" x14ac:dyDescent="0.2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2"/>
      <c r="N256" s="412"/>
      <c r="O256" s="412"/>
      <c r="P256" s="412"/>
      <c r="Q256" s="411"/>
      <c r="R256" s="411"/>
      <c r="S256" s="411"/>
      <c r="T256" s="411"/>
      <c r="U256" s="411"/>
      <c r="V256" s="411"/>
      <c r="W256" s="411"/>
      <c r="X256" s="411"/>
      <c r="Y256" s="411"/>
      <c r="Z256" s="411"/>
      <c r="AA256" s="411"/>
      <c r="AB256" s="411"/>
      <c r="AC256" s="411"/>
      <c r="AD256" s="411"/>
      <c r="AE256" s="411"/>
      <c r="AF256" s="411"/>
    </row>
    <row r="257" spans="1:32" ht="14" x14ac:dyDescent="0.2">
      <c r="A257" s="411"/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2"/>
      <c r="N257" s="412"/>
      <c r="O257" s="412"/>
      <c r="P257" s="412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411"/>
      <c r="AB257" s="411"/>
      <c r="AC257" s="411"/>
      <c r="AD257" s="411"/>
      <c r="AE257" s="411"/>
      <c r="AF257" s="411"/>
    </row>
    <row r="258" spans="1:32" ht="14" x14ac:dyDescent="0.2">
      <c r="A258" s="411"/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2"/>
      <c r="N258" s="412"/>
      <c r="O258" s="412"/>
      <c r="P258" s="412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411"/>
      <c r="AB258" s="411"/>
      <c r="AC258" s="411"/>
      <c r="AD258" s="411"/>
      <c r="AE258" s="411"/>
      <c r="AF258" s="411"/>
    </row>
    <row r="259" spans="1:32" ht="14" x14ac:dyDescent="0.2">
      <c r="A259" s="411"/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2"/>
      <c r="N259" s="412"/>
      <c r="O259" s="412"/>
      <c r="P259" s="412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411"/>
      <c r="AB259" s="411"/>
      <c r="AC259" s="411"/>
      <c r="AD259" s="411"/>
      <c r="AE259" s="411"/>
      <c r="AF259" s="411"/>
    </row>
    <row r="260" spans="1:32" ht="14" x14ac:dyDescent="0.2">
      <c r="A260" s="411"/>
      <c r="B260" s="411"/>
      <c r="C260" s="411"/>
      <c r="D260" s="411"/>
      <c r="E260" s="411"/>
      <c r="F260" s="411"/>
      <c r="G260" s="411"/>
      <c r="H260" s="411"/>
      <c r="I260" s="411"/>
      <c r="J260" s="411"/>
      <c r="K260" s="411"/>
      <c r="L260" s="411"/>
      <c r="M260" s="412"/>
      <c r="N260" s="412"/>
      <c r="O260" s="412"/>
      <c r="P260" s="412"/>
      <c r="Q260" s="411"/>
      <c r="R260" s="411"/>
      <c r="S260" s="411"/>
      <c r="T260" s="411"/>
      <c r="U260" s="411"/>
      <c r="V260" s="411"/>
      <c r="W260" s="411"/>
      <c r="X260" s="411"/>
      <c r="Y260" s="411"/>
      <c r="Z260" s="411"/>
      <c r="AA260" s="411"/>
      <c r="AB260" s="411"/>
      <c r="AC260" s="411"/>
      <c r="AD260" s="411"/>
      <c r="AE260" s="411"/>
      <c r="AF260" s="411"/>
    </row>
    <row r="261" spans="1:32" ht="14" x14ac:dyDescent="0.2">
      <c r="A261" s="411"/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  <c r="L261" s="411"/>
      <c r="M261" s="412"/>
      <c r="N261" s="412"/>
      <c r="O261" s="412"/>
      <c r="P261" s="412"/>
      <c r="Q261" s="411"/>
      <c r="R261" s="411"/>
      <c r="S261" s="411"/>
      <c r="T261" s="411"/>
      <c r="U261" s="411"/>
      <c r="V261" s="411"/>
      <c r="W261" s="411"/>
      <c r="X261" s="411"/>
      <c r="Y261" s="411"/>
      <c r="Z261" s="411"/>
      <c r="AA261" s="411"/>
      <c r="AB261" s="411"/>
      <c r="AC261" s="411"/>
      <c r="AD261" s="411"/>
      <c r="AE261" s="411"/>
      <c r="AF261" s="411"/>
    </row>
    <row r="262" spans="1:32" ht="14" x14ac:dyDescent="0.2">
      <c r="A262" s="411"/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  <c r="L262" s="411"/>
      <c r="M262" s="412"/>
      <c r="N262" s="412"/>
      <c r="O262" s="412"/>
      <c r="P262" s="412"/>
      <c r="Q262" s="411"/>
      <c r="R262" s="411"/>
      <c r="S262" s="411"/>
      <c r="T262" s="411"/>
      <c r="U262" s="411"/>
      <c r="V262" s="411"/>
      <c r="W262" s="411"/>
      <c r="X262" s="411"/>
      <c r="Y262" s="411"/>
      <c r="Z262" s="411"/>
      <c r="AA262" s="411"/>
      <c r="AB262" s="411"/>
      <c r="AC262" s="411"/>
      <c r="AD262" s="411"/>
      <c r="AE262" s="411"/>
      <c r="AF262" s="411"/>
    </row>
    <row r="263" spans="1:32" ht="14" x14ac:dyDescent="0.2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2"/>
      <c r="N263" s="412"/>
      <c r="O263" s="412"/>
      <c r="P263" s="412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411"/>
      <c r="AB263" s="411"/>
      <c r="AC263" s="411"/>
      <c r="AD263" s="411"/>
      <c r="AE263" s="411"/>
      <c r="AF263" s="411"/>
    </row>
    <row r="264" spans="1:32" ht="14" x14ac:dyDescent="0.2">
      <c r="A264" s="411"/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2"/>
      <c r="N264" s="412"/>
      <c r="O264" s="412"/>
      <c r="P264" s="412"/>
      <c r="Q264" s="411"/>
      <c r="R264" s="411"/>
      <c r="S264" s="411"/>
      <c r="T264" s="411"/>
      <c r="U264" s="411"/>
      <c r="V264" s="411"/>
      <c r="W264" s="411"/>
      <c r="X264" s="411"/>
      <c r="Y264" s="411"/>
      <c r="Z264" s="411"/>
      <c r="AA264" s="411"/>
      <c r="AB264" s="411"/>
      <c r="AC264" s="411"/>
      <c r="AD264" s="411"/>
      <c r="AE264" s="411"/>
      <c r="AF264" s="411"/>
    </row>
    <row r="265" spans="1:32" ht="14" x14ac:dyDescent="0.2">
      <c r="A265" s="411"/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2"/>
      <c r="N265" s="412"/>
      <c r="O265" s="412"/>
      <c r="P265" s="412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411"/>
      <c r="AB265" s="411"/>
      <c r="AC265" s="411"/>
      <c r="AD265" s="411"/>
      <c r="AE265" s="411"/>
      <c r="AF265" s="411"/>
    </row>
    <row r="266" spans="1:32" ht="14" x14ac:dyDescent="0.2">
      <c r="A266" s="411"/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2"/>
      <c r="N266" s="412"/>
      <c r="O266" s="412"/>
      <c r="P266" s="412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411"/>
      <c r="AB266" s="411"/>
      <c r="AC266" s="411"/>
      <c r="AD266" s="411"/>
      <c r="AE266" s="411"/>
      <c r="AF266" s="411"/>
    </row>
    <row r="267" spans="1:32" ht="14" x14ac:dyDescent="0.2">
      <c r="A267" s="411"/>
      <c r="B267" s="411"/>
      <c r="C267" s="411"/>
      <c r="D267" s="411"/>
      <c r="E267" s="411"/>
      <c r="F267" s="411"/>
      <c r="G267" s="411"/>
      <c r="H267" s="411"/>
      <c r="I267" s="411"/>
      <c r="J267" s="411"/>
      <c r="K267" s="411"/>
      <c r="L267" s="411"/>
      <c r="M267" s="412"/>
      <c r="N267" s="412"/>
      <c r="O267" s="412"/>
      <c r="P267" s="412"/>
      <c r="Q267" s="411"/>
      <c r="R267" s="411"/>
      <c r="S267" s="411"/>
      <c r="T267" s="411"/>
      <c r="U267" s="411"/>
      <c r="V267" s="411"/>
      <c r="W267" s="411"/>
      <c r="X267" s="411"/>
      <c r="Y267" s="411"/>
      <c r="Z267" s="411"/>
      <c r="AA267" s="411"/>
      <c r="AB267" s="411"/>
      <c r="AC267" s="411"/>
      <c r="AD267" s="411"/>
      <c r="AE267" s="411"/>
      <c r="AF267" s="411"/>
    </row>
    <row r="268" spans="1:32" ht="14" x14ac:dyDescent="0.2">
      <c r="A268" s="411"/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2"/>
      <c r="N268" s="412"/>
      <c r="O268" s="412"/>
      <c r="P268" s="412"/>
      <c r="Q268" s="411"/>
      <c r="R268" s="411"/>
      <c r="S268" s="411"/>
      <c r="T268" s="411"/>
      <c r="U268" s="411"/>
      <c r="V268" s="411"/>
      <c r="W268" s="411"/>
      <c r="X268" s="411"/>
      <c r="Y268" s="411"/>
      <c r="Z268" s="411"/>
      <c r="AA268" s="411"/>
      <c r="AB268" s="411"/>
      <c r="AC268" s="411"/>
      <c r="AD268" s="411"/>
      <c r="AE268" s="411"/>
      <c r="AF268" s="411"/>
    </row>
    <row r="269" spans="1:32" ht="14" x14ac:dyDescent="0.2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2"/>
      <c r="N269" s="412"/>
      <c r="O269" s="412"/>
      <c r="P269" s="412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411"/>
      <c r="AB269" s="411"/>
      <c r="AC269" s="411"/>
      <c r="AD269" s="411"/>
      <c r="AE269" s="411"/>
      <c r="AF269" s="411"/>
    </row>
    <row r="270" spans="1:32" ht="14" x14ac:dyDescent="0.2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2"/>
      <c r="N270" s="412"/>
      <c r="O270" s="412"/>
      <c r="P270" s="412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411"/>
      <c r="AB270" s="411"/>
      <c r="AC270" s="411"/>
      <c r="AD270" s="411"/>
      <c r="AE270" s="411"/>
      <c r="AF270" s="411"/>
    </row>
    <row r="271" spans="1:32" ht="14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2"/>
      <c r="N271" s="412"/>
      <c r="O271" s="412"/>
      <c r="P271" s="412"/>
      <c r="Q271" s="411"/>
      <c r="R271" s="411"/>
      <c r="S271" s="411"/>
      <c r="T271" s="411"/>
      <c r="U271" s="411"/>
      <c r="V271" s="411"/>
      <c r="W271" s="411"/>
      <c r="X271" s="411"/>
      <c r="Y271" s="411"/>
      <c r="Z271" s="411"/>
      <c r="AA271" s="411"/>
      <c r="AB271" s="411"/>
      <c r="AC271" s="411"/>
      <c r="AD271" s="411"/>
      <c r="AE271" s="411"/>
      <c r="AF271" s="411"/>
    </row>
    <row r="272" spans="1:32" ht="14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2"/>
      <c r="N272" s="412"/>
      <c r="O272" s="412"/>
      <c r="P272" s="412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411"/>
      <c r="AB272" s="411"/>
      <c r="AC272" s="411"/>
      <c r="AD272" s="411"/>
      <c r="AE272" s="411"/>
      <c r="AF272" s="411"/>
    </row>
    <row r="273" spans="1:32" ht="14" x14ac:dyDescent="0.2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2"/>
      <c r="N273" s="412"/>
      <c r="O273" s="412"/>
      <c r="P273" s="412"/>
      <c r="Q273" s="411"/>
      <c r="R273" s="411"/>
      <c r="S273" s="411"/>
      <c r="T273" s="411"/>
      <c r="U273" s="411"/>
      <c r="V273" s="411"/>
      <c r="W273" s="411"/>
      <c r="X273" s="411"/>
      <c r="Y273" s="411"/>
      <c r="Z273" s="411"/>
      <c r="AA273" s="411"/>
      <c r="AB273" s="411"/>
      <c r="AC273" s="411"/>
      <c r="AD273" s="411"/>
      <c r="AE273" s="411"/>
      <c r="AF273" s="411"/>
    </row>
    <row r="274" spans="1:32" ht="14" x14ac:dyDescent="0.2">
      <c r="A274" s="411"/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2"/>
      <c r="N274" s="412"/>
      <c r="O274" s="412"/>
      <c r="P274" s="412"/>
      <c r="Q274" s="411"/>
      <c r="R274" s="411"/>
      <c r="S274" s="411"/>
      <c r="T274" s="411"/>
      <c r="U274" s="411"/>
      <c r="V274" s="411"/>
      <c r="W274" s="411"/>
      <c r="X274" s="411"/>
      <c r="Y274" s="411"/>
      <c r="Z274" s="411"/>
      <c r="AA274" s="411"/>
      <c r="AB274" s="411"/>
      <c r="AC274" s="411"/>
      <c r="AD274" s="411"/>
      <c r="AE274" s="411"/>
      <c r="AF274" s="411"/>
    </row>
    <row r="275" spans="1:32" ht="14" x14ac:dyDescent="0.2">
      <c r="A275" s="411"/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2"/>
      <c r="N275" s="412"/>
      <c r="O275" s="412"/>
      <c r="P275" s="412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411"/>
      <c r="AB275" s="411"/>
      <c r="AC275" s="411"/>
      <c r="AD275" s="411"/>
      <c r="AE275" s="411"/>
      <c r="AF275" s="411"/>
    </row>
    <row r="276" spans="1:32" ht="14" x14ac:dyDescent="0.2">
      <c r="A276" s="411"/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2"/>
      <c r="N276" s="412"/>
      <c r="O276" s="412"/>
      <c r="P276" s="412"/>
      <c r="Q276" s="411"/>
      <c r="R276" s="411"/>
      <c r="S276" s="411"/>
      <c r="T276" s="411"/>
      <c r="U276" s="411"/>
      <c r="V276" s="411"/>
      <c r="W276" s="411"/>
      <c r="X276" s="411"/>
      <c r="Y276" s="411"/>
      <c r="Z276" s="411"/>
      <c r="AA276" s="411"/>
      <c r="AB276" s="411"/>
      <c r="AC276" s="411"/>
      <c r="AD276" s="411"/>
      <c r="AE276" s="411"/>
      <c r="AF276" s="411"/>
    </row>
    <row r="277" spans="1:32" ht="14" x14ac:dyDescent="0.2">
      <c r="A277" s="411"/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  <c r="L277" s="411"/>
      <c r="M277" s="412"/>
      <c r="N277" s="412"/>
      <c r="O277" s="412"/>
      <c r="P277" s="412"/>
      <c r="Q277" s="411"/>
      <c r="R277" s="411"/>
      <c r="S277" s="411"/>
      <c r="T277" s="411"/>
      <c r="U277" s="411"/>
      <c r="V277" s="411"/>
      <c r="W277" s="411"/>
      <c r="X277" s="411"/>
      <c r="Y277" s="411"/>
      <c r="Z277" s="411"/>
      <c r="AA277" s="411"/>
      <c r="AB277" s="411"/>
      <c r="AC277" s="411"/>
      <c r="AD277" s="411"/>
      <c r="AE277" s="411"/>
      <c r="AF277" s="411"/>
    </row>
    <row r="278" spans="1:32" ht="14" x14ac:dyDescent="0.2">
      <c r="A278" s="411"/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  <c r="L278" s="411"/>
      <c r="M278" s="412"/>
      <c r="N278" s="412"/>
      <c r="O278" s="412"/>
      <c r="P278" s="412"/>
      <c r="Q278" s="411"/>
      <c r="R278" s="411"/>
      <c r="S278" s="411"/>
      <c r="T278" s="411"/>
      <c r="U278" s="411"/>
      <c r="V278" s="411"/>
      <c r="W278" s="411"/>
      <c r="X278" s="411"/>
      <c r="Y278" s="411"/>
      <c r="Z278" s="411"/>
      <c r="AA278" s="411"/>
      <c r="AB278" s="411"/>
      <c r="AC278" s="411"/>
      <c r="AD278" s="411"/>
      <c r="AE278" s="411"/>
      <c r="AF278" s="411"/>
    </row>
    <row r="279" spans="1:32" ht="14" x14ac:dyDescent="0.2">
      <c r="A279" s="411"/>
      <c r="B279" s="411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2"/>
      <c r="N279" s="412"/>
      <c r="O279" s="412"/>
      <c r="P279" s="412"/>
      <c r="Q279" s="411"/>
      <c r="R279" s="411"/>
      <c r="S279" s="411"/>
      <c r="T279" s="411"/>
      <c r="U279" s="411"/>
      <c r="V279" s="411"/>
      <c r="W279" s="411"/>
      <c r="X279" s="411"/>
      <c r="Y279" s="411"/>
      <c r="Z279" s="411"/>
      <c r="AA279" s="411"/>
      <c r="AB279" s="411"/>
      <c r="AC279" s="411"/>
      <c r="AD279" s="411"/>
      <c r="AE279" s="411"/>
      <c r="AF279" s="411"/>
    </row>
    <row r="280" spans="1:32" ht="14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2"/>
      <c r="N280" s="412"/>
      <c r="O280" s="412"/>
      <c r="P280" s="412"/>
      <c r="Q280" s="411"/>
      <c r="R280" s="411"/>
      <c r="S280" s="411"/>
      <c r="T280" s="411"/>
      <c r="U280" s="411"/>
      <c r="V280" s="411"/>
      <c r="W280" s="411"/>
      <c r="X280" s="411"/>
      <c r="Y280" s="411"/>
      <c r="Z280" s="411"/>
      <c r="AA280" s="411"/>
      <c r="AB280" s="411"/>
      <c r="AC280" s="411"/>
      <c r="AD280" s="411"/>
      <c r="AE280" s="411"/>
      <c r="AF280" s="411"/>
    </row>
    <row r="281" spans="1:32" ht="14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2"/>
      <c r="N281" s="412"/>
      <c r="O281" s="412"/>
      <c r="P281" s="412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411"/>
      <c r="AB281" s="411"/>
      <c r="AC281" s="411"/>
      <c r="AD281" s="411"/>
      <c r="AE281" s="411"/>
      <c r="AF281" s="411"/>
    </row>
    <row r="282" spans="1:32" ht="14" x14ac:dyDescent="0.2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2"/>
      <c r="N282" s="412"/>
      <c r="O282" s="412"/>
      <c r="P282" s="412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411"/>
      <c r="AB282" s="411"/>
      <c r="AC282" s="411"/>
      <c r="AD282" s="411"/>
      <c r="AE282" s="411"/>
      <c r="AF282" s="411"/>
    </row>
    <row r="283" spans="1:32" ht="14" x14ac:dyDescent="0.2">
      <c r="A283" s="411"/>
      <c r="B283" s="411"/>
      <c r="C283" s="411"/>
      <c r="D283" s="411"/>
      <c r="E283" s="411"/>
      <c r="F283" s="411"/>
      <c r="G283" s="411"/>
      <c r="H283" s="411"/>
      <c r="I283" s="411"/>
      <c r="J283" s="411"/>
      <c r="K283" s="411"/>
      <c r="L283" s="411"/>
      <c r="M283" s="412"/>
      <c r="N283" s="412"/>
      <c r="O283" s="412"/>
      <c r="P283" s="412"/>
      <c r="Q283" s="411"/>
      <c r="R283" s="411"/>
      <c r="S283" s="411"/>
      <c r="T283" s="411"/>
      <c r="U283" s="411"/>
      <c r="V283" s="411"/>
      <c r="W283" s="411"/>
      <c r="X283" s="411"/>
      <c r="Y283" s="411"/>
      <c r="Z283" s="411"/>
      <c r="AA283" s="411"/>
      <c r="AB283" s="411"/>
      <c r="AC283" s="411"/>
      <c r="AD283" s="411"/>
      <c r="AE283" s="411"/>
      <c r="AF283" s="411"/>
    </row>
    <row r="284" spans="1:32" ht="14" x14ac:dyDescent="0.2">
      <c r="A284" s="411"/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2"/>
      <c r="N284" s="412"/>
      <c r="O284" s="412"/>
      <c r="P284" s="412"/>
      <c r="Q284" s="411"/>
      <c r="R284" s="411"/>
      <c r="S284" s="411"/>
      <c r="T284" s="411"/>
      <c r="U284" s="411"/>
      <c r="V284" s="411"/>
      <c r="W284" s="411"/>
      <c r="X284" s="411"/>
      <c r="Y284" s="411"/>
      <c r="Z284" s="411"/>
      <c r="AA284" s="411"/>
      <c r="AB284" s="411"/>
      <c r="AC284" s="411"/>
      <c r="AD284" s="411"/>
      <c r="AE284" s="411"/>
      <c r="AF284" s="411"/>
    </row>
    <row r="285" spans="1:32" ht="14" x14ac:dyDescent="0.2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2"/>
      <c r="N285" s="412"/>
      <c r="O285" s="412"/>
      <c r="P285" s="412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411"/>
      <c r="AB285" s="411"/>
      <c r="AC285" s="411"/>
      <c r="AD285" s="411"/>
      <c r="AE285" s="411"/>
      <c r="AF285" s="411"/>
    </row>
    <row r="286" spans="1:32" ht="14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2"/>
      <c r="N286" s="412"/>
      <c r="O286" s="412"/>
      <c r="P286" s="412"/>
      <c r="Q286" s="411"/>
      <c r="R286" s="411"/>
      <c r="S286" s="411"/>
      <c r="T286" s="411"/>
      <c r="U286" s="411"/>
      <c r="V286" s="411"/>
      <c r="W286" s="411"/>
      <c r="X286" s="411"/>
      <c r="Y286" s="411"/>
      <c r="Z286" s="411"/>
      <c r="AA286" s="411"/>
      <c r="AB286" s="411"/>
      <c r="AC286" s="411"/>
      <c r="AD286" s="411"/>
      <c r="AE286" s="411"/>
      <c r="AF286" s="411"/>
    </row>
    <row r="287" spans="1:32" ht="14" x14ac:dyDescent="0.2">
      <c r="A287" s="411"/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2"/>
      <c r="N287" s="412"/>
      <c r="O287" s="412"/>
      <c r="P287" s="412"/>
      <c r="Q287" s="411"/>
      <c r="R287" s="411"/>
      <c r="S287" s="411"/>
      <c r="T287" s="411"/>
      <c r="U287" s="411"/>
      <c r="V287" s="411"/>
      <c r="W287" s="411"/>
      <c r="X287" s="411"/>
      <c r="Y287" s="411"/>
      <c r="Z287" s="411"/>
      <c r="AA287" s="411"/>
      <c r="AB287" s="411"/>
      <c r="AC287" s="411"/>
      <c r="AD287" s="411"/>
      <c r="AE287" s="411"/>
      <c r="AF287" s="411"/>
    </row>
    <row r="288" spans="1:32" ht="14" x14ac:dyDescent="0.2">
      <c r="A288" s="411"/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2"/>
      <c r="N288" s="412"/>
      <c r="O288" s="412"/>
      <c r="P288" s="412"/>
      <c r="Q288" s="411"/>
      <c r="R288" s="411"/>
      <c r="S288" s="411"/>
      <c r="T288" s="411"/>
      <c r="U288" s="411"/>
      <c r="V288" s="411"/>
      <c r="W288" s="411"/>
      <c r="X288" s="411"/>
      <c r="Y288" s="411"/>
      <c r="Z288" s="411"/>
      <c r="AA288" s="411"/>
      <c r="AB288" s="411"/>
      <c r="AC288" s="411"/>
      <c r="AD288" s="411"/>
      <c r="AE288" s="411"/>
      <c r="AF288" s="411"/>
    </row>
    <row r="289" spans="1:32" ht="14" x14ac:dyDescent="0.2">
      <c r="A289" s="411"/>
      <c r="B289" s="411"/>
      <c r="C289" s="411"/>
      <c r="D289" s="411"/>
      <c r="E289" s="411"/>
      <c r="F289" s="411"/>
      <c r="G289" s="411"/>
      <c r="H289" s="411"/>
      <c r="I289" s="411"/>
      <c r="J289" s="411"/>
      <c r="K289" s="411"/>
      <c r="L289" s="411"/>
      <c r="M289" s="412"/>
      <c r="N289" s="412"/>
      <c r="O289" s="412"/>
      <c r="P289" s="412"/>
      <c r="Q289" s="411"/>
      <c r="R289" s="411"/>
      <c r="S289" s="411"/>
      <c r="T289" s="411"/>
      <c r="U289" s="411"/>
      <c r="V289" s="411"/>
      <c r="W289" s="411"/>
      <c r="X289" s="411"/>
      <c r="Y289" s="411"/>
      <c r="Z289" s="411"/>
      <c r="AA289" s="411"/>
      <c r="AB289" s="411"/>
      <c r="AC289" s="411"/>
      <c r="AD289" s="411"/>
      <c r="AE289" s="411"/>
      <c r="AF289" s="411"/>
    </row>
    <row r="290" spans="1:32" ht="14" x14ac:dyDescent="0.2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2"/>
      <c r="N290" s="412"/>
      <c r="O290" s="412"/>
      <c r="P290" s="412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411"/>
      <c r="AB290" s="411"/>
      <c r="AC290" s="411"/>
      <c r="AD290" s="411"/>
      <c r="AE290" s="411"/>
      <c r="AF290" s="411"/>
    </row>
    <row r="291" spans="1:32" ht="14" x14ac:dyDescent="0.2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2"/>
      <c r="N291" s="412"/>
      <c r="O291" s="412"/>
      <c r="P291" s="412"/>
      <c r="Q291" s="411"/>
      <c r="R291" s="411"/>
      <c r="S291" s="411"/>
      <c r="T291" s="411"/>
      <c r="U291" s="411"/>
      <c r="V291" s="411"/>
      <c r="W291" s="411"/>
      <c r="X291" s="411"/>
      <c r="Y291" s="411"/>
      <c r="Z291" s="411"/>
      <c r="AA291" s="411"/>
      <c r="AB291" s="411"/>
      <c r="AC291" s="411"/>
      <c r="AD291" s="411"/>
      <c r="AE291" s="411"/>
      <c r="AF291" s="411"/>
    </row>
    <row r="292" spans="1:32" ht="14" x14ac:dyDescent="0.2">
      <c r="A292" s="411"/>
      <c r="B292" s="411"/>
      <c r="C292" s="411"/>
      <c r="D292" s="411"/>
      <c r="E292" s="411"/>
      <c r="F292" s="411"/>
      <c r="G292" s="411"/>
      <c r="H292" s="411"/>
      <c r="I292" s="411"/>
      <c r="J292" s="411"/>
      <c r="K292" s="411"/>
      <c r="L292" s="411"/>
      <c r="M292" s="412"/>
      <c r="N292" s="412"/>
      <c r="O292" s="412"/>
      <c r="P292" s="412"/>
      <c r="Q292" s="411"/>
      <c r="R292" s="411"/>
      <c r="S292" s="411"/>
      <c r="T292" s="411"/>
      <c r="U292" s="411"/>
      <c r="V292" s="411"/>
      <c r="W292" s="411"/>
      <c r="X292" s="411"/>
      <c r="Y292" s="411"/>
      <c r="Z292" s="411"/>
      <c r="AA292" s="411"/>
      <c r="AB292" s="411"/>
      <c r="AC292" s="411"/>
      <c r="AD292" s="411"/>
      <c r="AE292" s="411"/>
      <c r="AF292" s="411"/>
    </row>
    <row r="293" spans="1:32" ht="14" x14ac:dyDescent="0.2">
      <c r="A293" s="411"/>
      <c r="B293" s="411"/>
      <c r="C293" s="411"/>
      <c r="D293" s="411"/>
      <c r="E293" s="411"/>
      <c r="F293" s="411"/>
      <c r="G293" s="411"/>
      <c r="H293" s="411"/>
      <c r="I293" s="411"/>
      <c r="J293" s="411"/>
      <c r="K293" s="411"/>
      <c r="L293" s="411"/>
      <c r="M293" s="412"/>
      <c r="N293" s="412"/>
      <c r="O293" s="412"/>
      <c r="P293" s="412"/>
      <c r="Q293" s="411"/>
      <c r="R293" s="411"/>
      <c r="S293" s="411"/>
      <c r="T293" s="411"/>
      <c r="U293" s="411"/>
      <c r="V293" s="411"/>
      <c r="W293" s="411"/>
      <c r="X293" s="411"/>
      <c r="Y293" s="411"/>
      <c r="Z293" s="411"/>
      <c r="AA293" s="411"/>
      <c r="AB293" s="411"/>
      <c r="AC293" s="411"/>
      <c r="AD293" s="411"/>
      <c r="AE293" s="411"/>
      <c r="AF293" s="411"/>
    </row>
    <row r="294" spans="1:32" ht="14" x14ac:dyDescent="0.2">
      <c r="A294" s="411"/>
      <c r="B294" s="411"/>
      <c r="C294" s="411"/>
      <c r="D294" s="411"/>
      <c r="E294" s="411"/>
      <c r="F294" s="411"/>
      <c r="G294" s="411"/>
      <c r="H294" s="411"/>
      <c r="I294" s="411"/>
      <c r="J294" s="411"/>
      <c r="K294" s="411"/>
      <c r="L294" s="411"/>
      <c r="M294" s="412"/>
      <c r="N294" s="412"/>
      <c r="O294" s="412"/>
      <c r="P294" s="412"/>
      <c r="Q294" s="411"/>
      <c r="R294" s="411"/>
      <c r="S294" s="411"/>
      <c r="T294" s="411"/>
      <c r="U294" s="411"/>
      <c r="V294" s="411"/>
      <c r="W294" s="411"/>
      <c r="X294" s="411"/>
      <c r="Y294" s="411"/>
      <c r="Z294" s="411"/>
      <c r="AA294" s="411"/>
      <c r="AB294" s="411"/>
      <c r="AC294" s="411"/>
      <c r="AD294" s="411"/>
      <c r="AE294" s="411"/>
      <c r="AF294" s="411"/>
    </row>
    <row r="295" spans="1:32" ht="14" x14ac:dyDescent="0.2">
      <c r="A295" s="411"/>
      <c r="B295" s="411"/>
      <c r="C295" s="411"/>
      <c r="D295" s="411"/>
      <c r="E295" s="411"/>
      <c r="F295" s="411"/>
      <c r="G295" s="411"/>
      <c r="H295" s="411"/>
      <c r="I295" s="411"/>
      <c r="J295" s="411"/>
      <c r="K295" s="411"/>
      <c r="L295" s="411"/>
      <c r="M295" s="412"/>
      <c r="N295" s="412"/>
      <c r="O295" s="412"/>
      <c r="P295" s="412"/>
      <c r="Q295" s="411"/>
      <c r="R295" s="411"/>
      <c r="S295" s="411"/>
      <c r="T295" s="411"/>
      <c r="U295" s="411"/>
      <c r="V295" s="411"/>
      <c r="W295" s="411"/>
      <c r="X295" s="411"/>
      <c r="Y295" s="411"/>
      <c r="Z295" s="411"/>
      <c r="AA295" s="411"/>
      <c r="AB295" s="411"/>
      <c r="AC295" s="411"/>
      <c r="AD295" s="411"/>
      <c r="AE295" s="411"/>
      <c r="AF295" s="411"/>
    </row>
    <row r="296" spans="1:32" ht="14" x14ac:dyDescent="0.2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2"/>
      <c r="N296" s="412"/>
      <c r="O296" s="412"/>
      <c r="P296" s="412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411"/>
      <c r="AB296" s="411"/>
      <c r="AC296" s="411"/>
      <c r="AD296" s="411"/>
      <c r="AE296" s="411"/>
      <c r="AF296" s="411"/>
    </row>
    <row r="297" spans="1:32" ht="14" x14ac:dyDescent="0.2">
      <c r="A297" s="411"/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2"/>
      <c r="N297" s="412"/>
      <c r="O297" s="412"/>
      <c r="P297" s="412"/>
      <c r="Q297" s="411"/>
      <c r="R297" s="411"/>
      <c r="S297" s="411"/>
      <c r="T297" s="411"/>
      <c r="U297" s="411"/>
      <c r="V297" s="411"/>
      <c r="W297" s="411"/>
      <c r="X297" s="411"/>
      <c r="Y297" s="411"/>
      <c r="Z297" s="411"/>
      <c r="AA297" s="411"/>
      <c r="AB297" s="411"/>
      <c r="AC297" s="411"/>
      <c r="AD297" s="411"/>
      <c r="AE297" s="411"/>
      <c r="AF297" s="411"/>
    </row>
    <row r="298" spans="1:32" ht="14" x14ac:dyDescent="0.2">
      <c r="A298" s="411"/>
      <c r="B298" s="411"/>
      <c r="C298" s="411"/>
      <c r="D298" s="411"/>
      <c r="E298" s="411"/>
      <c r="F298" s="411"/>
      <c r="G298" s="411"/>
      <c r="H298" s="411"/>
      <c r="I298" s="411"/>
      <c r="J298" s="411"/>
      <c r="K298" s="411"/>
      <c r="L298" s="411"/>
      <c r="M298" s="412"/>
      <c r="N298" s="412"/>
      <c r="O298" s="412"/>
      <c r="P298" s="412"/>
      <c r="Q298" s="411"/>
      <c r="R298" s="411"/>
      <c r="S298" s="411"/>
      <c r="T298" s="411"/>
      <c r="U298" s="411"/>
      <c r="V298" s="411"/>
      <c r="W298" s="411"/>
      <c r="X298" s="411"/>
      <c r="Y298" s="411"/>
      <c r="Z298" s="411"/>
      <c r="AA298" s="411"/>
      <c r="AB298" s="411"/>
      <c r="AC298" s="411"/>
      <c r="AD298" s="411"/>
      <c r="AE298" s="411"/>
      <c r="AF298" s="411"/>
    </row>
    <row r="299" spans="1:32" ht="14" x14ac:dyDescent="0.2">
      <c r="A299" s="411"/>
      <c r="B299" s="411"/>
      <c r="C299" s="411"/>
      <c r="D299" s="411"/>
      <c r="E299" s="411"/>
      <c r="F299" s="411"/>
      <c r="G299" s="411"/>
      <c r="H299" s="411"/>
      <c r="I299" s="411"/>
      <c r="J299" s="411"/>
      <c r="K299" s="411"/>
      <c r="L299" s="411"/>
      <c r="M299" s="412"/>
      <c r="N299" s="412"/>
      <c r="O299" s="412"/>
      <c r="P299" s="412"/>
      <c r="Q299" s="411"/>
      <c r="R299" s="411"/>
      <c r="S299" s="411"/>
      <c r="T299" s="411"/>
      <c r="U299" s="411"/>
      <c r="V299" s="411"/>
      <c r="W299" s="411"/>
      <c r="X299" s="411"/>
      <c r="Y299" s="411"/>
      <c r="Z299" s="411"/>
      <c r="AA299" s="411"/>
      <c r="AB299" s="411"/>
      <c r="AC299" s="411"/>
      <c r="AD299" s="411"/>
      <c r="AE299" s="411"/>
      <c r="AF299" s="411"/>
    </row>
    <row r="300" spans="1:32" ht="14" x14ac:dyDescent="0.2">
      <c r="A300" s="411"/>
      <c r="B300" s="411"/>
      <c r="C300" s="411"/>
      <c r="D300" s="411"/>
      <c r="E300" s="411"/>
      <c r="F300" s="411"/>
      <c r="G300" s="411"/>
      <c r="H300" s="411"/>
      <c r="I300" s="411"/>
      <c r="J300" s="411"/>
      <c r="K300" s="411"/>
      <c r="L300" s="411"/>
      <c r="M300" s="412"/>
      <c r="N300" s="412"/>
      <c r="O300" s="412"/>
      <c r="P300" s="412"/>
      <c r="Q300" s="411"/>
      <c r="R300" s="411"/>
      <c r="S300" s="411"/>
      <c r="T300" s="411"/>
      <c r="U300" s="411"/>
      <c r="V300" s="411"/>
      <c r="W300" s="411"/>
      <c r="X300" s="411"/>
      <c r="Y300" s="411"/>
      <c r="Z300" s="411"/>
      <c r="AA300" s="411"/>
      <c r="AB300" s="411"/>
      <c r="AC300" s="411"/>
      <c r="AD300" s="411"/>
      <c r="AE300" s="411"/>
      <c r="AF300" s="411"/>
    </row>
    <row r="301" spans="1:32" ht="14" x14ac:dyDescent="0.2">
      <c r="A301" s="411"/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2"/>
      <c r="N301" s="412"/>
      <c r="O301" s="412"/>
      <c r="P301" s="412"/>
      <c r="Q301" s="411"/>
      <c r="R301" s="411"/>
      <c r="S301" s="411"/>
      <c r="T301" s="411"/>
      <c r="U301" s="411"/>
      <c r="V301" s="411"/>
      <c r="W301" s="411"/>
      <c r="X301" s="411"/>
      <c r="Y301" s="411"/>
      <c r="Z301" s="411"/>
      <c r="AA301" s="411"/>
      <c r="AB301" s="411"/>
      <c r="AC301" s="411"/>
      <c r="AD301" s="411"/>
      <c r="AE301" s="411"/>
      <c r="AF301" s="411"/>
    </row>
    <row r="302" spans="1:32" ht="14" x14ac:dyDescent="0.2">
      <c r="A302" s="411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2"/>
      <c r="N302" s="412"/>
      <c r="O302" s="412"/>
      <c r="P302" s="412"/>
      <c r="Q302" s="411"/>
      <c r="R302" s="411"/>
      <c r="S302" s="411"/>
      <c r="T302" s="411"/>
      <c r="U302" s="411"/>
      <c r="V302" s="411"/>
      <c r="W302" s="411"/>
      <c r="X302" s="411"/>
      <c r="Y302" s="411"/>
      <c r="Z302" s="411"/>
      <c r="AA302" s="411"/>
      <c r="AB302" s="411"/>
      <c r="AC302" s="411"/>
      <c r="AD302" s="411"/>
      <c r="AE302" s="411"/>
      <c r="AF302" s="411"/>
    </row>
    <row r="303" spans="1:32" ht="14" x14ac:dyDescent="0.2">
      <c r="A303" s="411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2"/>
      <c r="N303" s="412"/>
      <c r="O303" s="412"/>
      <c r="P303" s="412"/>
      <c r="Q303" s="411"/>
      <c r="R303" s="411"/>
      <c r="S303" s="411"/>
      <c r="T303" s="411"/>
      <c r="U303" s="411"/>
      <c r="V303" s="411"/>
      <c r="W303" s="411"/>
      <c r="X303" s="411"/>
      <c r="Y303" s="411"/>
      <c r="Z303" s="411"/>
      <c r="AA303" s="411"/>
      <c r="AB303" s="411"/>
      <c r="AC303" s="411"/>
      <c r="AD303" s="411"/>
      <c r="AE303" s="411"/>
      <c r="AF303" s="411"/>
    </row>
    <row r="304" spans="1:32" ht="14" x14ac:dyDescent="0.2">
      <c r="A304" s="411"/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2"/>
      <c r="N304" s="412"/>
      <c r="O304" s="412"/>
      <c r="P304" s="412"/>
      <c r="Q304" s="411"/>
      <c r="R304" s="411"/>
      <c r="S304" s="411"/>
      <c r="T304" s="411"/>
      <c r="U304" s="411"/>
      <c r="V304" s="411"/>
      <c r="W304" s="411"/>
      <c r="X304" s="411"/>
      <c r="Y304" s="411"/>
      <c r="Z304" s="411"/>
      <c r="AA304" s="411"/>
      <c r="AB304" s="411"/>
      <c r="AC304" s="411"/>
      <c r="AD304" s="411"/>
      <c r="AE304" s="411"/>
      <c r="AF304" s="411"/>
    </row>
    <row r="305" spans="1:32" ht="14" x14ac:dyDescent="0.2">
      <c r="A305" s="411"/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2"/>
      <c r="N305" s="412"/>
      <c r="O305" s="412"/>
      <c r="P305" s="412"/>
      <c r="Q305" s="411"/>
      <c r="R305" s="411"/>
      <c r="S305" s="411"/>
      <c r="T305" s="411"/>
      <c r="U305" s="411"/>
      <c r="V305" s="411"/>
      <c r="W305" s="411"/>
      <c r="X305" s="411"/>
      <c r="Y305" s="411"/>
      <c r="Z305" s="411"/>
      <c r="AA305" s="411"/>
      <c r="AB305" s="411"/>
      <c r="AC305" s="411"/>
      <c r="AD305" s="411"/>
      <c r="AE305" s="411"/>
      <c r="AF305" s="411"/>
    </row>
    <row r="306" spans="1:32" ht="14" x14ac:dyDescent="0.2">
      <c r="A306" s="411"/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2"/>
      <c r="N306" s="412"/>
      <c r="O306" s="412"/>
      <c r="P306" s="412"/>
      <c r="Q306" s="411"/>
      <c r="R306" s="411"/>
      <c r="S306" s="411"/>
      <c r="T306" s="411"/>
      <c r="U306" s="411"/>
      <c r="V306" s="411"/>
      <c r="W306" s="411"/>
      <c r="X306" s="411"/>
      <c r="Y306" s="411"/>
      <c r="Z306" s="411"/>
      <c r="AA306" s="411"/>
      <c r="AB306" s="411"/>
      <c r="AC306" s="411"/>
      <c r="AD306" s="411"/>
      <c r="AE306" s="411"/>
      <c r="AF306" s="411"/>
    </row>
    <row r="307" spans="1:32" ht="14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2"/>
      <c r="N307" s="412"/>
      <c r="O307" s="412"/>
      <c r="P307" s="412"/>
      <c r="Q307" s="411"/>
      <c r="R307" s="411"/>
      <c r="S307" s="411"/>
      <c r="T307" s="411"/>
      <c r="U307" s="411"/>
      <c r="V307" s="411"/>
      <c r="W307" s="411"/>
      <c r="X307" s="411"/>
      <c r="Y307" s="411"/>
      <c r="Z307" s="411"/>
      <c r="AA307" s="411"/>
      <c r="AB307" s="411"/>
      <c r="AC307" s="411"/>
      <c r="AD307" s="411"/>
      <c r="AE307" s="411"/>
      <c r="AF307" s="411"/>
    </row>
    <row r="308" spans="1:32" ht="14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2"/>
      <c r="N308" s="412"/>
      <c r="O308" s="412"/>
      <c r="P308" s="412"/>
      <c r="Q308" s="411"/>
      <c r="R308" s="411"/>
      <c r="S308" s="411"/>
      <c r="T308" s="411"/>
      <c r="U308" s="411"/>
      <c r="V308" s="411"/>
      <c r="W308" s="411"/>
      <c r="X308" s="411"/>
      <c r="Y308" s="411"/>
      <c r="Z308" s="411"/>
      <c r="AA308" s="411"/>
      <c r="AB308" s="411"/>
      <c r="AC308" s="411"/>
      <c r="AD308" s="411"/>
      <c r="AE308" s="411"/>
      <c r="AF308" s="411"/>
    </row>
    <row r="309" spans="1:32" ht="14" x14ac:dyDescent="0.2">
      <c r="A309" s="411"/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2"/>
      <c r="N309" s="412"/>
      <c r="O309" s="412"/>
      <c r="P309" s="412"/>
      <c r="Q309" s="411"/>
      <c r="R309" s="411"/>
      <c r="S309" s="411"/>
      <c r="T309" s="411"/>
      <c r="U309" s="411"/>
      <c r="V309" s="411"/>
      <c r="W309" s="411"/>
      <c r="X309" s="411"/>
      <c r="Y309" s="411"/>
      <c r="Z309" s="411"/>
      <c r="AA309" s="411"/>
      <c r="AB309" s="411"/>
      <c r="AC309" s="411"/>
      <c r="AD309" s="411"/>
      <c r="AE309" s="411"/>
      <c r="AF309" s="411"/>
    </row>
    <row r="310" spans="1:32" ht="14" x14ac:dyDescent="0.2">
      <c r="A310" s="411"/>
      <c r="B310" s="411"/>
      <c r="C310" s="411"/>
      <c r="D310" s="411"/>
      <c r="E310" s="411"/>
      <c r="F310" s="411"/>
      <c r="G310" s="411"/>
      <c r="H310" s="411"/>
      <c r="I310" s="411"/>
      <c r="J310" s="411"/>
      <c r="K310" s="411"/>
      <c r="L310" s="411"/>
      <c r="M310" s="412"/>
      <c r="N310" s="412"/>
      <c r="O310" s="412"/>
      <c r="P310" s="412"/>
      <c r="Q310" s="411"/>
      <c r="R310" s="411"/>
      <c r="S310" s="411"/>
      <c r="T310" s="411"/>
      <c r="U310" s="411"/>
      <c r="V310" s="411"/>
      <c r="W310" s="411"/>
      <c r="X310" s="411"/>
      <c r="Y310" s="411"/>
      <c r="Z310" s="411"/>
      <c r="AA310" s="411"/>
      <c r="AB310" s="411"/>
      <c r="AC310" s="411"/>
      <c r="AD310" s="411"/>
      <c r="AE310" s="411"/>
      <c r="AF310" s="411"/>
    </row>
    <row r="311" spans="1:32" ht="14" x14ac:dyDescent="0.2">
      <c r="A311" s="411"/>
      <c r="B311" s="411"/>
      <c r="C311" s="411"/>
      <c r="D311" s="411"/>
      <c r="E311" s="411"/>
      <c r="F311" s="411"/>
      <c r="G311" s="411"/>
      <c r="H311" s="411"/>
      <c r="I311" s="411"/>
      <c r="J311" s="411"/>
      <c r="K311" s="411"/>
      <c r="L311" s="411"/>
      <c r="M311" s="412"/>
      <c r="N311" s="412"/>
      <c r="O311" s="412"/>
      <c r="P311" s="412"/>
      <c r="Q311" s="411"/>
      <c r="R311" s="411"/>
      <c r="S311" s="411"/>
      <c r="T311" s="411"/>
      <c r="U311" s="411"/>
      <c r="V311" s="411"/>
      <c r="W311" s="411"/>
      <c r="X311" s="411"/>
      <c r="Y311" s="411"/>
      <c r="Z311" s="411"/>
      <c r="AA311" s="411"/>
      <c r="AB311" s="411"/>
      <c r="AC311" s="411"/>
      <c r="AD311" s="411"/>
      <c r="AE311" s="411"/>
      <c r="AF311" s="411"/>
    </row>
    <row r="312" spans="1:32" ht="14" x14ac:dyDescent="0.2">
      <c r="A312" s="411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2"/>
      <c r="N312" s="412"/>
      <c r="O312" s="412"/>
      <c r="P312" s="412"/>
      <c r="Q312" s="411"/>
      <c r="R312" s="411"/>
      <c r="S312" s="411"/>
      <c r="T312" s="411"/>
      <c r="U312" s="411"/>
      <c r="V312" s="411"/>
      <c r="W312" s="411"/>
      <c r="X312" s="411"/>
      <c r="Y312" s="411"/>
      <c r="Z312" s="411"/>
      <c r="AA312" s="411"/>
      <c r="AB312" s="411"/>
      <c r="AC312" s="411"/>
      <c r="AD312" s="411"/>
      <c r="AE312" s="411"/>
      <c r="AF312" s="411"/>
    </row>
    <row r="313" spans="1:32" ht="14" x14ac:dyDescent="0.2">
      <c r="A313" s="411"/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2"/>
      <c r="N313" s="412"/>
      <c r="O313" s="412"/>
      <c r="P313" s="412"/>
      <c r="Q313" s="411"/>
      <c r="R313" s="411"/>
      <c r="S313" s="411"/>
      <c r="T313" s="411"/>
      <c r="U313" s="411"/>
      <c r="V313" s="411"/>
      <c r="W313" s="411"/>
      <c r="X313" s="411"/>
      <c r="Y313" s="411"/>
      <c r="Z313" s="411"/>
      <c r="AA313" s="411"/>
      <c r="AB313" s="411"/>
      <c r="AC313" s="411"/>
      <c r="AD313" s="411"/>
      <c r="AE313" s="411"/>
      <c r="AF313" s="411"/>
    </row>
    <row r="314" spans="1:32" ht="14" x14ac:dyDescent="0.2">
      <c r="A314" s="411"/>
      <c r="B314" s="411"/>
      <c r="C314" s="411"/>
      <c r="D314" s="411"/>
      <c r="E314" s="411"/>
      <c r="F314" s="411"/>
      <c r="G314" s="411"/>
      <c r="H314" s="411"/>
      <c r="I314" s="411"/>
      <c r="J314" s="411"/>
      <c r="K314" s="411"/>
      <c r="L314" s="411"/>
      <c r="M314" s="412"/>
      <c r="N314" s="412"/>
      <c r="O314" s="412"/>
      <c r="P314" s="412"/>
      <c r="Q314" s="411"/>
      <c r="R314" s="411"/>
      <c r="S314" s="411"/>
      <c r="T314" s="411"/>
      <c r="U314" s="411"/>
      <c r="V314" s="411"/>
      <c r="W314" s="411"/>
      <c r="X314" s="411"/>
      <c r="Y314" s="411"/>
      <c r="Z314" s="411"/>
      <c r="AA314" s="411"/>
      <c r="AB314" s="411"/>
      <c r="AC314" s="411"/>
      <c r="AD314" s="411"/>
      <c r="AE314" s="411"/>
      <c r="AF314" s="411"/>
    </row>
    <row r="315" spans="1:32" ht="14" x14ac:dyDescent="0.2">
      <c r="A315" s="411"/>
      <c r="B315" s="411"/>
      <c r="C315" s="411"/>
      <c r="D315" s="411"/>
      <c r="E315" s="411"/>
      <c r="F315" s="411"/>
      <c r="G315" s="411"/>
      <c r="H315" s="411"/>
      <c r="I315" s="411"/>
      <c r="J315" s="411"/>
      <c r="K315" s="411"/>
      <c r="L315" s="411"/>
      <c r="M315" s="412"/>
      <c r="N315" s="412"/>
      <c r="O315" s="412"/>
      <c r="P315" s="412"/>
      <c r="Q315" s="411"/>
      <c r="R315" s="411"/>
      <c r="S315" s="411"/>
      <c r="T315" s="411"/>
      <c r="U315" s="411"/>
      <c r="V315" s="411"/>
      <c r="W315" s="411"/>
      <c r="X315" s="411"/>
      <c r="Y315" s="411"/>
      <c r="Z315" s="411"/>
      <c r="AA315" s="411"/>
      <c r="AB315" s="411"/>
      <c r="AC315" s="411"/>
      <c r="AD315" s="411"/>
      <c r="AE315" s="411"/>
      <c r="AF315" s="411"/>
    </row>
    <row r="316" spans="1:32" ht="14" x14ac:dyDescent="0.2">
      <c r="A316" s="411"/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2"/>
      <c r="N316" s="412"/>
      <c r="O316" s="412"/>
      <c r="P316" s="412"/>
      <c r="Q316" s="411"/>
      <c r="R316" s="411"/>
      <c r="S316" s="411"/>
      <c r="T316" s="411"/>
      <c r="U316" s="411"/>
      <c r="V316" s="411"/>
      <c r="W316" s="411"/>
      <c r="X316" s="411"/>
      <c r="Y316" s="411"/>
      <c r="Z316" s="411"/>
      <c r="AA316" s="411"/>
      <c r="AB316" s="411"/>
      <c r="AC316" s="411"/>
      <c r="AD316" s="411"/>
      <c r="AE316" s="411"/>
      <c r="AF316" s="411"/>
    </row>
    <row r="317" spans="1:32" ht="14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2"/>
      <c r="N317" s="412"/>
      <c r="O317" s="412"/>
      <c r="P317" s="412"/>
      <c r="Q317" s="411"/>
      <c r="R317" s="411"/>
      <c r="S317" s="411"/>
      <c r="T317" s="411"/>
      <c r="U317" s="411"/>
      <c r="V317" s="411"/>
      <c r="W317" s="411"/>
      <c r="X317" s="411"/>
      <c r="Y317" s="411"/>
      <c r="Z317" s="411"/>
      <c r="AA317" s="411"/>
      <c r="AB317" s="411"/>
      <c r="AC317" s="411"/>
      <c r="AD317" s="411"/>
      <c r="AE317" s="411"/>
      <c r="AF317" s="411"/>
    </row>
    <row r="318" spans="1:32" ht="14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2"/>
      <c r="N318" s="412"/>
      <c r="O318" s="412"/>
      <c r="P318" s="412"/>
      <c r="Q318" s="411"/>
      <c r="R318" s="411"/>
      <c r="S318" s="411"/>
      <c r="T318" s="411"/>
      <c r="U318" s="411"/>
      <c r="V318" s="411"/>
      <c r="W318" s="411"/>
      <c r="X318" s="411"/>
      <c r="Y318" s="411"/>
      <c r="Z318" s="411"/>
      <c r="AA318" s="411"/>
      <c r="AB318" s="411"/>
      <c r="AC318" s="411"/>
      <c r="AD318" s="411"/>
      <c r="AE318" s="411"/>
      <c r="AF318" s="411"/>
    </row>
    <row r="319" spans="1:32" ht="14" x14ac:dyDescent="0.2">
      <c r="A319" s="411"/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2"/>
      <c r="N319" s="412"/>
      <c r="O319" s="412"/>
      <c r="P319" s="412"/>
      <c r="Q319" s="411"/>
      <c r="R319" s="411"/>
      <c r="S319" s="411"/>
      <c r="T319" s="411"/>
      <c r="U319" s="411"/>
      <c r="V319" s="411"/>
      <c r="W319" s="411"/>
      <c r="X319" s="411"/>
      <c r="Y319" s="411"/>
      <c r="Z319" s="411"/>
      <c r="AA319" s="411"/>
      <c r="AB319" s="411"/>
      <c r="AC319" s="411"/>
      <c r="AD319" s="411"/>
      <c r="AE319" s="411"/>
      <c r="AF319" s="411"/>
    </row>
    <row r="320" spans="1:32" ht="14" x14ac:dyDescent="0.2">
      <c r="A320" s="411"/>
      <c r="B320" s="411"/>
      <c r="C320" s="411"/>
      <c r="D320" s="411"/>
      <c r="E320" s="411"/>
      <c r="F320" s="411"/>
      <c r="G320" s="411"/>
      <c r="H320" s="411"/>
      <c r="I320" s="411"/>
      <c r="J320" s="411"/>
      <c r="K320" s="411"/>
      <c r="L320" s="411"/>
      <c r="M320" s="412"/>
      <c r="N320" s="412"/>
      <c r="O320" s="412"/>
      <c r="P320" s="412"/>
      <c r="Q320" s="411"/>
      <c r="R320" s="411"/>
      <c r="S320" s="411"/>
      <c r="T320" s="411"/>
      <c r="U320" s="411"/>
      <c r="V320" s="411"/>
      <c r="W320" s="411"/>
      <c r="X320" s="411"/>
      <c r="Y320" s="411"/>
      <c r="Z320" s="411"/>
      <c r="AA320" s="411"/>
      <c r="AB320" s="411"/>
      <c r="AC320" s="411"/>
      <c r="AD320" s="411"/>
      <c r="AE320" s="411"/>
      <c r="AF320" s="411"/>
    </row>
    <row r="321" spans="1:32" ht="14" x14ac:dyDescent="0.2">
      <c r="A321" s="411"/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2"/>
      <c r="N321" s="412"/>
      <c r="O321" s="412"/>
      <c r="P321" s="412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411"/>
      <c r="AB321" s="411"/>
      <c r="AC321" s="411"/>
      <c r="AD321" s="411"/>
      <c r="AE321" s="411"/>
      <c r="AF321" s="411"/>
    </row>
    <row r="322" spans="1:32" ht="14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2"/>
      <c r="N322" s="412"/>
      <c r="O322" s="412"/>
      <c r="P322" s="412"/>
      <c r="Q322" s="411"/>
      <c r="R322" s="411"/>
      <c r="S322" s="411"/>
      <c r="T322" s="411"/>
      <c r="U322" s="411"/>
      <c r="V322" s="411"/>
      <c r="W322" s="411"/>
      <c r="X322" s="411"/>
      <c r="Y322" s="411"/>
      <c r="Z322" s="411"/>
      <c r="AA322" s="411"/>
      <c r="AB322" s="411"/>
      <c r="AC322" s="411"/>
      <c r="AD322" s="411"/>
      <c r="AE322" s="411"/>
      <c r="AF322" s="411"/>
    </row>
    <row r="323" spans="1:32" ht="14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2"/>
      <c r="N323" s="412"/>
      <c r="O323" s="412"/>
      <c r="P323" s="412"/>
      <c r="Q323" s="411"/>
      <c r="R323" s="411"/>
      <c r="S323" s="411"/>
      <c r="T323" s="411"/>
      <c r="U323" s="411"/>
      <c r="V323" s="411"/>
      <c r="W323" s="411"/>
      <c r="X323" s="411"/>
      <c r="Y323" s="411"/>
      <c r="Z323" s="411"/>
      <c r="AA323" s="411"/>
      <c r="AB323" s="411"/>
      <c r="AC323" s="411"/>
      <c r="AD323" s="411"/>
      <c r="AE323" s="411"/>
      <c r="AF323" s="411"/>
    </row>
    <row r="324" spans="1:32" ht="14" x14ac:dyDescent="0.2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2"/>
      <c r="N324" s="412"/>
      <c r="O324" s="412"/>
      <c r="P324" s="412"/>
      <c r="Q324" s="411"/>
      <c r="R324" s="411"/>
      <c r="S324" s="411"/>
      <c r="T324" s="411"/>
      <c r="U324" s="411"/>
      <c r="V324" s="411"/>
      <c r="W324" s="411"/>
      <c r="X324" s="411"/>
      <c r="Y324" s="411"/>
      <c r="Z324" s="411"/>
      <c r="AA324" s="411"/>
      <c r="AB324" s="411"/>
      <c r="AC324" s="411"/>
      <c r="AD324" s="411"/>
      <c r="AE324" s="411"/>
      <c r="AF324" s="411"/>
    </row>
    <row r="325" spans="1:32" ht="14" x14ac:dyDescent="0.2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2"/>
      <c r="N325" s="412"/>
      <c r="O325" s="412"/>
      <c r="P325" s="412"/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  <c r="AD325" s="411"/>
      <c r="AE325" s="411"/>
      <c r="AF325" s="411"/>
    </row>
    <row r="326" spans="1:32" ht="14" x14ac:dyDescent="0.2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2"/>
      <c r="N326" s="412"/>
      <c r="O326" s="412"/>
      <c r="P326" s="412"/>
      <c r="Q326" s="411"/>
      <c r="R326" s="411"/>
      <c r="S326" s="411"/>
      <c r="T326" s="411"/>
      <c r="U326" s="411"/>
      <c r="V326" s="411"/>
      <c r="W326" s="411"/>
      <c r="X326" s="411"/>
      <c r="Y326" s="411"/>
      <c r="Z326" s="411"/>
      <c r="AA326" s="411"/>
      <c r="AB326" s="411"/>
      <c r="AC326" s="411"/>
      <c r="AD326" s="411"/>
      <c r="AE326" s="411"/>
      <c r="AF326" s="411"/>
    </row>
    <row r="327" spans="1:32" ht="14" x14ac:dyDescent="0.2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2"/>
      <c r="N327" s="412"/>
      <c r="O327" s="412"/>
      <c r="P327" s="412"/>
      <c r="Q327" s="411"/>
      <c r="R327" s="411"/>
      <c r="S327" s="411"/>
      <c r="T327" s="411"/>
      <c r="U327" s="411"/>
      <c r="V327" s="411"/>
      <c r="W327" s="411"/>
      <c r="X327" s="411"/>
      <c r="Y327" s="411"/>
      <c r="Z327" s="411"/>
      <c r="AA327" s="411"/>
      <c r="AB327" s="411"/>
      <c r="AC327" s="411"/>
      <c r="AD327" s="411"/>
      <c r="AE327" s="411"/>
      <c r="AF327" s="411"/>
    </row>
    <row r="328" spans="1:32" ht="14" x14ac:dyDescent="0.2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2"/>
      <c r="N328" s="412"/>
      <c r="O328" s="412"/>
      <c r="P328" s="412"/>
      <c r="Q328" s="411"/>
      <c r="R328" s="411"/>
      <c r="S328" s="411"/>
      <c r="T328" s="411"/>
      <c r="U328" s="411"/>
      <c r="V328" s="411"/>
      <c r="W328" s="411"/>
      <c r="X328" s="411"/>
      <c r="Y328" s="411"/>
      <c r="Z328" s="411"/>
      <c r="AA328" s="411"/>
      <c r="AB328" s="411"/>
      <c r="AC328" s="411"/>
      <c r="AD328" s="411"/>
      <c r="AE328" s="411"/>
      <c r="AF328" s="411"/>
    </row>
    <row r="329" spans="1:32" ht="14" x14ac:dyDescent="0.2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2"/>
      <c r="N329" s="412"/>
      <c r="O329" s="412"/>
      <c r="P329" s="412"/>
      <c r="Q329" s="411"/>
      <c r="R329" s="411"/>
      <c r="S329" s="411"/>
      <c r="T329" s="411"/>
      <c r="U329" s="411"/>
      <c r="V329" s="411"/>
      <c r="W329" s="411"/>
      <c r="X329" s="411"/>
      <c r="Y329" s="411"/>
      <c r="Z329" s="411"/>
      <c r="AA329" s="411"/>
      <c r="AB329" s="411"/>
      <c r="AC329" s="411"/>
      <c r="AD329" s="411"/>
      <c r="AE329" s="411"/>
      <c r="AF329" s="411"/>
    </row>
    <row r="330" spans="1:32" ht="14" x14ac:dyDescent="0.2">
      <c r="A330" s="411"/>
      <c r="B330" s="411"/>
      <c r="C330" s="411"/>
      <c r="D330" s="411"/>
      <c r="E330" s="411"/>
      <c r="F330" s="411"/>
      <c r="G330" s="411"/>
      <c r="H330" s="411"/>
      <c r="I330" s="411"/>
      <c r="J330" s="411"/>
      <c r="K330" s="411"/>
      <c r="L330" s="411"/>
      <c r="M330" s="412"/>
      <c r="N330" s="412"/>
      <c r="O330" s="412"/>
      <c r="P330" s="412"/>
      <c r="Q330" s="411"/>
      <c r="R330" s="411"/>
      <c r="S330" s="411"/>
      <c r="T330" s="411"/>
      <c r="U330" s="411"/>
      <c r="V330" s="411"/>
      <c r="W330" s="411"/>
      <c r="X330" s="411"/>
      <c r="Y330" s="411"/>
      <c r="Z330" s="411"/>
      <c r="AA330" s="411"/>
      <c r="AB330" s="411"/>
      <c r="AC330" s="411"/>
      <c r="AD330" s="411"/>
      <c r="AE330" s="411"/>
      <c r="AF330" s="411"/>
    </row>
    <row r="331" spans="1:32" ht="14" x14ac:dyDescent="0.2">
      <c r="A331" s="411"/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2"/>
      <c r="N331" s="412"/>
      <c r="O331" s="412"/>
      <c r="P331" s="412"/>
      <c r="Q331" s="411"/>
      <c r="R331" s="411"/>
      <c r="S331" s="411"/>
      <c r="T331" s="411"/>
      <c r="U331" s="411"/>
      <c r="V331" s="411"/>
      <c r="W331" s="411"/>
      <c r="X331" s="411"/>
      <c r="Y331" s="411"/>
      <c r="Z331" s="411"/>
      <c r="AA331" s="411"/>
      <c r="AB331" s="411"/>
      <c r="AC331" s="411"/>
      <c r="AD331" s="411"/>
      <c r="AE331" s="411"/>
      <c r="AF331" s="411"/>
    </row>
    <row r="332" spans="1:32" ht="14" x14ac:dyDescent="0.2">
      <c r="A332" s="411"/>
      <c r="B332" s="411"/>
      <c r="C332" s="411"/>
      <c r="D332" s="411"/>
      <c r="E332" s="411"/>
      <c r="F332" s="411"/>
      <c r="G332" s="411"/>
      <c r="H332" s="411"/>
      <c r="I332" s="411"/>
      <c r="J332" s="411"/>
      <c r="K332" s="411"/>
      <c r="L332" s="411"/>
      <c r="M332" s="412"/>
      <c r="N332" s="412"/>
      <c r="O332" s="412"/>
      <c r="P332" s="412"/>
      <c r="Q332" s="411"/>
      <c r="R332" s="411"/>
      <c r="S332" s="411"/>
      <c r="T332" s="411"/>
      <c r="U332" s="411"/>
      <c r="V332" s="411"/>
      <c r="W332" s="411"/>
      <c r="X332" s="411"/>
      <c r="Y332" s="411"/>
      <c r="Z332" s="411"/>
      <c r="AA332" s="411"/>
      <c r="AB332" s="411"/>
      <c r="AC332" s="411"/>
      <c r="AD332" s="411"/>
      <c r="AE332" s="411"/>
      <c r="AF332" s="411"/>
    </row>
    <row r="333" spans="1:32" ht="14" x14ac:dyDescent="0.2">
      <c r="A333" s="411"/>
      <c r="B333" s="411"/>
      <c r="C333" s="411"/>
      <c r="D333" s="411"/>
      <c r="E333" s="411"/>
      <c r="F333" s="411"/>
      <c r="G333" s="411"/>
      <c r="H333" s="411"/>
      <c r="I333" s="411"/>
      <c r="J333" s="411"/>
      <c r="K333" s="411"/>
      <c r="L333" s="411"/>
      <c r="M333" s="412"/>
      <c r="N333" s="412"/>
      <c r="O333" s="412"/>
      <c r="P333" s="412"/>
      <c r="Q333" s="411"/>
      <c r="R333" s="411"/>
      <c r="S333" s="411"/>
      <c r="T333" s="411"/>
      <c r="U333" s="411"/>
      <c r="V333" s="411"/>
      <c r="W333" s="411"/>
      <c r="X333" s="411"/>
      <c r="Y333" s="411"/>
      <c r="Z333" s="411"/>
      <c r="AA333" s="411"/>
      <c r="AB333" s="411"/>
      <c r="AC333" s="411"/>
      <c r="AD333" s="411"/>
      <c r="AE333" s="411"/>
      <c r="AF333" s="411"/>
    </row>
    <row r="334" spans="1:32" ht="14" x14ac:dyDescent="0.2">
      <c r="A334" s="411"/>
      <c r="B334" s="411"/>
      <c r="C334" s="411"/>
      <c r="D334" s="411"/>
      <c r="E334" s="411"/>
      <c r="F334" s="411"/>
      <c r="G334" s="411"/>
      <c r="H334" s="411"/>
      <c r="I334" s="411"/>
      <c r="J334" s="411"/>
      <c r="K334" s="411"/>
      <c r="L334" s="411"/>
      <c r="M334" s="412"/>
      <c r="N334" s="412"/>
      <c r="O334" s="412"/>
      <c r="P334" s="412"/>
      <c r="Q334" s="411"/>
      <c r="R334" s="411"/>
      <c r="S334" s="411"/>
      <c r="T334" s="411"/>
      <c r="U334" s="411"/>
      <c r="V334" s="411"/>
      <c r="W334" s="411"/>
      <c r="X334" s="411"/>
      <c r="Y334" s="411"/>
      <c r="Z334" s="411"/>
      <c r="AA334" s="411"/>
      <c r="AB334" s="411"/>
      <c r="AC334" s="411"/>
      <c r="AD334" s="411"/>
      <c r="AE334" s="411"/>
      <c r="AF334" s="411"/>
    </row>
    <row r="335" spans="1:32" ht="14" x14ac:dyDescent="0.2">
      <c r="A335" s="411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  <c r="M335" s="412"/>
      <c r="N335" s="412"/>
      <c r="O335" s="412"/>
      <c r="P335" s="412"/>
      <c r="Q335" s="411"/>
      <c r="R335" s="411"/>
      <c r="S335" s="411"/>
      <c r="T335" s="411"/>
      <c r="U335" s="411"/>
      <c r="V335" s="411"/>
      <c r="W335" s="411"/>
      <c r="X335" s="411"/>
      <c r="Y335" s="411"/>
      <c r="Z335" s="411"/>
      <c r="AA335" s="411"/>
      <c r="AB335" s="411"/>
      <c r="AC335" s="411"/>
      <c r="AD335" s="411"/>
      <c r="AE335" s="411"/>
      <c r="AF335" s="411"/>
    </row>
    <row r="336" spans="1:32" ht="14" x14ac:dyDescent="0.2">
      <c r="A336" s="411"/>
      <c r="B336" s="411"/>
      <c r="C336" s="411"/>
      <c r="D336" s="411"/>
      <c r="E336" s="411"/>
      <c r="F336" s="411"/>
      <c r="G336" s="411"/>
      <c r="H336" s="411"/>
      <c r="I336" s="411"/>
      <c r="J336" s="411"/>
      <c r="K336" s="411"/>
      <c r="L336" s="411"/>
      <c r="M336" s="412"/>
      <c r="N336" s="412"/>
      <c r="O336" s="412"/>
      <c r="P336" s="412"/>
      <c r="Q336" s="411"/>
      <c r="R336" s="411"/>
      <c r="S336" s="411"/>
      <c r="T336" s="411"/>
      <c r="U336" s="411"/>
      <c r="V336" s="411"/>
      <c r="W336" s="411"/>
      <c r="X336" s="411"/>
      <c r="Y336" s="411"/>
      <c r="Z336" s="411"/>
      <c r="AA336" s="411"/>
      <c r="AB336" s="411"/>
      <c r="AC336" s="411"/>
      <c r="AD336" s="411"/>
      <c r="AE336" s="411"/>
      <c r="AF336" s="411"/>
    </row>
    <row r="337" spans="1:32" ht="14" x14ac:dyDescent="0.2">
      <c r="A337" s="411"/>
      <c r="B337" s="411"/>
      <c r="C337" s="411"/>
      <c r="D337" s="411"/>
      <c r="E337" s="411"/>
      <c r="F337" s="411"/>
      <c r="G337" s="411"/>
      <c r="H337" s="411"/>
      <c r="I337" s="411"/>
      <c r="J337" s="411"/>
      <c r="K337" s="411"/>
      <c r="L337" s="411"/>
      <c r="M337" s="412"/>
      <c r="N337" s="412"/>
      <c r="O337" s="412"/>
      <c r="P337" s="412"/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  <c r="AD337" s="411"/>
      <c r="AE337" s="411"/>
      <c r="AF337" s="411"/>
    </row>
    <row r="338" spans="1:32" ht="14" x14ac:dyDescent="0.2">
      <c r="A338" s="411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  <c r="M338" s="412"/>
      <c r="N338" s="412"/>
      <c r="O338" s="412"/>
      <c r="P338" s="412"/>
      <c r="Q338" s="411"/>
      <c r="R338" s="411"/>
      <c r="S338" s="411"/>
      <c r="T338" s="411"/>
      <c r="U338" s="411"/>
      <c r="V338" s="411"/>
      <c r="W338" s="411"/>
      <c r="X338" s="411"/>
      <c r="Y338" s="411"/>
      <c r="Z338" s="411"/>
      <c r="AA338" s="411"/>
      <c r="AB338" s="411"/>
      <c r="AC338" s="411"/>
      <c r="AD338" s="411"/>
      <c r="AE338" s="411"/>
      <c r="AF338" s="411"/>
    </row>
    <row r="339" spans="1:32" ht="14" x14ac:dyDescent="0.2">
      <c r="A339" s="411"/>
      <c r="B339" s="411"/>
      <c r="C339" s="411"/>
      <c r="D339" s="411"/>
      <c r="E339" s="411"/>
      <c r="F339" s="411"/>
      <c r="G339" s="411"/>
      <c r="H339" s="411"/>
      <c r="I339" s="411"/>
      <c r="J339" s="411"/>
      <c r="K339" s="411"/>
      <c r="L339" s="411"/>
      <c r="M339" s="412"/>
      <c r="N339" s="412"/>
      <c r="O339" s="412"/>
      <c r="P339" s="412"/>
      <c r="Q339" s="411"/>
      <c r="R339" s="411"/>
      <c r="S339" s="411"/>
      <c r="T339" s="411"/>
      <c r="U339" s="411"/>
      <c r="V339" s="411"/>
      <c r="W339" s="411"/>
      <c r="X339" s="411"/>
      <c r="Y339" s="411"/>
      <c r="Z339" s="411"/>
      <c r="AA339" s="411"/>
      <c r="AB339" s="411"/>
      <c r="AC339" s="411"/>
      <c r="AD339" s="411"/>
      <c r="AE339" s="411"/>
      <c r="AF339" s="411"/>
    </row>
    <row r="340" spans="1:32" ht="14" x14ac:dyDescent="0.2">
      <c r="A340" s="411"/>
      <c r="B340" s="411"/>
      <c r="C340" s="411"/>
      <c r="D340" s="411"/>
      <c r="E340" s="411"/>
      <c r="F340" s="411"/>
      <c r="G340" s="411"/>
      <c r="H340" s="411"/>
      <c r="I340" s="411"/>
      <c r="J340" s="411"/>
      <c r="K340" s="411"/>
      <c r="L340" s="411"/>
      <c r="M340" s="412"/>
      <c r="N340" s="412"/>
      <c r="O340" s="412"/>
      <c r="P340" s="412"/>
      <c r="Q340" s="411"/>
      <c r="R340" s="411"/>
      <c r="S340" s="411"/>
      <c r="T340" s="411"/>
      <c r="U340" s="411"/>
      <c r="V340" s="411"/>
      <c r="W340" s="411"/>
      <c r="X340" s="411"/>
      <c r="Y340" s="411"/>
      <c r="Z340" s="411"/>
      <c r="AA340" s="411"/>
      <c r="AB340" s="411"/>
      <c r="AC340" s="411"/>
      <c r="AD340" s="411"/>
      <c r="AE340" s="411"/>
      <c r="AF340" s="411"/>
    </row>
    <row r="341" spans="1:32" ht="14" x14ac:dyDescent="0.2">
      <c r="A341" s="411"/>
      <c r="B341" s="411"/>
      <c r="C341" s="411"/>
      <c r="D341" s="411"/>
      <c r="E341" s="411"/>
      <c r="F341" s="411"/>
      <c r="G341" s="411"/>
      <c r="H341" s="411"/>
      <c r="I341" s="411"/>
      <c r="J341" s="411"/>
      <c r="K341" s="411"/>
      <c r="L341" s="411"/>
      <c r="M341" s="412"/>
      <c r="N341" s="412"/>
      <c r="O341" s="412"/>
      <c r="P341" s="412"/>
      <c r="Q341" s="411"/>
      <c r="R341" s="411"/>
      <c r="S341" s="411"/>
      <c r="T341" s="411"/>
      <c r="U341" s="411"/>
      <c r="V341" s="411"/>
      <c r="W341" s="411"/>
      <c r="X341" s="411"/>
      <c r="Y341" s="411"/>
      <c r="Z341" s="411"/>
      <c r="AA341" s="411"/>
      <c r="AB341" s="411"/>
      <c r="AC341" s="411"/>
      <c r="AD341" s="411"/>
      <c r="AE341" s="411"/>
      <c r="AF341" s="411"/>
    </row>
    <row r="342" spans="1:32" ht="14" x14ac:dyDescent="0.2">
      <c r="A342" s="411"/>
      <c r="B342" s="411"/>
      <c r="C342" s="411"/>
      <c r="D342" s="411"/>
      <c r="E342" s="411"/>
      <c r="F342" s="411"/>
      <c r="G342" s="411"/>
      <c r="H342" s="411"/>
      <c r="I342" s="411"/>
      <c r="J342" s="411"/>
      <c r="K342" s="411"/>
      <c r="L342" s="411"/>
      <c r="M342" s="412"/>
      <c r="N342" s="412"/>
      <c r="O342" s="412"/>
      <c r="P342" s="412"/>
      <c r="Q342" s="411"/>
      <c r="R342" s="411"/>
      <c r="S342" s="411"/>
      <c r="T342" s="411"/>
      <c r="U342" s="411"/>
      <c r="V342" s="411"/>
      <c r="W342" s="411"/>
      <c r="X342" s="411"/>
      <c r="Y342" s="411"/>
      <c r="Z342" s="411"/>
      <c r="AA342" s="411"/>
      <c r="AB342" s="411"/>
      <c r="AC342" s="411"/>
      <c r="AD342" s="411"/>
      <c r="AE342" s="411"/>
      <c r="AF342" s="411"/>
    </row>
    <row r="343" spans="1:32" ht="14" x14ac:dyDescent="0.2">
      <c r="A343" s="411"/>
      <c r="B343" s="411"/>
      <c r="C343" s="411"/>
      <c r="D343" s="411"/>
      <c r="E343" s="411"/>
      <c r="F343" s="411"/>
      <c r="G343" s="411"/>
      <c r="H343" s="411"/>
      <c r="I343" s="411"/>
      <c r="J343" s="411"/>
      <c r="K343" s="411"/>
      <c r="L343" s="411"/>
      <c r="M343" s="412"/>
      <c r="N343" s="412"/>
      <c r="O343" s="412"/>
      <c r="P343" s="412"/>
      <c r="Q343" s="411"/>
      <c r="R343" s="411"/>
      <c r="S343" s="411"/>
      <c r="T343" s="411"/>
      <c r="U343" s="411"/>
      <c r="V343" s="411"/>
      <c r="W343" s="411"/>
      <c r="X343" s="411"/>
      <c r="Y343" s="411"/>
      <c r="Z343" s="411"/>
      <c r="AA343" s="411"/>
      <c r="AB343" s="411"/>
      <c r="AC343" s="411"/>
      <c r="AD343" s="411"/>
      <c r="AE343" s="411"/>
      <c r="AF343" s="411"/>
    </row>
    <row r="344" spans="1:32" ht="14" x14ac:dyDescent="0.2">
      <c r="A344" s="411"/>
      <c r="B344" s="411"/>
      <c r="C344" s="411"/>
      <c r="D344" s="411"/>
      <c r="E344" s="411"/>
      <c r="F344" s="411"/>
      <c r="G344" s="411"/>
      <c r="H344" s="411"/>
      <c r="I344" s="411"/>
      <c r="J344" s="411"/>
      <c r="K344" s="411"/>
      <c r="L344" s="411"/>
      <c r="M344" s="412"/>
      <c r="N344" s="412"/>
      <c r="O344" s="412"/>
      <c r="P344" s="412"/>
      <c r="Q344" s="411"/>
      <c r="R344" s="411"/>
      <c r="S344" s="411"/>
      <c r="T344" s="411"/>
      <c r="U344" s="411"/>
      <c r="V344" s="411"/>
      <c r="W344" s="411"/>
      <c r="X344" s="411"/>
      <c r="Y344" s="411"/>
      <c r="Z344" s="411"/>
      <c r="AA344" s="411"/>
      <c r="AB344" s="411"/>
      <c r="AC344" s="411"/>
      <c r="AD344" s="411"/>
      <c r="AE344" s="411"/>
      <c r="AF344" s="411"/>
    </row>
    <row r="345" spans="1:32" ht="14" x14ac:dyDescent="0.2">
      <c r="A345" s="411"/>
      <c r="B345" s="411"/>
      <c r="C345" s="411"/>
      <c r="D345" s="411"/>
      <c r="E345" s="411"/>
      <c r="F345" s="411"/>
      <c r="G345" s="411"/>
      <c r="H345" s="411"/>
      <c r="I345" s="411"/>
      <c r="J345" s="411"/>
      <c r="K345" s="411"/>
      <c r="L345" s="411"/>
      <c r="M345" s="412"/>
      <c r="N345" s="412"/>
      <c r="O345" s="412"/>
      <c r="P345" s="412"/>
      <c r="Q345" s="411"/>
      <c r="R345" s="411"/>
      <c r="S345" s="411"/>
      <c r="T345" s="411"/>
      <c r="U345" s="411"/>
      <c r="V345" s="411"/>
      <c r="W345" s="411"/>
      <c r="X345" s="411"/>
      <c r="Y345" s="411"/>
      <c r="Z345" s="411"/>
      <c r="AA345" s="411"/>
      <c r="AB345" s="411"/>
      <c r="AC345" s="411"/>
      <c r="AD345" s="411"/>
      <c r="AE345" s="411"/>
      <c r="AF345" s="411"/>
    </row>
    <row r="346" spans="1:32" ht="14" x14ac:dyDescent="0.2">
      <c r="A346" s="411"/>
      <c r="B346" s="411"/>
      <c r="C346" s="411"/>
      <c r="D346" s="411"/>
      <c r="E346" s="411"/>
      <c r="F346" s="411"/>
      <c r="G346" s="411"/>
      <c r="H346" s="411"/>
      <c r="I346" s="411"/>
      <c r="J346" s="411"/>
      <c r="K346" s="411"/>
      <c r="L346" s="411"/>
      <c r="M346" s="412"/>
      <c r="N346" s="412"/>
      <c r="O346" s="412"/>
      <c r="P346" s="412"/>
      <c r="Q346" s="411"/>
      <c r="R346" s="411"/>
      <c r="S346" s="411"/>
      <c r="T346" s="411"/>
      <c r="U346" s="411"/>
      <c r="V346" s="411"/>
      <c r="W346" s="411"/>
      <c r="X346" s="411"/>
      <c r="Y346" s="411"/>
      <c r="Z346" s="411"/>
      <c r="AA346" s="411"/>
      <c r="AB346" s="411"/>
      <c r="AC346" s="411"/>
      <c r="AD346" s="411"/>
      <c r="AE346" s="411"/>
      <c r="AF346" s="411"/>
    </row>
    <row r="347" spans="1:32" ht="14" x14ac:dyDescent="0.2">
      <c r="A347" s="411"/>
      <c r="B347" s="411"/>
      <c r="C347" s="411"/>
      <c r="D347" s="411"/>
      <c r="E347" s="411"/>
      <c r="F347" s="411"/>
      <c r="G347" s="411"/>
      <c r="H347" s="411"/>
      <c r="I347" s="411"/>
      <c r="J347" s="411"/>
      <c r="K347" s="411"/>
      <c r="L347" s="411"/>
      <c r="M347" s="412"/>
      <c r="N347" s="412"/>
      <c r="O347" s="412"/>
      <c r="P347" s="412"/>
      <c r="Q347" s="411"/>
      <c r="R347" s="411"/>
      <c r="S347" s="411"/>
      <c r="T347" s="411"/>
      <c r="U347" s="411"/>
      <c r="V347" s="411"/>
      <c r="W347" s="411"/>
      <c r="X347" s="411"/>
      <c r="Y347" s="411"/>
      <c r="Z347" s="411"/>
      <c r="AA347" s="411"/>
      <c r="AB347" s="411"/>
      <c r="AC347" s="411"/>
      <c r="AD347" s="411"/>
      <c r="AE347" s="411"/>
      <c r="AF347" s="411"/>
    </row>
    <row r="348" spans="1:32" ht="14" x14ac:dyDescent="0.2">
      <c r="A348" s="411"/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2"/>
      <c r="N348" s="412"/>
      <c r="O348" s="412"/>
      <c r="P348" s="412"/>
      <c r="Q348" s="411"/>
      <c r="R348" s="411"/>
      <c r="S348" s="411"/>
      <c r="T348" s="411"/>
      <c r="U348" s="411"/>
      <c r="V348" s="411"/>
      <c r="W348" s="411"/>
      <c r="X348" s="411"/>
      <c r="Y348" s="411"/>
      <c r="Z348" s="411"/>
      <c r="AA348" s="411"/>
      <c r="AB348" s="411"/>
      <c r="AC348" s="411"/>
      <c r="AD348" s="411"/>
      <c r="AE348" s="411"/>
      <c r="AF348" s="411"/>
    </row>
    <row r="349" spans="1:32" ht="14" x14ac:dyDescent="0.2">
      <c r="A349" s="411"/>
      <c r="B349" s="411"/>
      <c r="C349" s="411"/>
      <c r="D349" s="411"/>
      <c r="E349" s="411"/>
      <c r="F349" s="411"/>
      <c r="G349" s="411"/>
      <c r="H349" s="411"/>
      <c r="I349" s="411"/>
      <c r="J349" s="411"/>
      <c r="K349" s="411"/>
      <c r="L349" s="411"/>
      <c r="M349" s="412"/>
      <c r="N349" s="412"/>
      <c r="O349" s="412"/>
      <c r="P349" s="412"/>
      <c r="Q349" s="411"/>
      <c r="R349" s="411"/>
      <c r="S349" s="411"/>
      <c r="T349" s="411"/>
      <c r="U349" s="411"/>
      <c r="V349" s="411"/>
      <c r="W349" s="411"/>
      <c r="X349" s="411"/>
      <c r="Y349" s="411"/>
      <c r="Z349" s="411"/>
      <c r="AA349" s="411"/>
      <c r="AB349" s="411"/>
      <c r="AC349" s="411"/>
      <c r="AD349" s="411"/>
      <c r="AE349" s="411"/>
      <c r="AF349" s="411"/>
    </row>
    <row r="350" spans="1:32" ht="14" x14ac:dyDescent="0.2">
      <c r="A350" s="411"/>
      <c r="B350" s="411"/>
      <c r="C350" s="411"/>
      <c r="D350" s="411"/>
      <c r="E350" s="411"/>
      <c r="F350" s="411"/>
      <c r="G350" s="411"/>
      <c r="H350" s="411"/>
      <c r="I350" s="411"/>
      <c r="J350" s="411"/>
      <c r="K350" s="411"/>
      <c r="L350" s="411"/>
      <c r="M350" s="412"/>
      <c r="N350" s="412"/>
      <c r="O350" s="412"/>
      <c r="P350" s="412"/>
      <c r="Q350" s="411"/>
      <c r="R350" s="411"/>
      <c r="S350" s="411"/>
      <c r="T350" s="411"/>
      <c r="U350" s="411"/>
      <c r="V350" s="411"/>
      <c r="W350" s="411"/>
      <c r="X350" s="411"/>
      <c r="Y350" s="411"/>
      <c r="Z350" s="411"/>
      <c r="AA350" s="411"/>
      <c r="AB350" s="411"/>
      <c r="AC350" s="411"/>
      <c r="AD350" s="411"/>
      <c r="AE350" s="411"/>
      <c r="AF350" s="411"/>
    </row>
    <row r="351" spans="1:32" ht="14" x14ac:dyDescent="0.2">
      <c r="A351" s="411"/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2"/>
      <c r="N351" s="412"/>
      <c r="O351" s="412"/>
      <c r="P351" s="412"/>
      <c r="Q351" s="411"/>
      <c r="R351" s="411"/>
      <c r="S351" s="411"/>
      <c r="T351" s="411"/>
      <c r="U351" s="411"/>
      <c r="V351" s="411"/>
      <c r="W351" s="411"/>
      <c r="X351" s="411"/>
      <c r="Y351" s="411"/>
      <c r="Z351" s="411"/>
      <c r="AA351" s="411"/>
      <c r="AB351" s="411"/>
      <c r="AC351" s="411"/>
      <c r="AD351" s="411"/>
      <c r="AE351" s="411"/>
      <c r="AF351" s="411"/>
    </row>
    <row r="352" spans="1:32" ht="14" x14ac:dyDescent="0.2">
      <c r="A352" s="411"/>
      <c r="B352" s="411"/>
      <c r="C352" s="411"/>
      <c r="D352" s="411"/>
      <c r="E352" s="411"/>
      <c r="F352" s="411"/>
      <c r="G352" s="411"/>
      <c r="H352" s="411"/>
      <c r="I352" s="411"/>
      <c r="J352" s="411"/>
      <c r="K352" s="411"/>
      <c r="L352" s="411"/>
      <c r="M352" s="412"/>
      <c r="N352" s="412"/>
      <c r="O352" s="412"/>
      <c r="P352" s="412"/>
      <c r="Q352" s="411"/>
      <c r="R352" s="411"/>
      <c r="S352" s="411"/>
      <c r="T352" s="411"/>
      <c r="U352" s="411"/>
      <c r="V352" s="411"/>
      <c r="W352" s="411"/>
      <c r="X352" s="411"/>
      <c r="Y352" s="411"/>
      <c r="Z352" s="411"/>
      <c r="AA352" s="411"/>
      <c r="AB352" s="411"/>
      <c r="AC352" s="411"/>
      <c r="AD352" s="411"/>
      <c r="AE352" s="411"/>
      <c r="AF352" s="411"/>
    </row>
    <row r="353" spans="1:32" ht="14" x14ac:dyDescent="0.2">
      <c r="A353" s="411"/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2"/>
      <c r="N353" s="412"/>
      <c r="O353" s="412"/>
      <c r="P353" s="412"/>
      <c r="Q353" s="411"/>
      <c r="R353" s="411"/>
      <c r="S353" s="411"/>
      <c r="T353" s="411"/>
      <c r="U353" s="411"/>
      <c r="V353" s="411"/>
      <c r="W353" s="411"/>
      <c r="X353" s="411"/>
      <c r="Y353" s="411"/>
      <c r="Z353" s="411"/>
      <c r="AA353" s="411"/>
      <c r="AB353" s="411"/>
      <c r="AC353" s="411"/>
      <c r="AD353" s="411"/>
      <c r="AE353" s="411"/>
      <c r="AF353" s="411"/>
    </row>
    <row r="354" spans="1:32" ht="14" x14ac:dyDescent="0.2">
      <c r="A354" s="411"/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2"/>
      <c r="N354" s="412"/>
      <c r="O354" s="412"/>
      <c r="P354" s="412"/>
      <c r="Q354" s="411"/>
      <c r="R354" s="411"/>
      <c r="S354" s="411"/>
      <c r="T354" s="411"/>
      <c r="U354" s="411"/>
      <c r="V354" s="411"/>
      <c r="W354" s="411"/>
      <c r="X354" s="411"/>
      <c r="Y354" s="411"/>
      <c r="Z354" s="411"/>
      <c r="AA354" s="411"/>
      <c r="AB354" s="411"/>
      <c r="AC354" s="411"/>
      <c r="AD354" s="411"/>
      <c r="AE354" s="411"/>
      <c r="AF354" s="411"/>
    </row>
    <row r="355" spans="1:32" ht="14" x14ac:dyDescent="0.2">
      <c r="A355" s="411"/>
      <c r="B355" s="411"/>
      <c r="C355" s="411"/>
      <c r="D355" s="411"/>
      <c r="E355" s="411"/>
      <c r="F355" s="411"/>
      <c r="G355" s="411"/>
      <c r="H355" s="411"/>
      <c r="I355" s="411"/>
      <c r="J355" s="411"/>
      <c r="K355" s="411"/>
      <c r="L355" s="411"/>
      <c r="M355" s="412"/>
      <c r="N355" s="412"/>
      <c r="O355" s="412"/>
      <c r="P355" s="412"/>
      <c r="Q355" s="411"/>
      <c r="R355" s="411"/>
      <c r="S355" s="411"/>
      <c r="T355" s="411"/>
      <c r="U355" s="411"/>
      <c r="V355" s="411"/>
      <c r="W355" s="411"/>
      <c r="X355" s="411"/>
      <c r="Y355" s="411"/>
      <c r="Z355" s="411"/>
      <c r="AA355" s="411"/>
      <c r="AB355" s="411"/>
      <c r="AC355" s="411"/>
      <c r="AD355" s="411"/>
      <c r="AE355" s="411"/>
      <c r="AF355" s="411"/>
    </row>
    <row r="356" spans="1:32" ht="14" x14ac:dyDescent="0.2">
      <c r="A356" s="411"/>
      <c r="B356" s="411"/>
      <c r="C356" s="411"/>
      <c r="D356" s="411"/>
      <c r="E356" s="411"/>
      <c r="F356" s="411"/>
      <c r="G356" s="411"/>
      <c r="H356" s="411"/>
      <c r="I356" s="411"/>
      <c r="J356" s="411"/>
      <c r="K356" s="411"/>
      <c r="L356" s="411"/>
      <c r="M356" s="412"/>
      <c r="N356" s="412"/>
      <c r="O356" s="412"/>
      <c r="P356" s="412"/>
      <c r="Q356" s="411"/>
      <c r="R356" s="411"/>
      <c r="S356" s="411"/>
      <c r="T356" s="411"/>
      <c r="U356" s="411"/>
      <c r="V356" s="411"/>
      <c r="W356" s="411"/>
      <c r="X356" s="411"/>
      <c r="Y356" s="411"/>
      <c r="Z356" s="411"/>
      <c r="AA356" s="411"/>
      <c r="AB356" s="411"/>
      <c r="AC356" s="411"/>
      <c r="AD356" s="411"/>
      <c r="AE356" s="411"/>
      <c r="AF356" s="411"/>
    </row>
    <row r="357" spans="1:32" ht="14" x14ac:dyDescent="0.2">
      <c r="A357" s="411"/>
      <c r="B357" s="411"/>
      <c r="C357" s="411"/>
      <c r="D357" s="411"/>
      <c r="E357" s="411"/>
      <c r="F357" s="411"/>
      <c r="G357" s="411"/>
      <c r="H357" s="411"/>
      <c r="I357" s="411"/>
      <c r="J357" s="411"/>
      <c r="K357" s="411"/>
      <c r="L357" s="411"/>
      <c r="M357" s="412"/>
      <c r="N357" s="412"/>
      <c r="O357" s="412"/>
      <c r="P357" s="412"/>
      <c r="Q357" s="411"/>
      <c r="R357" s="411"/>
      <c r="S357" s="411"/>
      <c r="T357" s="411"/>
      <c r="U357" s="411"/>
      <c r="V357" s="411"/>
      <c r="W357" s="411"/>
      <c r="X357" s="411"/>
      <c r="Y357" s="411"/>
      <c r="Z357" s="411"/>
      <c r="AA357" s="411"/>
      <c r="AB357" s="411"/>
      <c r="AC357" s="411"/>
      <c r="AD357" s="411"/>
      <c r="AE357" s="411"/>
      <c r="AF357" s="411"/>
    </row>
    <row r="358" spans="1:32" ht="14" x14ac:dyDescent="0.2">
      <c r="A358" s="411"/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2"/>
      <c r="N358" s="412"/>
      <c r="O358" s="412"/>
      <c r="P358" s="412"/>
      <c r="Q358" s="411"/>
      <c r="R358" s="411"/>
      <c r="S358" s="411"/>
      <c r="T358" s="411"/>
      <c r="U358" s="411"/>
      <c r="V358" s="411"/>
      <c r="W358" s="411"/>
      <c r="X358" s="411"/>
      <c r="Y358" s="411"/>
      <c r="Z358" s="411"/>
      <c r="AA358" s="411"/>
      <c r="AB358" s="411"/>
      <c r="AC358" s="411"/>
      <c r="AD358" s="411"/>
      <c r="AE358" s="411"/>
      <c r="AF358" s="411"/>
    </row>
    <row r="359" spans="1:32" ht="14" x14ac:dyDescent="0.2">
      <c r="A359" s="411"/>
      <c r="B359" s="411"/>
      <c r="C359" s="411"/>
      <c r="D359" s="411"/>
      <c r="E359" s="411"/>
      <c r="F359" s="411"/>
      <c r="G359" s="411"/>
      <c r="H359" s="411"/>
      <c r="I359" s="411"/>
      <c r="J359" s="411"/>
      <c r="K359" s="411"/>
      <c r="L359" s="411"/>
      <c r="M359" s="412"/>
      <c r="N359" s="412"/>
      <c r="O359" s="412"/>
      <c r="P359" s="412"/>
      <c r="Q359" s="411"/>
      <c r="R359" s="411"/>
      <c r="S359" s="411"/>
      <c r="T359" s="411"/>
      <c r="U359" s="411"/>
      <c r="V359" s="411"/>
      <c r="W359" s="411"/>
      <c r="X359" s="411"/>
      <c r="Y359" s="411"/>
      <c r="Z359" s="411"/>
      <c r="AA359" s="411"/>
      <c r="AB359" s="411"/>
      <c r="AC359" s="411"/>
      <c r="AD359" s="411"/>
      <c r="AE359" s="411"/>
      <c r="AF359" s="411"/>
    </row>
    <row r="360" spans="1:32" ht="14" x14ac:dyDescent="0.2">
      <c r="A360" s="411"/>
      <c r="B360" s="411"/>
      <c r="C360" s="411"/>
      <c r="D360" s="411"/>
      <c r="E360" s="411"/>
      <c r="F360" s="411"/>
      <c r="G360" s="411"/>
      <c r="H360" s="411"/>
      <c r="I360" s="411"/>
      <c r="J360" s="411"/>
      <c r="K360" s="411"/>
      <c r="L360" s="411"/>
      <c r="M360" s="412"/>
      <c r="N360" s="412"/>
      <c r="O360" s="412"/>
      <c r="P360" s="412"/>
      <c r="Q360" s="411"/>
      <c r="R360" s="411"/>
      <c r="S360" s="411"/>
      <c r="T360" s="411"/>
      <c r="U360" s="411"/>
      <c r="V360" s="411"/>
      <c r="W360" s="411"/>
      <c r="X360" s="411"/>
      <c r="Y360" s="411"/>
      <c r="Z360" s="411"/>
      <c r="AA360" s="411"/>
      <c r="AB360" s="411"/>
      <c r="AC360" s="411"/>
      <c r="AD360" s="411"/>
      <c r="AE360" s="411"/>
      <c r="AF360" s="411"/>
    </row>
    <row r="361" spans="1:32" ht="14" x14ac:dyDescent="0.2">
      <c r="A361" s="411"/>
      <c r="B361" s="411"/>
      <c r="C361" s="411"/>
      <c r="D361" s="411"/>
      <c r="E361" s="411"/>
      <c r="F361" s="411"/>
      <c r="G361" s="411"/>
      <c r="H361" s="411"/>
      <c r="I361" s="411"/>
      <c r="J361" s="411"/>
      <c r="K361" s="411"/>
      <c r="L361" s="411"/>
      <c r="M361" s="412"/>
      <c r="N361" s="412"/>
      <c r="O361" s="412"/>
      <c r="P361" s="412"/>
      <c r="Q361" s="411"/>
      <c r="R361" s="411"/>
      <c r="S361" s="411"/>
      <c r="T361" s="411"/>
      <c r="U361" s="411"/>
      <c r="V361" s="411"/>
      <c r="W361" s="411"/>
      <c r="X361" s="411"/>
      <c r="Y361" s="411"/>
      <c r="Z361" s="411"/>
      <c r="AA361" s="411"/>
      <c r="AB361" s="411"/>
      <c r="AC361" s="411"/>
      <c r="AD361" s="411"/>
      <c r="AE361" s="411"/>
      <c r="AF361" s="411"/>
    </row>
    <row r="362" spans="1:32" ht="14" x14ac:dyDescent="0.2">
      <c r="A362" s="411"/>
      <c r="B362" s="411"/>
      <c r="C362" s="411"/>
      <c r="D362" s="411"/>
      <c r="E362" s="411"/>
      <c r="F362" s="411"/>
      <c r="G362" s="411"/>
      <c r="H362" s="411"/>
      <c r="I362" s="411"/>
      <c r="J362" s="411"/>
      <c r="K362" s="411"/>
      <c r="L362" s="411"/>
      <c r="M362" s="412"/>
      <c r="N362" s="412"/>
      <c r="O362" s="412"/>
      <c r="P362" s="412"/>
      <c r="Q362" s="411"/>
      <c r="R362" s="411"/>
      <c r="S362" s="411"/>
      <c r="T362" s="411"/>
      <c r="U362" s="411"/>
      <c r="V362" s="411"/>
      <c r="W362" s="411"/>
      <c r="X362" s="411"/>
      <c r="Y362" s="411"/>
      <c r="Z362" s="411"/>
      <c r="AA362" s="411"/>
      <c r="AB362" s="411"/>
      <c r="AC362" s="411"/>
      <c r="AD362" s="411"/>
      <c r="AE362" s="411"/>
      <c r="AF362" s="411"/>
    </row>
    <row r="363" spans="1:32" ht="14" x14ac:dyDescent="0.2">
      <c r="A363" s="411"/>
      <c r="B363" s="411"/>
      <c r="C363" s="411"/>
      <c r="D363" s="411"/>
      <c r="E363" s="411"/>
      <c r="F363" s="411"/>
      <c r="G363" s="411"/>
      <c r="H363" s="411"/>
      <c r="I363" s="411"/>
      <c r="J363" s="411"/>
      <c r="K363" s="411"/>
      <c r="L363" s="411"/>
      <c r="M363" s="412"/>
      <c r="N363" s="412"/>
      <c r="O363" s="412"/>
      <c r="P363" s="412"/>
      <c r="Q363" s="411"/>
      <c r="R363" s="411"/>
      <c r="S363" s="411"/>
      <c r="T363" s="411"/>
      <c r="U363" s="411"/>
      <c r="V363" s="411"/>
      <c r="W363" s="411"/>
      <c r="X363" s="411"/>
      <c r="Y363" s="411"/>
      <c r="Z363" s="411"/>
      <c r="AA363" s="411"/>
      <c r="AB363" s="411"/>
      <c r="AC363" s="411"/>
      <c r="AD363" s="411"/>
      <c r="AE363" s="411"/>
      <c r="AF363" s="411"/>
    </row>
    <row r="364" spans="1:32" ht="14" x14ac:dyDescent="0.2">
      <c r="A364" s="411"/>
      <c r="B364" s="411"/>
      <c r="C364" s="411"/>
      <c r="D364" s="411"/>
      <c r="E364" s="411"/>
      <c r="F364" s="411"/>
      <c r="G364" s="411"/>
      <c r="H364" s="411"/>
      <c r="I364" s="411"/>
      <c r="J364" s="411"/>
      <c r="K364" s="411"/>
      <c r="L364" s="411"/>
      <c r="M364" s="412"/>
      <c r="N364" s="412"/>
      <c r="O364" s="412"/>
      <c r="P364" s="412"/>
      <c r="Q364" s="411"/>
      <c r="R364" s="411"/>
      <c r="S364" s="411"/>
      <c r="T364" s="411"/>
      <c r="U364" s="411"/>
      <c r="V364" s="411"/>
      <c r="W364" s="411"/>
      <c r="X364" s="411"/>
      <c r="Y364" s="411"/>
      <c r="Z364" s="411"/>
      <c r="AA364" s="411"/>
      <c r="AB364" s="411"/>
      <c r="AC364" s="411"/>
      <c r="AD364" s="411"/>
      <c r="AE364" s="411"/>
      <c r="AF364" s="411"/>
    </row>
    <row r="365" spans="1:32" ht="14" x14ac:dyDescent="0.2">
      <c r="A365" s="411"/>
      <c r="B365" s="411"/>
      <c r="C365" s="411"/>
      <c r="D365" s="411"/>
      <c r="E365" s="411"/>
      <c r="F365" s="411"/>
      <c r="G365" s="411"/>
      <c r="H365" s="411"/>
      <c r="I365" s="411"/>
      <c r="J365" s="411"/>
      <c r="K365" s="411"/>
      <c r="L365" s="411"/>
      <c r="M365" s="412"/>
      <c r="N365" s="412"/>
      <c r="O365" s="412"/>
      <c r="P365" s="412"/>
      <c r="Q365" s="411"/>
      <c r="R365" s="411"/>
      <c r="S365" s="411"/>
      <c r="T365" s="411"/>
      <c r="U365" s="411"/>
      <c r="V365" s="411"/>
      <c r="W365" s="411"/>
      <c r="X365" s="411"/>
      <c r="Y365" s="411"/>
      <c r="Z365" s="411"/>
      <c r="AA365" s="411"/>
      <c r="AB365" s="411"/>
      <c r="AC365" s="411"/>
      <c r="AD365" s="411"/>
      <c r="AE365" s="411"/>
      <c r="AF365" s="411"/>
    </row>
    <row r="366" spans="1:32" ht="14" x14ac:dyDescent="0.2">
      <c r="A366" s="411"/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2"/>
      <c r="N366" s="412"/>
      <c r="O366" s="412"/>
      <c r="P366" s="412"/>
      <c r="Q366" s="411"/>
      <c r="R366" s="411"/>
      <c r="S366" s="411"/>
      <c r="T366" s="411"/>
      <c r="U366" s="411"/>
      <c r="V366" s="411"/>
      <c r="W366" s="411"/>
      <c r="X366" s="411"/>
      <c r="Y366" s="411"/>
      <c r="Z366" s="411"/>
      <c r="AA366" s="411"/>
      <c r="AB366" s="411"/>
      <c r="AC366" s="411"/>
      <c r="AD366" s="411"/>
      <c r="AE366" s="411"/>
      <c r="AF366" s="411"/>
    </row>
    <row r="367" spans="1:32" ht="14" x14ac:dyDescent="0.2">
      <c r="A367" s="411"/>
      <c r="B367" s="411"/>
      <c r="C367" s="411"/>
      <c r="D367" s="411"/>
      <c r="E367" s="411"/>
      <c r="F367" s="411"/>
      <c r="G367" s="411"/>
      <c r="H367" s="411"/>
      <c r="I367" s="411"/>
      <c r="J367" s="411"/>
      <c r="K367" s="411"/>
      <c r="L367" s="411"/>
      <c r="M367" s="412"/>
      <c r="N367" s="412"/>
      <c r="O367" s="412"/>
      <c r="P367" s="412"/>
      <c r="Q367" s="411"/>
      <c r="R367" s="411"/>
      <c r="S367" s="411"/>
      <c r="T367" s="411"/>
      <c r="U367" s="411"/>
      <c r="V367" s="411"/>
      <c r="W367" s="411"/>
      <c r="X367" s="411"/>
      <c r="Y367" s="411"/>
      <c r="Z367" s="411"/>
      <c r="AA367" s="411"/>
      <c r="AB367" s="411"/>
      <c r="AC367" s="411"/>
      <c r="AD367" s="411"/>
      <c r="AE367" s="411"/>
      <c r="AF367" s="411"/>
    </row>
    <row r="368" spans="1:32" ht="14" x14ac:dyDescent="0.2">
      <c r="A368" s="411"/>
      <c r="B368" s="411"/>
      <c r="C368" s="411"/>
      <c r="D368" s="411"/>
      <c r="E368" s="411"/>
      <c r="F368" s="411"/>
      <c r="G368" s="411"/>
      <c r="H368" s="411"/>
      <c r="I368" s="411"/>
      <c r="J368" s="411"/>
      <c r="K368" s="411"/>
      <c r="L368" s="411"/>
      <c r="M368" s="412"/>
      <c r="N368" s="412"/>
      <c r="O368" s="412"/>
      <c r="P368" s="412"/>
      <c r="Q368" s="411"/>
      <c r="R368" s="411"/>
      <c r="S368" s="411"/>
      <c r="T368" s="411"/>
      <c r="U368" s="411"/>
      <c r="V368" s="411"/>
      <c r="W368" s="411"/>
      <c r="X368" s="411"/>
      <c r="Y368" s="411"/>
      <c r="Z368" s="411"/>
      <c r="AA368" s="411"/>
      <c r="AB368" s="411"/>
      <c r="AC368" s="411"/>
      <c r="AD368" s="411"/>
      <c r="AE368" s="411"/>
      <c r="AF368" s="411"/>
    </row>
    <row r="369" spans="1:32" ht="14" x14ac:dyDescent="0.2">
      <c r="A369" s="411"/>
      <c r="B369" s="411"/>
      <c r="C369" s="411"/>
      <c r="D369" s="411"/>
      <c r="E369" s="411"/>
      <c r="F369" s="411"/>
      <c r="G369" s="411"/>
      <c r="H369" s="411"/>
      <c r="I369" s="411"/>
      <c r="J369" s="411"/>
      <c r="K369" s="411"/>
      <c r="L369" s="411"/>
      <c r="M369" s="412"/>
      <c r="N369" s="412"/>
      <c r="O369" s="412"/>
      <c r="P369" s="412"/>
      <c r="Q369" s="411"/>
      <c r="R369" s="411"/>
      <c r="S369" s="411"/>
      <c r="T369" s="411"/>
      <c r="U369" s="411"/>
      <c r="V369" s="411"/>
      <c r="W369" s="411"/>
      <c r="X369" s="411"/>
      <c r="Y369" s="411"/>
      <c r="Z369" s="411"/>
      <c r="AA369" s="411"/>
      <c r="AB369" s="411"/>
      <c r="AC369" s="411"/>
      <c r="AD369" s="411"/>
      <c r="AE369" s="411"/>
      <c r="AF369" s="411"/>
    </row>
    <row r="370" spans="1:32" ht="14" x14ac:dyDescent="0.2">
      <c r="A370" s="411"/>
      <c r="B370" s="411"/>
      <c r="C370" s="411"/>
      <c r="D370" s="411"/>
      <c r="E370" s="411"/>
      <c r="F370" s="411"/>
      <c r="G370" s="411"/>
      <c r="H370" s="411"/>
      <c r="I370" s="411"/>
      <c r="J370" s="411"/>
      <c r="K370" s="411"/>
      <c r="L370" s="411"/>
      <c r="M370" s="412"/>
      <c r="N370" s="412"/>
      <c r="O370" s="412"/>
      <c r="P370" s="412"/>
      <c r="Q370" s="411"/>
      <c r="R370" s="411"/>
      <c r="S370" s="411"/>
      <c r="T370" s="411"/>
      <c r="U370" s="411"/>
      <c r="V370" s="411"/>
      <c r="W370" s="411"/>
      <c r="X370" s="411"/>
      <c r="Y370" s="411"/>
      <c r="Z370" s="411"/>
      <c r="AA370" s="411"/>
      <c r="AB370" s="411"/>
      <c r="AC370" s="411"/>
      <c r="AD370" s="411"/>
      <c r="AE370" s="411"/>
      <c r="AF370" s="411"/>
    </row>
    <row r="371" spans="1:32" ht="14" x14ac:dyDescent="0.2">
      <c r="A371" s="411"/>
      <c r="B371" s="411"/>
      <c r="C371" s="411"/>
      <c r="D371" s="411"/>
      <c r="E371" s="411"/>
      <c r="F371" s="411"/>
      <c r="G371" s="411"/>
      <c r="H371" s="411"/>
      <c r="I371" s="411"/>
      <c r="J371" s="411"/>
      <c r="K371" s="411"/>
      <c r="L371" s="411"/>
      <c r="M371" s="412"/>
      <c r="N371" s="412"/>
      <c r="O371" s="412"/>
      <c r="P371" s="412"/>
      <c r="Q371" s="411"/>
      <c r="R371" s="411"/>
      <c r="S371" s="411"/>
      <c r="T371" s="411"/>
      <c r="U371" s="411"/>
      <c r="V371" s="411"/>
      <c r="W371" s="411"/>
      <c r="X371" s="411"/>
      <c r="Y371" s="411"/>
      <c r="Z371" s="411"/>
      <c r="AA371" s="411"/>
      <c r="AB371" s="411"/>
      <c r="AC371" s="411"/>
      <c r="AD371" s="411"/>
      <c r="AE371" s="411"/>
      <c r="AF371" s="411"/>
    </row>
    <row r="372" spans="1:32" ht="14" x14ac:dyDescent="0.2">
      <c r="A372" s="411"/>
      <c r="B372" s="411"/>
      <c r="C372" s="411"/>
      <c r="D372" s="411"/>
      <c r="E372" s="411"/>
      <c r="F372" s="411"/>
      <c r="G372" s="411"/>
      <c r="H372" s="411"/>
      <c r="I372" s="411"/>
      <c r="J372" s="411"/>
      <c r="K372" s="411"/>
      <c r="L372" s="411"/>
      <c r="M372" s="412"/>
      <c r="N372" s="412"/>
      <c r="O372" s="412"/>
      <c r="P372" s="412"/>
      <c r="Q372" s="411"/>
      <c r="R372" s="411"/>
      <c r="S372" s="411"/>
      <c r="T372" s="411"/>
      <c r="U372" s="411"/>
      <c r="V372" s="411"/>
      <c r="W372" s="411"/>
      <c r="X372" s="411"/>
      <c r="Y372" s="411"/>
      <c r="Z372" s="411"/>
      <c r="AA372" s="411"/>
      <c r="AB372" s="411"/>
      <c r="AC372" s="411"/>
      <c r="AD372" s="411"/>
      <c r="AE372" s="411"/>
      <c r="AF372" s="411"/>
    </row>
    <row r="373" spans="1:32" ht="14" x14ac:dyDescent="0.2">
      <c r="A373" s="411"/>
      <c r="B373" s="411"/>
      <c r="C373" s="411"/>
      <c r="D373" s="411"/>
      <c r="E373" s="411"/>
      <c r="F373" s="411"/>
      <c r="G373" s="411"/>
      <c r="H373" s="411"/>
      <c r="I373" s="411"/>
      <c r="J373" s="411"/>
      <c r="K373" s="411"/>
      <c r="L373" s="411"/>
      <c r="M373" s="412"/>
      <c r="N373" s="412"/>
      <c r="O373" s="412"/>
      <c r="P373" s="412"/>
      <c r="Q373" s="411"/>
      <c r="R373" s="411"/>
      <c r="S373" s="411"/>
      <c r="T373" s="411"/>
      <c r="U373" s="411"/>
      <c r="V373" s="411"/>
      <c r="W373" s="411"/>
      <c r="X373" s="411"/>
      <c r="Y373" s="411"/>
      <c r="Z373" s="411"/>
      <c r="AA373" s="411"/>
      <c r="AB373" s="411"/>
      <c r="AC373" s="411"/>
      <c r="AD373" s="411"/>
      <c r="AE373" s="411"/>
      <c r="AF373" s="411"/>
    </row>
    <row r="374" spans="1:32" ht="14" x14ac:dyDescent="0.2">
      <c r="A374" s="411"/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2"/>
      <c r="N374" s="412"/>
      <c r="O374" s="412"/>
      <c r="P374" s="412"/>
      <c r="Q374" s="411"/>
      <c r="R374" s="411"/>
      <c r="S374" s="411"/>
      <c r="T374" s="411"/>
      <c r="U374" s="411"/>
      <c r="V374" s="411"/>
      <c r="W374" s="411"/>
      <c r="X374" s="411"/>
      <c r="Y374" s="411"/>
      <c r="Z374" s="411"/>
      <c r="AA374" s="411"/>
      <c r="AB374" s="411"/>
      <c r="AC374" s="411"/>
      <c r="AD374" s="411"/>
      <c r="AE374" s="411"/>
      <c r="AF374" s="411"/>
    </row>
    <row r="375" spans="1:32" ht="14" x14ac:dyDescent="0.2">
      <c r="A375" s="411"/>
      <c r="B375" s="411"/>
      <c r="C375" s="411"/>
      <c r="D375" s="411"/>
      <c r="E375" s="411"/>
      <c r="F375" s="411"/>
      <c r="G375" s="411"/>
      <c r="H375" s="411"/>
      <c r="I375" s="411"/>
      <c r="J375" s="411"/>
      <c r="K375" s="411"/>
      <c r="L375" s="411"/>
      <c r="M375" s="412"/>
      <c r="N375" s="412"/>
      <c r="O375" s="412"/>
      <c r="P375" s="412"/>
      <c r="Q375" s="411"/>
      <c r="R375" s="411"/>
      <c r="S375" s="411"/>
      <c r="T375" s="411"/>
      <c r="U375" s="411"/>
      <c r="V375" s="411"/>
      <c r="W375" s="411"/>
      <c r="X375" s="411"/>
      <c r="Y375" s="411"/>
      <c r="Z375" s="411"/>
      <c r="AA375" s="411"/>
      <c r="AB375" s="411"/>
      <c r="AC375" s="411"/>
      <c r="AD375" s="411"/>
      <c r="AE375" s="411"/>
      <c r="AF375" s="411"/>
    </row>
    <row r="376" spans="1:32" ht="14" x14ac:dyDescent="0.2">
      <c r="A376" s="411"/>
      <c r="B376" s="411"/>
      <c r="C376" s="411"/>
      <c r="D376" s="411"/>
      <c r="E376" s="411"/>
      <c r="F376" s="411"/>
      <c r="G376" s="411"/>
      <c r="H376" s="411"/>
      <c r="I376" s="411"/>
      <c r="J376" s="411"/>
      <c r="K376" s="411"/>
      <c r="L376" s="411"/>
      <c r="M376" s="412"/>
      <c r="N376" s="412"/>
      <c r="O376" s="412"/>
      <c r="P376" s="412"/>
      <c r="Q376" s="411"/>
      <c r="R376" s="411"/>
      <c r="S376" s="411"/>
      <c r="T376" s="411"/>
      <c r="U376" s="411"/>
      <c r="V376" s="411"/>
      <c r="W376" s="411"/>
      <c r="X376" s="411"/>
      <c r="Y376" s="411"/>
      <c r="Z376" s="411"/>
      <c r="AA376" s="411"/>
      <c r="AB376" s="411"/>
      <c r="AC376" s="411"/>
      <c r="AD376" s="411"/>
      <c r="AE376" s="411"/>
      <c r="AF376" s="411"/>
    </row>
    <row r="377" spans="1:32" ht="14" x14ac:dyDescent="0.2">
      <c r="A377" s="411"/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2"/>
      <c r="N377" s="412"/>
      <c r="O377" s="412"/>
      <c r="P377" s="412"/>
      <c r="Q377" s="411"/>
      <c r="R377" s="411"/>
      <c r="S377" s="411"/>
      <c r="T377" s="411"/>
      <c r="U377" s="411"/>
      <c r="V377" s="411"/>
      <c r="W377" s="411"/>
      <c r="X377" s="411"/>
      <c r="Y377" s="411"/>
      <c r="Z377" s="411"/>
      <c r="AA377" s="411"/>
      <c r="AB377" s="411"/>
      <c r="AC377" s="411"/>
      <c r="AD377" s="411"/>
      <c r="AE377" s="411"/>
      <c r="AF377" s="411"/>
    </row>
    <row r="378" spans="1:32" ht="14" x14ac:dyDescent="0.2">
      <c r="A378" s="411"/>
      <c r="B378" s="411"/>
      <c r="C378" s="411"/>
      <c r="D378" s="411"/>
      <c r="E378" s="411"/>
      <c r="F378" s="411"/>
      <c r="G378" s="411"/>
      <c r="H378" s="411"/>
      <c r="I378" s="411"/>
      <c r="J378" s="411"/>
      <c r="K378" s="411"/>
      <c r="L378" s="411"/>
      <c r="M378" s="412"/>
      <c r="N378" s="412"/>
      <c r="O378" s="412"/>
      <c r="P378" s="412"/>
      <c r="Q378" s="411"/>
      <c r="R378" s="411"/>
      <c r="S378" s="411"/>
      <c r="T378" s="411"/>
      <c r="U378" s="411"/>
      <c r="V378" s="411"/>
      <c r="W378" s="411"/>
      <c r="X378" s="411"/>
      <c r="Y378" s="411"/>
      <c r="Z378" s="411"/>
      <c r="AA378" s="411"/>
      <c r="AB378" s="411"/>
      <c r="AC378" s="411"/>
      <c r="AD378" s="411"/>
      <c r="AE378" s="411"/>
      <c r="AF378" s="411"/>
    </row>
    <row r="379" spans="1:32" ht="14" x14ac:dyDescent="0.2">
      <c r="A379" s="411"/>
      <c r="B379" s="411"/>
      <c r="C379" s="411"/>
      <c r="D379" s="411"/>
      <c r="E379" s="411"/>
      <c r="F379" s="411"/>
      <c r="G379" s="411"/>
      <c r="H379" s="411"/>
      <c r="I379" s="411"/>
      <c r="J379" s="411"/>
      <c r="K379" s="411"/>
      <c r="L379" s="411"/>
      <c r="M379" s="412"/>
      <c r="N379" s="412"/>
      <c r="O379" s="412"/>
      <c r="P379" s="412"/>
      <c r="Q379" s="411"/>
      <c r="R379" s="411"/>
      <c r="S379" s="411"/>
      <c r="T379" s="411"/>
      <c r="U379" s="411"/>
      <c r="V379" s="411"/>
      <c r="W379" s="411"/>
      <c r="X379" s="411"/>
      <c r="Y379" s="411"/>
      <c r="Z379" s="411"/>
      <c r="AA379" s="411"/>
      <c r="AB379" s="411"/>
      <c r="AC379" s="411"/>
      <c r="AD379" s="411"/>
      <c r="AE379" s="411"/>
      <c r="AF379" s="411"/>
    </row>
    <row r="380" spans="1:32" ht="14" x14ac:dyDescent="0.2">
      <c r="A380" s="411"/>
      <c r="B380" s="411"/>
      <c r="C380" s="411"/>
      <c r="D380" s="411"/>
      <c r="E380" s="411"/>
      <c r="F380" s="411"/>
      <c r="G380" s="411"/>
      <c r="H380" s="411"/>
      <c r="I380" s="411"/>
      <c r="J380" s="411"/>
      <c r="K380" s="411"/>
      <c r="L380" s="411"/>
      <c r="M380" s="412"/>
      <c r="N380" s="412"/>
      <c r="O380" s="412"/>
      <c r="P380" s="412"/>
      <c r="Q380" s="411"/>
      <c r="R380" s="411"/>
      <c r="S380" s="411"/>
      <c r="T380" s="411"/>
      <c r="U380" s="411"/>
      <c r="V380" s="411"/>
      <c r="W380" s="411"/>
      <c r="X380" s="411"/>
      <c r="Y380" s="411"/>
      <c r="Z380" s="411"/>
      <c r="AA380" s="411"/>
      <c r="AB380" s="411"/>
      <c r="AC380" s="411"/>
      <c r="AD380" s="411"/>
      <c r="AE380" s="411"/>
      <c r="AF380" s="411"/>
    </row>
    <row r="381" spans="1:32" ht="14" x14ac:dyDescent="0.2">
      <c r="A381" s="411"/>
      <c r="B381" s="411"/>
      <c r="C381" s="411"/>
      <c r="D381" s="411"/>
      <c r="E381" s="411"/>
      <c r="F381" s="411"/>
      <c r="G381" s="411"/>
      <c r="H381" s="411"/>
      <c r="I381" s="411"/>
      <c r="J381" s="411"/>
      <c r="K381" s="411"/>
      <c r="L381" s="411"/>
      <c r="M381" s="412"/>
      <c r="N381" s="412"/>
      <c r="O381" s="412"/>
      <c r="P381" s="412"/>
      <c r="Q381" s="411"/>
      <c r="R381" s="411"/>
      <c r="S381" s="411"/>
      <c r="T381" s="411"/>
      <c r="U381" s="411"/>
      <c r="V381" s="411"/>
      <c r="W381" s="411"/>
      <c r="X381" s="411"/>
      <c r="Y381" s="411"/>
      <c r="Z381" s="411"/>
      <c r="AA381" s="411"/>
      <c r="AB381" s="411"/>
      <c r="AC381" s="411"/>
      <c r="AD381" s="411"/>
      <c r="AE381" s="411"/>
      <c r="AF381" s="411"/>
    </row>
    <row r="382" spans="1:32" ht="14" x14ac:dyDescent="0.2">
      <c r="A382" s="411"/>
      <c r="B382" s="411"/>
      <c r="C382" s="411"/>
      <c r="D382" s="411"/>
      <c r="E382" s="411"/>
      <c r="F382" s="411"/>
      <c r="G382" s="411"/>
      <c r="H382" s="411"/>
      <c r="I382" s="411"/>
      <c r="J382" s="411"/>
      <c r="K382" s="411"/>
      <c r="L382" s="411"/>
      <c r="M382" s="412"/>
      <c r="N382" s="412"/>
      <c r="O382" s="412"/>
      <c r="P382" s="412"/>
      <c r="Q382" s="411"/>
      <c r="R382" s="411"/>
      <c r="S382" s="411"/>
      <c r="T382" s="411"/>
      <c r="U382" s="411"/>
      <c r="V382" s="411"/>
      <c r="W382" s="411"/>
      <c r="X382" s="411"/>
      <c r="Y382" s="411"/>
      <c r="Z382" s="411"/>
      <c r="AA382" s="411"/>
      <c r="AB382" s="411"/>
      <c r="AC382" s="411"/>
      <c r="AD382" s="411"/>
      <c r="AE382" s="411"/>
      <c r="AF382" s="411"/>
    </row>
    <row r="383" spans="1:32" ht="14" x14ac:dyDescent="0.2">
      <c r="A383" s="411"/>
      <c r="B383" s="411"/>
      <c r="C383" s="411"/>
      <c r="D383" s="411"/>
      <c r="E383" s="411"/>
      <c r="F383" s="411"/>
      <c r="G383" s="411"/>
      <c r="H383" s="411"/>
      <c r="I383" s="411"/>
      <c r="J383" s="411"/>
      <c r="K383" s="411"/>
      <c r="L383" s="411"/>
      <c r="M383" s="412"/>
      <c r="N383" s="412"/>
      <c r="O383" s="412"/>
      <c r="P383" s="412"/>
      <c r="Q383" s="411"/>
      <c r="R383" s="411"/>
      <c r="S383" s="411"/>
      <c r="T383" s="411"/>
      <c r="U383" s="411"/>
      <c r="V383" s="411"/>
      <c r="W383" s="411"/>
      <c r="X383" s="411"/>
      <c r="Y383" s="411"/>
      <c r="Z383" s="411"/>
      <c r="AA383" s="411"/>
      <c r="AB383" s="411"/>
      <c r="AC383" s="411"/>
      <c r="AD383" s="411"/>
      <c r="AE383" s="411"/>
      <c r="AF383" s="411"/>
    </row>
    <row r="384" spans="1:32" ht="14" x14ac:dyDescent="0.2">
      <c r="A384" s="411"/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2"/>
      <c r="N384" s="412"/>
      <c r="O384" s="412"/>
      <c r="P384" s="412"/>
      <c r="Q384" s="411"/>
      <c r="R384" s="411"/>
      <c r="S384" s="411"/>
      <c r="T384" s="411"/>
      <c r="U384" s="411"/>
      <c r="V384" s="411"/>
      <c r="W384" s="411"/>
      <c r="X384" s="411"/>
      <c r="Y384" s="411"/>
      <c r="Z384" s="411"/>
      <c r="AA384" s="411"/>
      <c r="AB384" s="411"/>
      <c r="AC384" s="411"/>
      <c r="AD384" s="411"/>
      <c r="AE384" s="411"/>
      <c r="AF384" s="411"/>
    </row>
    <row r="385" spans="1:32" ht="14" x14ac:dyDescent="0.2">
      <c r="A385" s="411"/>
      <c r="B385" s="411"/>
      <c r="C385" s="411"/>
      <c r="D385" s="411"/>
      <c r="E385" s="411"/>
      <c r="F385" s="411"/>
      <c r="G385" s="411"/>
      <c r="H385" s="411"/>
      <c r="I385" s="411"/>
      <c r="J385" s="411"/>
      <c r="K385" s="411"/>
      <c r="L385" s="411"/>
      <c r="M385" s="412"/>
      <c r="N385" s="412"/>
      <c r="O385" s="412"/>
      <c r="P385" s="412"/>
      <c r="Q385" s="411"/>
      <c r="R385" s="411"/>
      <c r="S385" s="411"/>
      <c r="T385" s="411"/>
      <c r="U385" s="411"/>
      <c r="V385" s="411"/>
      <c r="W385" s="411"/>
      <c r="X385" s="411"/>
      <c r="Y385" s="411"/>
      <c r="Z385" s="411"/>
      <c r="AA385" s="411"/>
      <c r="AB385" s="411"/>
      <c r="AC385" s="411"/>
      <c r="AD385" s="411"/>
      <c r="AE385" s="411"/>
      <c r="AF385" s="411"/>
    </row>
    <row r="386" spans="1:32" ht="14" x14ac:dyDescent="0.2">
      <c r="A386" s="411"/>
      <c r="B386" s="411"/>
      <c r="C386" s="411"/>
      <c r="D386" s="411"/>
      <c r="E386" s="411"/>
      <c r="F386" s="411"/>
      <c r="G386" s="411"/>
      <c r="H386" s="411"/>
      <c r="I386" s="411"/>
      <c r="J386" s="411"/>
      <c r="K386" s="411"/>
      <c r="L386" s="411"/>
      <c r="M386" s="412"/>
      <c r="N386" s="412"/>
      <c r="O386" s="412"/>
      <c r="P386" s="412"/>
      <c r="Q386" s="411"/>
      <c r="R386" s="411"/>
      <c r="S386" s="411"/>
      <c r="T386" s="411"/>
      <c r="U386" s="411"/>
      <c r="V386" s="411"/>
      <c r="W386" s="411"/>
      <c r="X386" s="411"/>
      <c r="Y386" s="411"/>
      <c r="Z386" s="411"/>
      <c r="AA386" s="411"/>
      <c r="AB386" s="411"/>
      <c r="AC386" s="411"/>
      <c r="AD386" s="411"/>
      <c r="AE386" s="411"/>
      <c r="AF386" s="411"/>
    </row>
    <row r="387" spans="1:32" ht="14" x14ac:dyDescent="0.2">
      <c r="A387" s="411"/>
      <c r="B387" s="411"/>
      <c r="C387" s="411"/>
      <c r="D387" s="411"/>
      <c r="E387" s="411"/>
      <c r="F387" s="411"/>
      <c r="G387" s="411"/>
      <c r="H387" s="411"/>
      <c r="I387" s="411"/>
      <c r="J387" s="411"/>
      <c r="K387" s="411"/>
      <c r="L387" s="411"/>
      <c r="M387" s="412"/>
      <c r="N387" s="412"/>
      <c r="O387" s="412"/>
      <c r="P387" s="412"/>
      <c r="Q387" s="411"/>
      <c r="R387" s="411"/>
      <c r="S387" s="411"/>
      <c r="T387" s="411"/>
      <c r="U387" s="411"/>
      <c r="V387" s="411"/>
      <c r="W387" s="411"/>
      <c r="X387" s="411"/>
      <c r="Y387" s="411"/>
      <c r="Z387" s="411"/>
      <c r="AA387" s="411"/>
      <c r="AB387" s="411"/>
      <c r="AC387" s="411"/>
      <c r="AD387" s="411"/>
      <c r="AE387" s="411"/>
      <c r="AF387" s="411"/>
    </row>
    <row r="388" spans="1:32" ht="14" x14ac:dyDescent="0.2">
      <c r="A388" s="411"/>
      <c r="B388" s="411"/>
      <c r="C388" s="411"/>
      <c r="D388" s="411"/>
      <c r="E388" s="411"/>
      <c r="F388" s="411"/>
      <c r="G388" s="411"/>
      <c r="H388" s="411"/>
      <c r="I388" s="411"/>
      <c r="J388" s="411"/>
      <c r="K388" s="411"/>
      <c r="L388" s="411"/>
      <c r="M388" s="412"/>
      <c r="N388" s="412"/>
      <c r="O388" s="412"/>
      <c r="P388" s="412"/>
      <c r="Q388" s="411"/>
      <c r="R388" s="411"/>
      <c r="S388" s="411"/>
      <c r="T388" s="411"/>
      <c r="U388" s="411"/>
      <c r="V388" s="411"/>
      <c r="W388" s="411"/>
      <c r="X388" s="411"/>
      <c r="Y388" s="411"/>
      <c r="Z388" s="411"/>
      <c r="AA388" s="411"/>
      <c r="AB388" s="411"/>
      <c r="AC388" s="411"/>
      <c r="AD388" s="411"/>
      <c r="AE388" s="411"/>
      <c r="AF388" s="411"/>
    </row>
    <row r="389" spans="1:32" ht="14" x14ac:dyDescent="0.2">
      <c r="A389" s="411"/>
      <c r="B389" s="411"/>
      <c r="C389" s="411"/>
      <c r="D389" s="411"/>
      <c r="E389" s="411"/>
      <c r="F389" s="411"/>
      <c r="G389" s="411"/>
      <c r="H389" s="411"/>
      <c r="I389" s="411"/>
      <c r="J389" s="411"/>
      <c r="K389" s="411"/>
      <c r="L389" s="411"/>
      <c r="M389" s="412"/>
      <c r="N389" s="412"/>
      <c r="O389" s="412"/>
      <c r="P389" s="412"/>
      <c r="Q389" s="411"/>
      <c r="R389" s="411"/>
      <c r="S389" s="411"/>
      <c r="T389" s="411"/>
      <c r="U389" s="411"/>
      <c r="V389" s="411"/>
      <c r="W389" s="411"/>
      <c r="X389" s="411"/>
      <c r="Y389" s="411"/>
      <c r="Z389" s="411"/>
      <c r="AA389" s="411"/>
      <c r="AB389" s="411"/>
      <c r="AC389" s="411"/>
      <c r="AD389" s="411"/>
      <c r="AE389" s="411"/>
      <c r="AF389" s="411"/>
    </row>
    <row r="390" spans="1:32" ht="14" x14ac:dyDescent="0.2">
      <c r="A390" s="411"/>
      <c r="B390" s="411"/>
      <c r="C390" s="411"/>
      <c r="D390" s="411"/>
      <c r="E390" s="411"/>
      <c r="F390" s="411"/>
      <c r="G390" s="411"/>
      <c r="H390" s="411"/>
      <c r="I390" s="411"/>
      <c r="J390" s="411"/>
      <c r="K390" s="411"/>
      <c r="L390" s="411"/>
      <c r="M390" s="412"/>
      <c r="N390" s="412"/>
      <c r="O390" s="412"/>
      <c r="P390" s="412"/>
      <c r="Q390" s="411"/>
      <c r="R390" s="411"/>
      <c r="S390" s="411"/>
      <c r="T390" s="411"/>
      <c r="U390" s="411"/>
      <c r="V390" s="411"/>
      <c r="W390" s="411"/>
      <c r="X390" s="411"/>
      <c r="Y390" s="411"/>
      <c r="Z390" s="411"/>
      <c r="AA390" s="411"/>
      <c r="AB390" s="411"/>
      <c r="AC390" s="411"/>
      <c r="AD390" s="411"/>
      <c r="AE390" s="411"/>
      <c r="AF390" s="411"/>
    </row>
    <row r="391" spans="1:32" ht="14" x14ac:dyDescent="0.2">
      <c r="A391" s="411"/>
      <c r="B391" s="411"/>
      <c r="C391" s="411"/>
      <c r="D391" s="411"/>
      <c r="E391" s="411"/>
      <c r="F391" s="411"/>
      <c r="G391" s="411"/>
      <c r="H391" s="411"/>
      <c r="I391" s="411"/>
      <c r="J391" s="411"/>
      <c r="K391" s="411"/>
      <c r="L391" s="411"/>
      <c r="M391" s="412"/>
      <c r="N391" s="412"/>
      <c r="O391" s="412"/>
      <c r="P391" s="412"/>
      <c r="Q391" s="411"/>
      <c r="R391" s="411"/>
      <c r="S391" s="411"/>
      <c r="T391" s="411"/>
      <c r="U391" s="411"/>
      <c r="V391" s="411"/>
      <c r="W391" s="411"/>
      <c r="X391" s="411"/>
      <c r="Y391" s="411"/>
      <c r="Z391" s="411"/>
      <c r="AA391" s="411"/>
      <c r="AB391" s="411"/>
      <c r="AC391" s="411"/>
      <c r="AD391" s="411"/>
      <c r="AE391" s="411"/>
      <c r="AF391" s="411"/>
    </row>
    <row r="392" spans="1:32" ht="14" x14ac:dyDescent="0.2">
      <c r="A392" s="411"/>
      <c r="B392" s="411"/>
      <c r="C392" s="411"/>
      <c r="D392" s="411"/>
      <c r="E392" s="411"/>
      <c r="F392" s="411"/>
      <c r="G392" s="411"/>
      <c r="H392" s="411"/>
      <c r="I392" s="411"/>
      <c r="J392" s="411"/>
      <c r="K392" s="411"/>
      <c r="L392" s="411"/>
      <c r="M392" s="412"/>
      <c r="N392" s="412"/>
      <c r="O392" s="412"/>
      <c r="P392" s="412"/>
      <c r="Q392" s="411"/>
      <c r="R392" s="411"/>
      <c r="S392" s="411"/>
      <c r="T392" s="411"/>
      <c r="U392" s="411"/>
      <c r="V392" s="411"/>
      <c r="W392" s="411"/>
      <c r="X392" s="411"/>
      <c r="Y392" s="411"/>
      <c r="Z392" s="411"/>
      <c r="AA392" s="411"/>
      <c r="AB392" s="411"/>
      <c r="AC392" s="411"/>
      <c r="AD392" s="411"/>
      <c r="AE392" s="411"/>
      <c r="AF392" s="411"/>
    </row>
    <row r="393" spans="1:32" ht="14" x14ac:dyDescent="0.2">
      <c r="A393" s="411"/>
      <c r="B393" s="411"/>
      <c r="C393" s="411"/>
      <c r="D393" s="411"/>
      <c r="E393" s="411"/>
      <c r="F393" s="411"/>
      <c r="G393" s="411"/>
      <c r="H393" s="411"/>
      <c r="I393" s="411"/>
      <c r="J393" s="411"/>
      <c r="K393" s="411"/>
      <c r="L393" s="411"/>
      <c r="M393" s="412"/>
      <c r="N393" s="412"/>
      <c r="O393" s="412"/>
      <c r="P393" s="412"/>
      <c r="Q393" s="411"/>
      <c r="R393" s="411"/>
      <c r="S393" s="411"/>
      <c r="T393" s="411"/>
      <c r="U393" s="411"/>
      <c r="V393" s="411"/>
      <c r="W393" s="411"/>
      <c r="X393" s="411"/>
      <c r="Y393" s="411"/>
      <c r="Z393" s="411"/>
      <c r="AA393" s="411"/>
      <c r="AB393" s="411"/>
      <c r="AC393" s="411"/>
      <c r="AD393" s="411"/>
      <c r="AE393" s="411"/>
      <c r="AF393" s="411"/>
    </row>
    <row r="394" spans="1:32" ht="14" x14ac:dyDescent="0.2">
      <c r="A394" s="411"/>
      <c r="B394" s="411"/>
      <c r="C394" s="411"/>
      <c r="D394" s="411"/>
      <c r="E394" s="411"/>
      <c r="F394" s="411"/>
      <c r="G394" s="411"/>
      <c r="H394" s="411"/>
      <c r="I394" s="411"/>
      <c r="J394" s="411"/>
      <c r="K394" s="411"/>
      <c r="L394" s="411"/>
      <c r="M394" s="412"/>
      <c r="N394" s="412"/>
      <c r="O394" s="412"/>
      <c r="P394" s="412"/>
      <c r="Q394" s="411"/>
      <c r="R394" s="411"/>
      <c r="S394" s="411"/>
      <c r="T394" s="411"/>
      <c r="U394" s="411"/>
      <c r="V394" s="411"/>
      <c r="W394" s="411"/>
      <c r="X394" s="411"/>
      <c r="Y394" s="411"/>
      <c r="Z394" s="411"/>
      <c r="AA394" s="411"/>
      <c r="AB394" s="411"/>
      <c r="AC394" s="411"/>
      <c r="AD394" s="411"/>
      <c r="AE394" s="411"/>
      <c r="AF394" s="411"/>
    </row>
    <row r="395" spans="1:32" ht="14" x14ac:dyDescent="0.2">
      <c r="A395" s="411"/>
      <c r="B395" s="411"/>
      <c r="C395" s="411"/>
      <c r="D395" s="411"/>
      <c r="E395" s="411"/>
      <c r="F395" s="411"/>
      <c r="G395" s="411"/>
      <c r="H395" s="411"/>
      <c r="I395" s="411"/>
      <c r="J395" s="411"/>
      <c r="K395" s="411"/>
      <c r="L395" s="411"/>
      <c r="M395" s="412"/>
      <c r="N395" s="412"/>
      <c r="O395" s="412"/>
      <c r="P395" s="412"/>
      <c r="Q395" s="411"/>
      <c r="R395" s="411"/>
      <c r="S395" s="411"/>
      <c r="T395" s="411"/>
      <c r="U395" s="411"/>
      <c r="V395" s="411"/>
      <c r="W395" s="411"/>
      <c r="X395" s="411"/>
      <c r="Y395" s="411"/>
      <c r="Z395" s="411"/>
      <c r="AA395" s="411"/>
      <c r="AB395" s="411"/>
      <c r="AC395" s="411"/>
      <c r="AD395" s="411"/>
      <c r="AE395" s="411"/>
      <c r="AF395" s="411"/>
    </row>
    <row r="396" spans="1:32" ht="14" x14ac:dyDescent="0.2">
      <c r="A396" s="411"/>
      <c r="B396" s="411"/>
      <c r="C396" s="411"/>
      <c r="D396" s="411"/>
      <c r="E396" s="411"/>
      <c r="F396" s="411"/>
      <c r="G396" s="411"/>
      <c r="H396" s="411"/>
      <c r="I396" s="411"/>
      <c r="J396" s="411"/>
      <c r="K396" s="411"/>
      <c r="L396" s="411"/>
      <c r="M396" s="412"/>
      <c r="N396" s="412"/>
      <c r="O396" s="412"/>
      <c r="P396" s="412"/>
      <c r="Q396" s="411"/>
      <c r="R396" s="411"/>
      <c r="S396" s="411"/>
      <c r="T396" s="411"/>
      <c r="U396" s="411"/>
      <c r="V396" s="411"/>
      <c r="W396" s="411"/>
      <c r="X396" s="411"/>
      <c r="Y396" s="411"/>
      <c r="Z396" s="411"/>
      <c r="AA396" s="411"/>
      <c r="AB396" s="411"/>
      <c r="AC396" s="411"/>
      <c r="AD396" s="411"/>
      <c r="AE396" s="411"/>
      <c r="AF396" s="411"/>
    </row>
    <row r="397" spans="1:32" ht="14" x14ac:dyDescent="0.2">
      <c r="A397" s="411"/>
      <c r="B397" s="411"/>
      <c r="C397" s="411"/>
      <c r="D397" s="411"/>
      <c r="E397" s="411"/>
      <c r="F397" s="411"/>
      <c r="G397" s="411"/>
      <c r="H397" s="411"/>
      <c r="I397" s="411"/>
      <c r="J397" s="411"/>
      <c r="K397" s="411"/>
      <c r="L397" s="411"/>
      <c r="M397" s="412"/>
      <c r="N397" s="412"/>
      <c r="O397" s="412"/>
      <c r="P397" s="412"/>
      <c r="Q397" s="411"/>
      <c r="R397" s="411"/>
      <c r="S397" s="411"/>
      <c r="T397" s="411"/>
      <c r="U397" s="411"/>
      <c r="V397" s="411"/>
      <c r="W397" s="411"/>
      <c r="X397" s="411"/>
      <c r="Y397" s="411"/>
      <c r="Z397" s="411"/>
      <c r="AA397" s="411"/>
      <c r="AB397" s="411"/>
      <c r="AC397" s="411"/>
      <c r="AD397" s="411"/>
      <c r="AE397" s="411"/>
      <c r="AF397" s="411"/>
    </row>
    <row r="398" spans="1:32" ht="14" x14ac:dyDescent="0.2">
      <c r="A398" s="411"/>
      <c r="B398" s="411"/>
      <c r="C398" s="411"/>
      <c r="D398" s="411"/>
      <c r="E398" s="411"/>
      <c r="F398" s="411"/>
      <c r="G398" s="411"/>
      <c r="H398" s="411"/>
      <c r="I398" s="411"/>
      <c r="J398" s="411"/>
      <c r="K398" s="411"/>
      <c r="L398" s="411"/>
      <c r="M398" s="412"/>
      <c r="N398" s="412"/>
      <c r="O398" s="412"/>
      <c r="P398" s="412"/>
      <c r="Q398" s="411"/>
      <c r="R398" s="411"/>
      <c r="S398" s="411"/>
      <c r="T398" s="411"/>
      <c r="U398" s="411"/>
      <c r="V398" s="411"/>
      <c r="W398" s="411"/>
      <c r="X398" s="411"/>
      <c r="Y398" s="411"/>
      <c r="Z398" s="411"/>
      <c r="AA398" s="411"/>
      <c r="AB398" s="411"/>
      <c r="AC398" s="411"/>
      <c r="AD398" s="411"/>
      <c r="AE398" s="411"/>
      <c r="AF398" s="411"/>
    </row>
    <row r="399" spans="1:32" ht="14" x14ac:dyDescent="0.2">
      <c r="A399" s="411"/>
      <c r="B399" s="411"/>
      <c r="C399" s="411"/>
      <c r="D399" s="411"/>
      <c r="E399" s="411"/>
      <c r="F399" s="411"/>
      <c r="G399" s="411"/>
      <c r="H399" s="411"/>
      <c r="I399" s="411"/>
      <c r="J399" s="411"/>
      <c r="K399" s="411"/>
      <c r="L399" s="411"/>
      <c r="M399" s="412"/>
      <c r="N399" s="412"/>
      <c r="O399" s="412"/>
      <c r="P399" s="412"/>
      <c r="Q399" s="411"/>
      <c r="R399" s="411"/>
      <c r="S399" s="411"/>
      <c r="T399" s="411"/>
      <c r="U399" s="411"/>
      <c r="V399" s="411"/>
      <c r="W399" s="411"/>
      <c r="X399" s="411"/>
      <c r="Y399" s="411"/>
      <c r="Z399" s="411"/>
      <c r="AA399" s="411"/>
      <c r="AB399" s="411"/>
      <c r="AC399" s="411"/>
      <c r="AD399" s="411"/>
      <c r="AE399" s="411"/>
      <c r="AF399" s="411"/>
    </row>
    <row r="400" spans="1:32" ht="14" x14ac:dyDescent="0.2">
      <c r="A400" s="411"/>
      <c r="B400" s="411"/>
      <c r="C400" s="411"/>
      <c r="D400" s="411"/>
      <c r="E400" s="411"/>
      <c r="F400" s="411"/>
      <c r="G400" s="411"/>
      <c r="H400" s="411"/>
      <c r="I400" s="411"/>
      <c r="J400" s="411"/>
      <c r="K400" s="411"/>
      <c r="L400" s="411"/>
      <c r="M400" s="412"/>
      <c r="N400" s="412"/>
      <c r="O400" s="412"/>
      <c r="P400" s="412"/>
      <c r="Q400" s="411"/>
      <c r="R400" s="411"/>
      <c r="S400" s="411"/>
      <c r="T400" s="411"/>
      <c r="U400" s="411"/>
      <c r="V400" s="411"/>
      <c r="W400" s="411"/>
      <c r="X400" s="411"/>
      <c r="Y400" s="411"/>
      <c r="Z400" s="411"/>
      <c r="AA400" s="411"/>
      <c r="AB400" s="411"/>
      <c r="AC400" s="411"/>
      <c r="AD400" s="411"/>
      <c r="AE400" s="411"/>
      <c r="AF400" s="411"/>
    </row>
    <row r="401" spans="1:32" ht="14" x14ac:dyDescent="0.2">
      <c r="A401" s="411"/>
      <c r="B401" s="411"/>
      <c r="C401" s="411"/>
      <c r="D401" s="411"/>
      <c r="E401" s="411"/>
      <c r="F401" s="411"/>
      <c r="G401" s="411"/>
      <c r="H401" s="411"/>
      <c r="I401" s="411"/>
      <c r="J401" s="411"/>
      <c r="K401" s="411"/>
      <c r="L401" s="411"/>
      <c r="M401" s="412"/>
      <c r="N401" s="412"/>
      <c r="O401" s="412"/>
      <c r="P401" s="412"/>
      <c r="Q401" s="411"/>
      <c r="R401" s="411"/>
      <c r="S401" s="411"/>
      <c r="T401" s="411"/>
      <c r="U401" s="411"/>
      <c r="V401" s="411"/>
      <c r="W401" s="411"/>
      <c r="X401" s="411"/>
      <c r="Y401" s="411"/>
      <c r="Z401" s="411"/>
      <c r="AA401" s="411"/>
      <c r="AB401" s="411"/>
      <c r="AC401" s="411"/>
      <c r="AD401" s="411"/>
      <c r="AE401" s="411"/>
      <c r="AF401" s="411"/>
    </row>
    <row r="402" spans="1:32" ht="14" x14ac:dyDescent="0.2">
      <c r="A402" s="411"/>
      <c r="B402" s="411"/>
      <c r="C402" s="411"/>
      <c r="D402" s="411"/>
      <c r="E402" s="411"/>
      <c r="F402" s="411"/>
      <c r="G402" s="411"/>
      <c r="H402" s="411"/>
      <c r="I402" s="411"/>
      <c r="J402" s="411"/>
      <c r="K402" s="411"/>
      <c r="L402" s="411"/>
      <c r="M402" s="412"/>
      <c r="N402" s="412"/>
      <c r="O402" s="412"/>
      <c r="P402" s="412"/>
      <c r="Q402" s="411"/>
      <c r="R402" s="411"/>
      <c r="S402" s="411"/>
      <c r="T402" s="411"/>
      <c r="U402" s="411"/>
      <c r="V402" s="411"/>
      <c r="W402" s="411"/>
      <c r="X402" s="411"/>
      <c r="Y402" s="411"/>
      <c r="Z402" s="411"/>
      <c r="AA402" s="411"/>
      <c r="AB402" s="411"/>
      <c r="AC402" s="411"/>
      <c r="AD402" s="411"/>
      <c r="AE402" s="411"/>
      <c r="AF402" s="411"/>
    </row>
    <row r="403" spans="1:32" ht="14" x14ac:dyDescent="0.2">
      <c r="A403" s="411"/>
      <c r="B403" s="411"/>
      <c r="C403" s="411"/>
      <c r="D403" s="411"/>
      <c r="E403" s="411"/>
      <c r="F403" s="411"/>
      <c r="G403" s="411"/>
      <c r="H403" s="411"/>
      <c r="I403" s="411"/>
      <c r="J403" s="411"/>
      <c r="K403" s="411"/>
      <c r="L403" s="411"/>
      <c r="M403" s="412"/>
      <c r="N403" s="412"/>
      <c r="O403" s="412"/>
      <c r="P403" s="412"/>
      <c r="Q403" s="411"/>
      <c r="R403" s="411"/>
      <c r="S403" s="411"/>
      <c r="T403" s="411"/>
      <c r="U403" s="411"/>
      <c r="V403" s="411"/>
      <c r="W403" s="411"/>
      <c r="X403" s="411"/>
      <c r="Y403" s="411"/>
      <c r="Z403" s="411"/>
      <c r="AA403" s="411"/>
      <c r="AB403" s="411"/>
      <c r="AC403" s="411"/>
      <c r="AD403" s="411"/>
      <c r="AE403" s="411"/>
      <c r="AF403" s="411"/>
    </row>
    <row r="404" spans="1:32" ht="14" x14ac:dyDescent="0.2">
      <c r="A404" s="411"/>
      <c r="B404" s="411"/>
      <c r="C404" s="411"/>
      <c r="D404" s="411"/>
      <c r="E404" s="411"/>
      <c r="F404" s="411"/>
      <c r="G404" s="411"/>
      <c r="H404" s="411"/>
      <c r="I404" s="411"/>
      <c r="J404" s="411"/>
      <c r="K404" s="411"/>
      <c r="L404" s="411"/>
      <c r="M404" s="412"/>
      <c r="N404" s="412"/>
      <c r="O404" s="412"/>
      <c r="P404" s="412"/>
      <c r="Q404" s="411"/>
      <c r="R404" s="411"/>
      <c r="S404" s="411"/>
      <c r="T404" s="411"/>
      <c r="U404" s="411"/>
      <c r="V404" s="411"/>
      <c r="W404" s="411"/>
      <c r="X404" s="411"/>
      <c r="Y404" s="411"/>
      <c r="Z404" s="411"/>
      <c r="AA404" s="411"/>
      <c r="AB404" s="411"/>
      <c r="AC404" s="411"/>
      <c r="AD404" s="411"/>
      <c r="AE404" s="411"/>
      <c r="AF404" s="411"/>
    </row>
    <row r="405" spans="1:32" ht="14" x14ac:dyDescent="0.2">
      <c r="A405" s="411"/>
      <c r="B405" s="411"/>
      <c r="C405" s="411"/>
      <c r="D405" s="411"/>
      <c r="E405" s="411"/>
      <c r="F405" s="411"/>
      <c r="G405" s="411"/>
      <c r="H405" s="411"/>
      <c r="I405" s="411"/>
      <c r="J405" s="411"/>
      <c r="K405" s="411"/>
      <c r="L405" s="411"/>
      <c r="M405" s="412"/>
      <c r="N405" s="412"/>
      <c r="O405" s="412"/>
      <c r="P405" s="412"/>
      <c r="Q405" s="411"/>
      <c r="R405" s="411"/>
      <c r="S405" s="411"/>
      <c r="T405" s="411"/>
      <c r="U405" s="411"/>
      <c r="V405" s="411"/>
      <c r="W405" s="411"/>
      <c r="X405" s="411"/>
      <c r="Y405" s="411"/>
      <c r="Z405" s="411"/>
      <c r="AA405" s="411"/>
      <c r="AB405" s="411"/>
      <c r="AC405" s="411"/>
      <c r="AD405" s="411"/>
      <c r="AE405" s="411"/>
      <c r="AF405" s="411"/>
    </row>
    <row r="406" spans="1:32" ht="14" x14ac:dyDescent="0.2">
      <c r="A406" s="411"/>
      <c r="B406" s="411"/>
      <c r="C406" s="411"/>
      <c r="D406" s="411"/>
      <c r="E406" s="411"/>
      <c r="F406" s="411"/>
      <c r="G406" s="411"/>
      <c r="H406" s="411"/>
      <c r="I406" s="411"/>
      <c r="J406" s="411"/>
      <c r="K406" s="411"/>
      <c r="L406" s="411"/>
      <c r="M406" s="412"/>
      <c r="N406" s="412"/>
      <c r="O406" s="412"/>
      <c r="P406" s="412"/>
      <c r="Q406" s="411"/>
      <c r="R406" s="411"/>
      <c r="S406" s="411"/>
      <c r="T406" s="411"/>
      <c r="U406" s="411"/>
      <c r="V406" s="411"/>
      <c r="W406" s="411"/>
      <c r="X406" s="411"/>
      <c r="Y406" s="411"/>
      <c r="Z406" s="411"/>
      <c r="AA406" s="411"/>
      <c r="AB406" s="411"/>
      <c r="AC406" s="411"/>
      <c r="AD406" s="411"/>
      <c r="AE406" s="411"/>
      <c r="AF406" s="411"/>
    </row>
    <row r="407" spans="1:32" ht="14" x14ac:dyDescent="0.2">
      <c r="A407" s="411"/>
      <c r="B407" s="411"/>
      <c r="C407" s="411"/>
      <c r="D407" s="411"/>
      <c r="E407" s="411"/>
      <c r="F407" s="411"/>
      <c r="G407" s="411"/>
      <c r="H407" s="411"/>
      <c r="I407" s="411"/>
      <c r="J407" s="411"/>
      <c r="K407" s="411"/>
      <c r="L407" s="411"/>
      <c r="M407" s="412"/>
      <c r="N407" s="412"/>
      <c r="O407" s="412"/>
      <c r="P407" s="412"/>
      <c r="Q407" s="411"/>
      <c r="R407" s="411"/>
      <c r="S407" s="411"/>
      <c r="T407" s="411"/>
      <c r="U407" s="411"/>
      <c r="V407" s="411"/>
      <c r="W407" s="411"/>
      <c r="X407" s="411"/>
      <c r="Y407" s="411"/>
      <c r="Z407" s="411"/>
      <c r="AA407" s="411"/>
      <c r="AB407" s="411"/>
      <c r="AC407" s="411"/>
      <c r="AD407" s="411"/>
      <c r="AE407" s="411"/>
      <c r="AF407" s="411"/>
    </row>
    <row r="408" spans="1:32" ht="14" x14ac:dyDescent="0.2">
      <c r="A408" s="411"/>
      <c r="B408" s="411"/>
      <c r="C408" s="411"/>
      <c r="D408" s="411"/>
      <c r="E408" s="411"/>
      <c r="F408" s="411"/>
      <c r="G408" s="411"/>
      <c r="H408" s="411"/>
      <c r="I408" s="411"/>
      <c r="J408" s="411"/>
      <c r="K408" s="411"/>
      <c r="L408" s="411"/>
      <c r="M408" s="412"/>
      <c r="N408" s="412"/>
      <c r="O408" s="412"/>
      <c r="P408" s="412"/>
      <c r="Q408" s="411"/>
      <c r="R408" s="411"/>
      <c r="S408" s="411"/>
      <c r="T408" s="411"/>
      <c r="U408" s="411"/>
      <c r="V408" s="411"/>
      <c r="W408" s="411"/>
      <c r="X408" s="411"/>
      <c r="Y408" s="411"/>
      <c r="Z408" s="411"/>
      <c r="AA408" s="411"/>
      <c r="AB408" s="411"/>
      <c r="AC408" s="411"/>
      <c r="AD408" s="411"/>
      <c r="AE408" s="411"/>
      <c r="AF408" s="411"/>
    </row>
    <row r="409" spans="1:32" ht="14" x14ac:dyDescent="0.2">
      <c r="A409" s="411"/>
      <c r="B409" s="411"/>
      <c r="C409" s="411"/>
      <c r="D409" s="411"/>
      <c r="E409" s="411"/>
      <c r="F409" s="411"/>
      <c r="G409" s="411"/>
      <c r="H409" s="411"/>
      <c r="I409" s="411"/>
      <c r="J409" s="411"/>
      <c r="K409" s="411"/>
      <c r="L409" s="411"/>
      <c r="M409" s="412"/>
      <c r="N409" s="412"/>
      <c r="O409" s="412"/>
      <c r="P409" s="412"/>
      <c r="Q409" s="411"/>
      <c r="R409" s="411"/>
      <c r="S409" s="411"/>
      <c r="T409" s="411"/>
      <c r="U409" s="411"/>
      <c r="V409" s="411"/>
      <c r="W409" s="411"/>
      <c r="X409" s="411"/>
      <c r="Y409" s="411"/>
      <c r="Z409" s="411"/>
      <c r="AA409" s="411"/>
      <c r="AB409" s="411"/>
      <c r="AC409" s="411"/>
      <c r="AD409" s="411"/>
      <c r="AE409" s="411"/>
      <c r="AF409" s="411"/>
    </row>
    <row r="410" spans="1:32" ht="14" x14ac:dyDescent="0.2">
      <c r="A410" s="411"/>
      <c r="B410" s="411"/>
      <c r="C410" s="411"/>
      <c r="D410" s="411"/>
      <c r="E410" s="411"/>
      <c r="F410" s="411"/>
      <c r="G410" s="411"/>
      <c r="H410" s="411"/>
      <c r="I410" s="411"/>
      <c r="J410" s="411"/>
      <c r="K410" s="411"/>
      <c r="L410" s="411"/>
      <c r="M410" s="412"/>
      <c r="N410" s="412"/>
      <c r="O410" s="412"/>
      <c r="P410" s="412"/>
      <c r="Q410" s="411"/>
      <c r="R410" s="411"/>
      <c r="S410" s="411"/>
      <c r="T410" s="411"/>
      <c r="U410" s="411"/>
      <c r="V410" s="411"/>
      <c r="W410" s="411"/>
      <c r="X410" s="411"/>
      <c r="Y410" s="411"/>
      <c r="Z410" s="411"/>
      <c r="AA410" s="411"/>
      <c r="AB410" s="411"/>
      <c r="AC410" s="411"/>
      <c r="AD410" s="411"/>
      <c r="AE410" s="411"/>
      <c r="AF410" s="411"/>
    </row>
    <row r="411" spans="1:32" ht="14" x14ac:dyDescent="0.2">
      <c r="A411" s="411"/>
      <c r="B411" s="411"/>
      <c r="C411" s="411"/>
      <c r="D411" s="411"/>
      <c r="E411" s="411"/>
      <c r="F411" s="411"/>
      <c r="G411" s="411"/>
      <c r="H411" s="411"/>
      <c r="I411" s="411"/>
      <c r="J411" s="411"/>
      <c r="K411" s="411"/>
      <c r="L411" s="411"/>
      <c r="M411" s="412"/>
      <c r="N411" s="412"/>
      <c r="O411" s="412"/>
      <c r="P411" s="412"/>
      <c r="Q411" s="411"/>
      <c r="R411" s="411"/>
      <c r="S411" s="411"/>
      <c r="T411" s="411"/>
      <c r="U411" s="411"/>
      <c r="V411" s="411"/>
      <c r="W411" s="411"/>
      <c r="X411" s="411"/>
      <c r="Y411" s="411"/>
      <c r="Z411" s="411"/>
      <c r="AA411" s="411"/>
      <c r="AB411" s="411"/>
      <c r="AC411" s="411"/>
      <c r="AD411" s="411"/>
      <c r="AE411" s="411"/>
      <c r="AF411" s="411"/>
    </row>
    <row r="412" spans="1:32" ht="14" x14ac:dyDescent="0.2">
      <c r="A412" s="411"/>
      <c r="B412" s="411"/>
      <c r="C412" s="411"/>
      <c r="D412" s="411"/>
      <c r="E412" s="411"/>
      <c r="F412" s="411"/>
      <c r="G412" s="411"/>
      <c r="H412" s="411"/>
      <c r="I412" s="411"/>
      <c r="J412" s="411"/>
      <c r="K412" s="411"/>
      <c r="L412" s="411"/>
      <c r="M412" s="412"/>
      <c r="N412" s="412"/>
      <c r="O412" s="412"/>
      <c r="P412" s="412"/>
      <c r="Q412" s="411"/>
      <c r="R412" s="411"/>
      <c r="S412" s="411"/>
      <c r="T412" s="411"/>
      <c r="U412" s="411"/>
      <c r="V412" s="411"/>
      <c r="W412" s="411"/>
      <c r="X412" s="411"/>
      <c r="Y412" s="411"/>
      <c r="Z412" s="411"/>
      <c r="AA412" s="411"/>
      <c r="AB412" s="411"/>
      <c r="AC412" s="411"/>
      <c r="AD412" s="411"/>
      <c r="AE412" s="411"/>
      <c r="AF412" s="411"/>
    </row>
    <row r="413" spans="1:32" ht="14" x14ac:dyDescent="0.2">
      <c r="A413" s="411"/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2"/>
      <c r="N413" s="412"/>
      <c r="O413" s="412"/>
      <c r="P413" s="412"/>
      <c r="Q413" s="411"/>
      <c r="R413" s="411"/>
      <c r="S413" s="411"/>
      <c r="T413" s="411"/>
      <c r="U413" s="411"/>
      <c r="V413" s="411"/>
      <c r="W413" s="411"/>
      <c r="X413" s="411"/>
      <c r="Y413" s="411"/>
      <c r="Z413" s="411"/>
      <c r="AA413" s="411"/>
      <c r="AB413" s="411"/>
      <c r="AC413" s="411"/>
      <c r="AD413" s="411"/>
      <c r="AE413" s="411"/>
      <c r="AF413" s="411"/>
    </row>
    <row r="414" spans="1:32" ht="14" x14ac:dyDescent="0.2">
      <c r="A414" s="411"/>
      <c r="B414" s="411"/>
      <c r="C414" s="411"/>
      <c r="D414" s="411"/>
      <c r="E414" s="411"/>
      <c r="F414" s="411"/>
      <c r="G414" s="411"/>
      <c r="H414" s="411"/>
      <c r="I414" s="411"/>
      <c r="J414" s="411"/>
      <c r="K414" s="411"/>
      <c r="L414" s="411"/>
      <c r="M414" s="412"/>
      <c r="N414" s="412"/>
      <c r="O414" s="412"/>
      <c r="P414" s="412"/>
      <c r="Q414" s="411"/>
      <c r="R414" s="411"/>
      <c r="S414" s="411"/>
      <c r="T414" s="411"/>
      <c r="U414" s="411"/>
      <c r="V414" s="411"/>
      <c r="W414" s="411"/>
      <c r="X414" s="411"/>
      <c r="Y414" s="411"/>
      <c r="Z414" s="411"/>
      <c r="AA414" s="411"/>
      <c r="AB414" s="411"/>
      <c r="AC414" s="411"/>
      <c r="AD414" s="411"/>
      <c r="AE414" s="411"/>
      <c r="AF414" s="411"/>
    </row>
    <row r="415" spans="1:32" ht="14" x14ac:dyDescent="0.2">
      <c r="A415" s="411"/>
      <c r="B415" s="411"/>
      <c r="C415" s="411"/>
      <c r="D415" s="411"/>
      <c r="E415" s="411"/>
      <c r="F415" s="411"/>
      <c r="G415" s="411"/>
      <c r="H415" s="411"/>
      <c r="I415" s="411"/>
      <c r="J415" s="411"/>
      <c r="K415" s="411"/>
      <c r="L415" s="411"/>
      <c r="M415" s="412"/>
      <c r="N415" s="412"/>
      <c r="O415" s="412"/>
      <c r="P415" s="412"/>
      <c r="Q415" s="411"/>
      <c r="R415" s="411"/>
      <c r="S415" s="411"/>
      <c r="T415" s="411"/>
      <c r="U415" s="411"/>
      <c r="V415" s="411"/>
      <c r="W415" s="411"/>
      <c r="X415" s="411"/>
      <c r="Y415" s="411"/>
      <c r="Z415" s="411"/>
      <c r="AA415" s="411"/>
      <c r="AB415" s="411"/>
      <c r="AC415" s="411"/>
      <c r="AD415" s="411"/>
      <c r="AE415" s="411"/>
      <c r="AF415" s="411"/>
    </row>
    <row r="416" spans="1:32" ht="14" x14ac:dyDescent="0.2">
      <c r="A416" s="411"/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2"/>
      <c r="N416" s="412"/>
      <c r="O416" s="412"/>
      <c r="P416" s="412"/>
      <c r="Q416" s="411"/>
      <c r="R416" s="411"/>
      <c r="S416" s="411"/>
      <c r="T416" s="411"/>
      <c r="U416" s="411"/>
      <c r="V416" s="411"/>
      <c r="W416" s="411"/>
      <c r="X416" s="411"/>
      <c r="Y416" s="411"/>
      <c r="Z416" s="411"/>
      <c r="AA416" s="411"/>
      <c r="AB416" s="411"/>
      <c r="AC416" s="411"/>
      <c r="AD416" s="411"/>
      <c r="AE416" s="411"/>
      <c r="AF416" s="411"/>
    </row>
    <row r="417" spans="1:32" ht="14" x14ac:dyDescent="0.2">
      <c r="A417" s="411"/>
      <c r="B417" s="411"/>
      <c r="C417" s="411"/>
      <c r="D417" s="411"/>
      <c r="E417" s="411"/>
      <c r="F417" s="411"/>
      <c r="G417" s="411"/>
      <c r="H417" s="411"/>
      <c r="I417" s="411"/>
      <c r="J417" s="411"/>
      <c r="K417" s="411"/>
      <c r="L417" s="411"/>
      <c r="M417" s="412"/>
      <c r="N417" s="412"/>
      <c r="O417" s="412"/>
      <c r="P417" s="412"/>
      <c r="Q417" s="411"/>
      <c r="R417" s="411"/>
      <c r="S417" s="411"/>
      <c r="T417" s="411"/>
      <c r="U417" s="411"/>
      <c r="V417" s="411"/>
      <c r="W417" s="411"/>
      <c r="X417" s="411"/>
      <c r="Y417" s="411"/>
      <c r="Z417" s="411"/>
      <c r="AA417" s="411"/>
      <c r="AB417" s="411"/>
      <c r="AC417" s="411"/>
      <c r="AD417" s="411"/>
      <c r="AE417" s="411"/>
      <c r="AF417" s="411"/>
    </row>
    <row r="418" spans="1:32" ht="14" x14ac:dyDescent="0.2">
      <c r="A418" s="411"/>
      <c r="B418" s="411"/>
      <c r="C418" s="411"/>
      <c r="D418" s="411"/>
      <c r="E418" s="411"/>
      <c r="F418" s="411"/>
      <c r="G418" s="411"/>
      <c r="H418" s="411"/>
      <c r="I418" s="411"/>
      <c r="J418" s="411"/>
      <c r="K418" s="411"/>
      <c r="L418" s="411"/>
      <c r="M418" s="412"/>
      <c r="N418" s="412"/>
      <c r="O418" s="412"/>
      <c r="P418" s="412"/>
      <c r="Q418" s="411"/>
      <c r="R418" s="411"/>
      <c r="S418" s="411"/>
      <c r="T418" s="411"/>
      <c r="U418" s="411"/>
      <c r="V418" s="411"/>
      <c r="W418" s="411"/>
      <c r="X418" s="411"/>
      <c r="Y418" s="411"/>
      <c r="Z418" s="411"/>
      <c r="AA418" s="411"/>
      <c r="AB418" s="411"/>
      <c r="AC418" s="411"/>
      <c r="AD418" s="411"/>
      <c r="AE418" s="411"/>
      <c r="AF418" s="411"/>
    </row>
    <row r="419" spans="1:32" ht="14" x14ac:dyDescent="0.2">
      <c r="A419" s="411"/>
      <c r="B419" s="411"/>
      <c r="C419" s="411"/>
      <c r="D419" s="411"/>
      <c r="E419" s="411"/>
      <c r="F419" s="411"/>
      <c r="G419" s="411"/>
      <c r="H419" s="411"/>
      <c r="I419" s="411"/>
      <c r="J419" s="411"/>
      <c r="K419" s="411"/>
      <c r="L419" s="411"/>
      <c r="M419" s="412"/>
      <c r="N419" s="412"/>
      <c r="O419" s="412"/>
      <c r="P419" s="412"/>
      <c r="Q419" s="411"/>
      <c r="R419" s="411"/>
      <c r="S419" s="411"/>
      <c r="T419" s="411"/>
      <c r="U419" s="411"/>
      <c r="V419" s="411"/>
      <c r="W419" s="411"/>
      <c r="X419" s="411"/>
      <c r="Y419" s="411"/>
      <c r="Z419" s="411"/>
      <c r="AA419" s="411"/>
      <c r="AB419" s="411"/>
      <c r="AC419" s="411"/>
      <c r="AD419" s="411"/>
      <c r="AE419" s="411"/>
      <c r="AF419" s="411"/>
    </row>
    <row r="420" spans="1:32" ht="14" x14ac:dyDescent="0.2">
      <c r="A420" s="411"/>
      <c r="B420" s="411"/>
      <c r="C420" s="411"/>
      <c r="D420" s="411"/>
      <c r="E420" s="411"/>
      <c r="F420" s="411"/>
      <c r="G420" s="411"/>
      <c r="H420" s="411"/>
      <c r="I420" s="411"/>
      <c r="J420" s="411"/>
      <c r="K420" s="411"/>
      <c r="L420" s="411"/>
      <c r="M420" s="412"/>
      <c r="N420" s="412"/>
      <c r="O420" s="412"/>
      <c r="P420" s="412"/>
      <c r="Q420" s="411"/>
      <c r="R420" s="411"/>
      <c r="S420" s="411"/>
      <c r="T420" s="411"/>
      <c r="U420" s="411"/>
      <c r="V420" s="411"/>
      <c r="W420" s="411"/>
      <c r="X420" s="411"/>
      <c r="Y420" s="411"/>
      <c r="Z420" s="411"/>
      <c r="AA420" s="411"/>
      <c r="AB420" s="411"/>
      <c r="AC420" s="411"/>
      <c r="AD420" s="411"/>
      <c r="AE420" s="411"/>
      <c r="AF420" s="411"/>
    </row>
    <row r="421" spans="1:32" ht="14" x14ac:dyDescent="0.2">
      <c r="A421" s="411"/>
      <c r="B421" s="411"/>
      <c r="C421" s="411"/>
      <c r="D421" s="411"/>
      <c r="E421" s="411"/>
      <c r="F421" s="411"/>
      <c r="G421" s="411"/>
      <c r="H421" s="411"/>
      <c r="I421" s="411"/>
      <c r="J421" s="411"/>
      <c r="K421" s="411"/>
      <c r="L421" s="411"/>
      <c r="M421" s="412"/>
      <c r="N421" s="412"/>
      <c r="O421" s="412"/>
      <c r="P421" s="412"/>
      <c r="Q421" s="411"/>
      <c r="R421" s="411"/>
      <c r="S421" s="411"/>
      <c r="T421" s="411"/>
      <c r="U421" s="411"/>
      <c r="V421" s="411"/>
      <c r="W421" s="411"/>
      <c r="X421" s="411"/>
      <c r="Y421" s="411"/>
      <c r="Z421" s="411"/>
      <c r="AA421" s="411"/>
      <c r="AB421" s="411"/>
      <c r="AC421" s="411"/>
      <c r="AD421" s="411"/>
      <c r="AE421" s="411"/>
      <c r="AF421" s="411"/>
    </row>
    <row r="422" spans="1:32" ht="14" x14ac:dyDescent="0.2">
      <c r="A422" s="411"/>
      <c r="B422" s="411"/>
      <c r="C422" s="411"/>
      <c r="D422" s="411"/>
      <c r="E422" s="411"/>
      <c r="F422" s="411"/>
      <c r="G422" s="411"/>
      <c r="H422" s="411"/>
      <c r="I422" s="411"/>
      <c r="J422" s="411"/>
      <c r="K422" s="411"/>
      <c r="L422" s="411"/>
      <c r="M422" s="412"/>
      <c r="N422" s="412"/>
      <c r="O422" s="412"/>
      <c r="P422" s="412"/>
      <c r="Q422" s="411"/>
      <c r="R422" s="411"/>
      <c r="S422" s="411"/>
      <c r="T422" s="411"/>
      <c r="U422" s="411"/>
      <c r="V422" s="411"/>
      <c r="W422" s="411"/>
      <c r="X422" s="411"/>
      <c r="Y422" s="411"/>
      <c r="Z422" s="411"/>
      <c r="AA422" s="411"/>
      <c r="AB422" s="411"/>
      <c r="AC422" s="411"/>
      <c r="AD422" s="411"/>
      <c r="AE422" s="411"/>
      <c r="AF422" s="411"/>
    </row>
    <row r="423" spans="1:32" ht="14" x14ac:dyDescent="0.2">
      <c r="A423" s="411"/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2"/>
      <c r="N423" s="412"/>
      <c r="O423" s="412"/>
      <c r="P423" s="412"/>
      <c r="Q423" s="411"/>
      <c r="R423" s="411"/>
      <c r="S423" s="411"/>
      <c r="T423" s="411"/>
      <c r="U423" s="411"/>
      <c r="V423" s="411"/>
      <c r="W423" s="411"/>
      <c r="X423" s="411"/>
      <c r="Y423" s="411"/>
      <c r="Z423" s="411"/>
      <c r="AA423" s="411"/>
      <c r="AB423" s="411"/>
      <c r="AC423" s="411"/>
      <c r="AD423" s="411"/>
      <c r="AE423" s="411"/>
      <c r="AF423" s="411"/>
    </row>
    <row r="424" spans="1:32" ht="14" x14ac:dyDescent="0.2">
      <c r="A424" s="411"/>
      <c r="B424" s="411"/>
      <c r="C424" s="411"/>
      <c r="D424" s="411"/>
      <c r="E424" s="411"/>
      <c r="F424" s="411"/>
      <c r="G424" s="411"/>
      <c r="H424" s="411"/>
      <c r="I424" s="411"/>
      <c r="J424" s="411"/>
      <c r="K424" s="411"/>
      <c r="L424" s="411"/>
      <c r="M424" s="412"/>
      <c r="N424" s="412"/>
      <c r="O424" s="412"/>
      <c r="P424" s="412"/>
      <c r="Q424" s="411"/>
      <c r="R424" s="411"/>
      <c r="S424" s="411"/>
      <c r="T424" s="411"/>
      <c r="U424" s="411"/>
      <c r="V424" s="411"/>
      <c r="W424" s="411"/>
      <c r="X424" s="411"/>
      <c r="Y424" s="411"/>
      <c r="Z424" s="411"/>
      <c r="AA424" s="411"/>
      <c r="AB424" s="411"/>
      <c r="AC424" s="411"/>
      <c r="AD424" s="411"/>
      <c r="AE424" s="411"/>
      <c r="AF424" s="411"/>
    </row>
    <row r="425" spans="1:32" ht="14" x14ac:dyDescent="0.2">
      <c r="A425" s="411"/>
      <c r="B425" s="411"/>
      <c r="C425" s="411"/>
      <c r="D425" s="411"/>
      <c r="E425" s="411"/>
      <c r="F425" s="411"/>
      <c r="G425" s="411"/>
      <c r="H425" s="411"/>
      <c r="I425" s="411"/>
      <c r="J425" s="411"/>
      <c r="K425" s="411"/>
      <c r="L425" s="411"/>
      <c r="M425" s="412"/>
      <c r="N425" s="412"/>
      <c r="O425" s="412"/>
      <c r="P425" s="412"/>
      <c r="Q425" s="411"/>
      <c r="R425" s="411"/>
      <c r="S425" s="411"/>
      <c r="T425" s="411"/>
      <c r="U425" s="411"/>
      <c r="V425" s="411"/>
      <c r="W425" s="411"/>
      <c r="X425" s="411"/>
      <c r="Y425" s="411"/>
      <c r="Z425" s="411"/>
      <c r="AA425" s="411"/>
      <c r="AB425" s="411"/>
      <c r="AC425" s="411"/>
      <c r="AD425" s="411"/>
      <c r="AE425" s="411"/>
      <c r="AF425" s="411"/>
    </row>
    <row r="426" spans="1:32" ht="14" x14ac:dyDescent="0.2">
      <c r="A426" s="411"/>
      <c r="B426" s="411"/>
      <c r="C426" s="411"/>
      <c r="D426" s="411"/>
      <c r="E426" s="411"/>
      <c r="F426" s="411"/>
      <c r="G426" s="411"/>
      <c r="H426" s="411"/>
      <c r="I426" s="411"/>
      <c r="J426" s="411"/>
      <c r="K426" s="411"/>
      <c r="L426" s="411"/>
      <c r="M426" s="412"/>
      <c r="N426" s="412"/>
      <c r="O426" s="412"/>
      <c r="P426" s="412"/>
      <c r="Q426" s="411"/>
      <c r="R426" s="411"/>
      <c r="S426" s="411"/>
      <c r="T426" s="411"/>
      <c r="U426" s="411"/>
      <c r="V426" s="411"/>
      <c r="W426" s="411"/>
      <c r="X426" s="411"/>
      <c r="Y426" s="411"/>
      <c r="Z426" s="411"/>
      <c r="AA426" s="411"/>
      <c r="AB426" s="411"/>
      <c r="AC426" s="411"/>
      <c r="AD426" s="411"/>
      <c r="AE426" s="411"/>
      <c r="AF426" s="411"/>
    </row>
    <row r="427" spans="1:32" ht="14" x14ac:dyDescent="0.2">
      <c r="A427" s="411"/>
      <c r="B427" s="411"/>
      <c r="C427" s="411"/>
      <c r="D427" s="411"/>
      <c r="E427" s="411"/>
      <c r="F427" s="411"/>
      <c r="G427" s="411"/>
      <c r="H427" s="411"/>
      <c r="I427" s="411"/>
      <c r="J427" s="411"/>
      <c r="K427" s="411"/>
      <c r="L427" s="411"/>
      <c r="M427" s="412"/>
      <c r="N427" s="412"/>
      <c r="O427" s="412"/>
      <c r="P427" s="412"/>
      <c r="Q427" s="411"/>
      <c r="R427" s="411"/>
      <c r="S427" s="411"/>
      <c r="T427" s="411"/>
      <c r="U427" s="411"/>
      <c r="V427" s="411"/>
      <c r="W427" s="411"/>
      <c r="X427" s="411"/>
      <c r="Y427" s="411"/>
      <c r="Z427" s="411"/>
      <c r="AA427" s="411"/>
      <c r="AB427" s="411"/>
      <c r="AC427" s="411"/>
      <c r="AD427" s="411"/>
      <c r="AE427" s="411"/>
      <c r="AF427" s="411"/>
    </row>
    <row r="428" spans="1:32" ht="14" x14ac:dyDescent="0.2">
      <c r="A428" s="411"/>
      <c r="B428" s="411"/>
      <c r="C428" s="411"/>
      <c r="D428" s="411"/>
      <c r="E428" s="411"/>
      <c r="F428" s="411"/>
      <c r="G428" s="411"/>
      <c r="H428" s="411"/>
      <c r="I428" s="411"/>
      <c r="J428" s="411"/>
      <c r="K428" s="411"/>
      <c r="L428" s="411"/>
      <c r="M428" s="412"/>
      <c r="N428" s="412"/>
      <c r="O428" s="412"/>
      <c r="P428" s="412"/>
      <c r="Q428" s="411"/>
      <c r="R428" s="411"/>
      <c r="S428" s="411"/>
      <c r="T428" s="411"/>
      <c r="U428" s="411"/>
      <c r="V428" s="411"/>
      <c r="W428" s="411"/>
      <c r="X428" s="411"/>
      <c r="Y428" s="411"/>
      <c r="Z428" s="411"/>
      <c r="AA428" s="411"/>
      <c r="AB428" s="411"/>
      <c r="AC428" s="411"/>
      <c r="AD428" s="411"/>
      <c r="AE428" s="411"/>
      <c r="AF428" s="411"/>
    </row>
    <row r="429" spans="1:32" ht="14" x14ac:dyDescent="0.2">
      <c r="A429" s="411"/>
      <c r="B429" s="411"/>
      <c r="C429" s="411"/>
      <c r="D429" s="411"/>
      <c r="E429" s="411"/>
      <c r="F429" s="411"/>
      <c r="G429" s="411"/>
      <c r="H429" s="411"/>
      <c r="I429" s="411"/>
      <c r="J429" s="411"/>
      <c r="K429" s="411"/>
      <c r="L429" s="411"/>
      <c r="M429" s="412"/>
      <c r="N429" s="412"/>
      <c r="O429" s="412"/>
      <c r="P429" s="412"/>
      <c r="Q429" s="411"/>
      <c r="R429" s="411"/>
      <c r="S429" s="411"/>
      <c r="T429" s="411"/>
      <c r="U429" s="411"/>
      <c r="V429" s="411"/>
      <c r="W429" s="411"/>
      <c r="X429" s="411"/>
      <c r="Y429" s="411"/>
      <c r="Z429" s="411"/>
      <c r="AA429" s="411"/>
      <c r="AB429" s="411"/>
      <c r="AC429" s="411"/>
      <c r="AD429" s="411"/>
      <c r="AE429" s="411"/>
      <c r="AF429" s="411"/>
    </row>
    <row r="430" spans="1:32" ht="14" x14ac:dyDescent="0.2">
      <c r="A430" s="411"/>
      <c r="B430" s="411"/>
      <c r="C430" s="411"/>
      <c r="D430" s="411"/>
      <c r="E430" s="411"/>
      <c r="F430" s="411"/>
      <c r="G430" s="411"/>
      <c r="H430" s="411"/>
      <c r="I430" s="411"/>
      <c r="J430" s="411"/>
      <c r="K430" s="411"/>
      <c r="L430" s="411"/>
      <c r="M430" s="412"/>
      <c r="N430" s="412"/>
      <c r="O430" s="412"/>
      <c r="P430" s="412"/>
      <c r="Q430" s="411"/>
      <c r="R430" s="411"/>
      <c r="S430" s="411"/>
      <c r="T430" s="411"/>
      <c r="U430" s="411"/>
      <c r="V430" s="411"/>
      <c r="W430" s="411"/>
      <c r="X430" s="411"/>
      <c r="Y430" s="411"/>
      <c r="Z430" s="411"/>
      <c r="AA430" s="411"/>
      <c r="AB430" s="411"/>
      <c r="AC430" s="411"/>
      <c r="AD430" s="411"/>
      <c r="AE430" s="411"/>
      <c r="AF430" s="411"/>
    </row>
    <row r="431" spans="1:32" ht="14" x14ac:dyDescent="0.2">
      <c r="A431" s="411"/>
      <c r="B431" s="411"/>
      <c r="C431" s="411"/>
      <c r="D431" s="411"/>
      <c r="E431" s="411"/>
      <c r="F431" s="411"/>
      <c r="G431" s="411"/>
      <c r="H431" s="411"/>
      <c r="I431" s="411"/>
      <c r="J431" s="411"/>
      <c r="K431" s="411"/>
      <c r="L431" s="411"/>
      <c r="M431" s="412"/>
      <c r="N431" s="412"/>
      <c r="O431" s="412"/>
      <c r="P431" s="412"/>
      <c r="Q431" s="411"/>
      <c r="R431" s="411"/>
      <c r="S431" s="411"/>
      <c r="T431" s="411"/>
      <c r="U431" s="411"/>
      <c r="V431" s="411"/>
      <c r="W431" s="411"/>
      <c r="X431" s="411"/>
      <c r="Y431" s="411"/>
      <c r="Z431" s="411"/>
      <c r="AA431" s="411"/>
      <c r="AB431" s="411"/>
      <c r="AC431" s="411"/>
      <c r="AD431" s="411"/>
      <c r="AE431" s="411"/>
      <c r="AF431" s="411"/>
    </row>
    <row r="432" spans="1:32" ht="14" x14ac:dyDescent="0.2">
      <c r="A432" s="411"/>
      <c r="B432" s="411"/>
      <c r="C432" s="411"/>
      <c r="D432" s="411"/>
      <c r="E432" s="411"/>
      <c r="F432" s="411"/>
      <c r="G432" s="411"/>
      <c r="H432" s="411"/>
      <c r="I432" s="411"/>
      <c r="J432" s="411"/>
      <c r="K432" s="411"/>
      <c r="L432" s="411"/>
      <c r="M432" s="412"/>
      <c r="N432" s="412"/>
      <c r="O432" s="412"/>
      <c r="P432" s="412"/>
      <c r="Q432" s="411"/>
      <c r="R432" s="411"/>
      <c r="S432" s="411"/>
      <c r="T432" s="411"/>
      <c r="U432" s="411"/>
      <c r="V432" s="411"/>
      <c r="W432" s="411"/>
      <c r="X432" s="411"/>
      <c r="Y432" s="411"/>
      <c r="Z432" s="411"/>
      <c r="AA432" s="411"/>
      <c r="AB432" s="411"/>
      <c r="AC432" s="411"/>
      <c r="AD432" s="411"/>
      <c r="AE432" s="411"/>
      <c r="AF432" s="411"/>
    </row>
    <row r="433" spans="1:32" ht="14" x14ac:dyDescent="0.2">
      <c r="A433" s="411"/>
      <c r="B433" s="411"/>
      <c r="C433" s="411"/>
      <c r="D433" s="411"/>
      <c r="E433" s="411"/>
      <c r="F433" s="411"/>
      <c r="G433" s="411"/>
      <c r="H433" s="411"/>
      <c r="I433" s="411"/>
      <c r="J433" s="411"/>
      <c r="K433" s="411"/>
      <c r="L433" s="411"/>
      <c r="M433" s="412"/>
      <c r="N433" s="412"/>
      <c r="O433" s="412"/>
      <c r="P433" s="412"/>
      <c r="Q433" s="411"/>
      <c r="R433" s="411"/>
      <c r="S433" s="411"/>
      <c r="T433" s="411"/>
      <c r="U433" s="411"/>
      <c r="V433" s="411"/>
      <c r="W433" s="411"/>
      <c r="X433" s="411"/>
      <c r="Y433" s="411"/>
      <c r="Z433" s="411"/>
      <c r="AA433" s="411"/>
      <c r="AB433" s="411"/>
      <c r="AC433" s="411"/>
      <c r="AD433" s="411"/>
      <c r="AE433" s="411"/>
      <c r="AF433" s="411"/>
    </row>
    <row r="434" spans="1:32" ht="14" x14ac:dyDescent="0.2">
      <c r="A434" s="411"/>
      <c r="B434" s="411"/>
      <c r="C434" s="411"/>
      <c r="D434" s="411"/>
      <c r="E434" s="411"/>
      <c r="F434" s="411"/>
      <c r="G434" s="411"/>
      <c r="H434" s="411"/>
      <c r="I434" s="411"/>
      <c r="J434" s="411"/>
      <c r="K434" s="411"/>
      <c r="L434" s="411"/>
      <c r="M434" s="412"/>
      <c r="N434" s="412"/>
      <c r="O434" s="412"/>
      <c r="P434" s="412"/>
      <c r="Q434" s="411"/>
      <c r="R434" s="411"/>
      <c r="S434" s="411"/>
      <c r="T434" s="411"/>
      <c r="U434" s="411"/>
      <c r="V434" s="411"/>
      <c r="W434" s="411"/>
      <c r="X434" s="411"/>
      <c r="Y434" s="411"/>
      <c r="Z434" s="411"/>
      <c r="AA434" s="411"/>
      <c r="AB434" s="411"/>
      <c r="AC434" s="411"/>
      <c r="AD434" s="411"/>
      <c r="AE434" s="411"/>
      <c r="AF434" s="411"/>
    </row>
    <row r="435" spans="1:32" ht="14" x14ac:dyDescent="0.2">
      <c r="A435" s="411"/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2"/>
      <c r="N435" s="412"/>
      <c r="O435" s="412"/>
      <c r="P435" s="412"/>
      <c r="Q435" s="411"/>
      <c r="R435" s="411"/>
      <c r="S435" s="411"/>
      <c r="T435" s="411"/>
      <c r="U435" s="411"/>
      <c r="V435" s="411"/>
      <c r="W435" s="411"/>
      <c r="X435" s="411"/>
      <c r="Y435" s="411"/>
      <c r="Z435" s="411"/>
      <c r="AA435" s="411"/>
      <c r="AB435" s="411"/>
      <c r="AC435" s="411"/>
      <c r="AD435" s="411"/>
      <c r="AE435" s="411"/>
      <c r="AF435" s="411"/>
    </row>
    <row r="436" spans="1:32" ht="14" x14ac:dyDescent="0.2">
      <c r="A436" s="411"/>
      <c r="B436" s="411"/>
      <c r="C436" s="411"/>
      <c r="D436" s="411"/>
      <c r="E436" s="411"/>
      <c r="F436" s="411"/>
      <c r="G436" s="411"/>
      <c r="H436" s="411"/>
      <c r="I436" s="411"/>
      <c r="J436" s="411"/>
      <c r="K436" s="411"/>
      <c r="L436" s="411"/>
      <c r="M436" s="412"/>
      <c r="N436" s="412"/>
      <c r="O436" s="412"/>
      <c r="P436" s="412"/>
      <c r="Q436" s="411"/>
      <c r="R436" s="411"/>
      <c r="S436" s="411"/>
      <c r="T436" s="411"/>
      <c r="U436" s="411"/>
      <c r="V436" s="411"/>
      <c r="W436" s="411"/>
      <c r="X436" s="411"/>
      <c r="Y436" s="411"/>
      <c r="Z436" s="411"/>
      <c r="AA436" s="411"/>
      <c r="AB436" s="411"/>
      <c r="AC436" s="411"/>
      <c r="AD436" s="411"/>
      <c r="AE436" s="411"/>
      <c r="AF436" s="411"/>
    </row>
    <row r="437" spans="1:32" ht="14" x14ac:dyDescent="0.2">
      <c r="A437" s="411"/>
      <c r="B437" s="411"/>
      <c r="C437" s="411"/>
      <c r="D437" s="411"/>
      <c r="E437" s="411"/>
      <c r="F437" s="411"/>
      <c r="G437" s="411"/>
      <c r="H437" s="411"/>
      <c r="I437" s="411"/>
      <c r="J437" s="411"/>
      <c r="K437" s="411"/>
      <c r="L437" s="411"/>
      <c r="M437" s="412"/>
      <c r="N437" s="412"/>
      <c r="O437" s="412"/>
      <c r="P437" s="412"/>
      <c r="Q437" s="411"/>
      <c r="R437" s="411"/>
      <c r="S437" s="411"/>
      <c r="T437" s="411"/>
      <c r="U437" s="411"/>
      <c r="V437" s="411"/>
      <c r="W437" s="411"/>
      <c r="X437" s="411"/>
      <c r="Y437" s="411"/>
      <c r="Z437" s="411"/>
      <c r="AA437" s="411"/>
      <c r="AB437" s="411"/>
      <c r="AC437" s="411"/>
      <c r="AD437" s="411"/>
      <c r="AE437" s="411"/>
      <c r="AF437" s="411"/>
    </row>
    <row r="438" spans="1:32" ht="14" x14ac:dyDescent="0.2">
      <c r="A438" s="411"/>
      <c r="B438" s="411"/>
      <c r="C438" s="411"/>
      <c r="D438" s="411"/>
      <c r="E438" s="411"/>
      <c r="F438" s="411"/>
      <c r="G438" s="411"/>
      <c r="H438" s="411"/>
      <c r="I438" s="411"/>
      <c r="J438" s="411"/>
      <c r="K438" s="411"/>
      <c r="L438" s="411"/>
      <c r="M438" s="412"/>
      <c r="N438" s="412"/>
      <c r="O438" s="412"/>
      <c r="P438" s="412"/>
      <c r="Q438" s="411"/>
      <c r="R438" s="411"/>
      <c r="S438" s="411"/>
      <c r="T438" s="411"/>
      <c r="U438" s="411"/>
      <c r="V438" s="411"/>
      <c r="W438" s="411"/>
      <c r="X438" s="411"/>
      <c r="Y438" s="411"/>
      <c r="Z438" s="411"/>
      <c r="AA438" s="411"/>
      <c r="AB438" s="411"/>
      <c r="AC438" s="411"/>
      <c r="AD438" s="411"/>
      <c r="AE438" s="411"/>
      <c r="AF438" s="411"/>
    </row>
    <row r="439" spans="1:32" ht="14" x14ac:dyDescent="0.2">
      <c r="A439" s="411"/>
      <c r="B439" s="411"/>
      <c r="C439" s="411"/>
      <c r="D439" s="411"/>
      <c r="E439" s="411"/>
      <c r="F439" s="411"/>
      <c r="G439" s="411"/>
      <c r="H439" s="411"/>
      <c r="I439" s="411"/>
      <c r="J439" s="411"/>
      <c r="K439" s="411"/>
      <c r="L439" s="411"/>
      <c r="M439" s="412"/>
      <c r="N439" s="412"/>
      <c r="O439" s="412"/>
      <c r="P439" s="412"/>
      <c r="Q439" s="411"/>
      <c r="R439" s="411"/>
      <c r="S439" s="411"/>
      <c r="T439" s="411"/>
      <c r="U439" s="411"/>
      <c r="V439" s="411"/>
      <c r="W439" s="411"/>
      <c r="X439" s="411"/>
      <c r="Y439" s="411"/>
      <c r="Z439" s="411"/>
      <c r="AA439" s="411"/>
      <c r="AB439" s="411"/>
      <c r="AC439" s="411"/>
      <c r="AD439" s="411"/>
      <c r="AE439" s="411"/>
      <c r="AF439" s="411"/>
    </row>
    <row r="440" spans="1:32" ht="14" x14ac:dyDescent="0.2">
      <c r="A440" s="411"/>
      <c r="B440" s="411"/>
      <c r="C440" s="411"/>
      <c r="D440" s="411"/>
      <c r="E440" s="411"/>
      <c r="F440" s="411"/>
      <c r="G440" s="411"/>
      <c r="H440" s="411"/>
      <c r="I440" s="411"/>
      <c r="J440" s="411"/>
      <c r="K440" s="411"/>
      <c r="L440" s="411"/>
      <c r="M440" s="412"/>
      <c r="N440" s="412"/>
      <c r="O440" s="412"/>
      <c r="P440" s="412"/>
      <c r="Q440" s="411"/>
      <c r="R440" s="411"/>
      <c r="S440" s="411"/>
      <c r="T440" s="411"/>
      <c r="U440" s="411"/>
      <c r="V440" s="411"/>
      <c r="W440" s="411"/>
      <c r="X440" s="411"/>
      <c r="Y440" s="411"/>
      <c r="Z440" s="411"/>
      <c r="AA440" s="411"/>
      <c r="AB440" s="411"/>
      <c r="AC440" s="411"/>
      <c r="AD440" s="411"/>
      <c r="AE440" s="411"/>
      <c r="AF440" s="411"/>
    </row>
    <row r="441" spans="1:32" ht="14" x14ac:dyDescent="0.2">
      <c r="A441" s="411"/>
      <c r="B441" s="411"/>
      <c r="C441" s="411"/>
      <c r="D441" s="411"/>
      <c r="E441" s="411"/>
      <c r="F441" s="411"/>
      <c r="G441" s="411"/>
      <c r="H441" s="411"/>
      <c r="I441" s="411"/>
      <c r="J441" s="411"/>
      <c r="K441" s="411"/>
      <c r="L441" s="411"/>
      <c r="M441" s="412"/>
      <c r="N441" s="412"/>
      <c r="O441" s="412"/>
      <c r="P441" s="412"/>
      <c r="Q441" s="411"/>
      <c r="R441" s="411"/>
      <c r="S441" s="411"/>
      <c r="T441" s="411"/>
      <c r="U441" s="411"/>
      <c r="V441" s="411"/>
      <c r="W441" s="411"/>
      <c r="X441" s="411"/>
      <c r="Y441" s="411"/>
      <c r="Z441" s="411"/>
      <c r="AA441" s="411"/>
      <c r="AB441" s="411"/>
      <c r="AC441" s="411"/>
      <c r="AD441" s="411"/>
      <c r="AE441" s="411"/>
      <c r="AF441" s="411"/>
    </row>
    <row r="442" spans="1:32" ht="14" x14ac:dyDescent="0.2">
      <c r="A442" s="411"/>
      <c r="B442" s="411"/>
      <c r="C442" s="411"/>
      <c r="D442" s="411"/>
      <c r="E442" s="411"/>
      <c r="F442" s="411"/>
      <c r="G442" s="411"/>
      <c r="H442" s="411"/>
      <c r="I442" s="411"/>
      <c r="J442" s="411"/>
      <c r="K442" s="411"/>
      <c r="L442" s="411"/>
      <c r="M442" s="412"/>
      <c r="N442" s="412"/>
      <c r="O442" s="412"/>
      <c r="P442" s="412"/>
      <c r="Q442" s="411"/>
      <c r="R442" s="411"/>
      <c r="S442" s="411"/>
      <c r="T442" s="411"/>
      <c r="U442" s="411"/>
      <c r="V442" s="411"/>
      <c r="W442" s="411"/>
      <c r="X442" s="411"/>
      <c r="Y442" s="411"/>
      <c r="Z442" s="411"/>
      <c r="AA442" s="411"/>
      <c r="AB442" s="411"/>
      <c r="AC442" s="411"/>
      <c r="AD442" s="411"/>
      <c r="AE442" s="411"/>
      <c r="AF442" s="411"/>
    </row>
    <row r="443" spans="1:32" ht="14" x14ac:dyDescent="0.2">
      <c r="A443" s="411"/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2"/>
      <c r="N443" s="412"/>
      <c r="O443" s="412"/>
      <c r="P443" s="412"/>
      <c r="Q443" s="411"/>
      <c r="R443" s="411"/>
      <c r="S443" s="411"/>
      <c r="T443" s="411"/>
      <c r="U443" s="411"/>
      <c r="V443" s="411"/>
      <c r="W443" s="411"/>
      <c r="X443" s="411"/>
      <c r="Y443" s="411"/>
      <c r="Z443" s="411"/>
      <c r="AA443" s="411"/>
      <c r="AB443" s="411"/>
      <c r="AC443" s="411"/>
      <c r="AD443" s="411"/>
      <c r="AE443" s="411"/>
      <c r="AF443" s="411"/>
    </row>
    <row r="444" spans="1:32" ht="14" x14ac:dyDescent="0.2">
      <c r="A444" s="411"/>
      <c r="B444" s="411"/>
      <c r="C444" s="411"/>
      <c r="D444" s="411"/>
      <c r="E444" s="411"/>
      <c r="F444" s="411"/>
      <c r="G444" s="411"/>
      <c r="H444" s="411"/>
      <c r="I444" s="411"/>
      <c r="J444" s="411"/>
      <c r="K444" s="411"/>
      <c r="L444" s="411"/>
      <c r="M444" s="412"/>
      <c r="N444" s="412"/>
      <c r="O444" s="412"/>
      <c r="P444" s="412"/>
      <c r="Q444" s="411"/>
      <c r="R444" s="411"/>
      <c r="S444" s="411"/>
      <c r="T444" s="411"/>
      <c r="U444" s="411"/>
      <c r="V444" s="411"/>
      <c r="W444" s="411"/>
      <c r="X444" s="411"/>
      <c r="Y444" s="411"/>
      <c r="Z444" s="411"/>
      <c r="AA444" s="411"/>
      <c r="AB444" s="411"/>
      <c r="AC444" s="411"/>
      <c r="AD444" s="411"/>
      <c r="AE444" s="411"/>
      <c r="AF444" s="411"/>
    </row>
    <row r="445" spans="1:32" ht="14" x14ac:dyDescent="0.2">
      <c r="A445" s="411"/>
      <c r="B445" s="411"/>
      <c r="C445" s="411"/>
      <c r="D445" s="411"/>
      <c r="E445" s="411"/>
      <c r="F445" s="411"/>
      <c r="G445" s="411"/>
      <c r="H445" s="411"/>
      <c r="I445" s="411"/>
      <c r="J445" s="411"/>
      <c r="K445" s="411"/>
      <c r="L445" s="411"/>
      <c r="M445" s="412"/>
      <c r="N445" s="412"/>
      <c r="O445" s="412"/>
      <c r="P445" s="412"/>
      <c r="Q445" s="411"/>
      <c r="R445" s="411"/>
      <c r="S445" s="411"/>
      <c r="T445" s="411"/>
      <c r="U445" s="411"/>
      <c r="V445" s="411"/>
      <c r="W445" s="411"/>
      <c r="X445" s="411"/>
      <c r="Y445" s="411"/>
      <c r="Z445" s="411"/>
      <c r="AA445" s="411"/>
      <c r="AB445" s="411"/>
      <c r="AC445" s="411"/>
      <c r="AD445" s="411"/>
      <c r="AE445" s="411"/>
      <c r="AF445" s="411"/>
    </row>
    <row r="446" spans="1:32" ht="14" x14ac:dyDescent="0.2">
      <c r="A446" s="411"/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2"/>
      <c r="N446" s="412"/>
      <c r="O446" s="412"/>
      <c r="P446" s="412"/>
      <c r="Q446" s="411"/>
      <c r="R446" s="411"/>
      <c r="S446" s="411"/>
      <c r="T446" s="411"/>
      <c r="U446" s="411"/>
      <c r="V446" s="411"/>
      <c r="W446" s="411"/>
      <c r="X446" s="411"/>
      <c r="Y446" s="411"/>
      <c r="Z446" s="411"/>
      <c r="AA446" s="411"/>
      <c r="AB446" s="411"/>
      <c r="AC446" s="411"/>
      <c r="AD446" s="411"/>
      <c r="AE446" s="411"/>
      <c r="AF446" s="411"/>
    </row>
    <row r="447" spans="1:32" ht="14" x14ac:dyDescent="0.2">
      <c r="A447" s="411"/>
      <c r="B447" s="411"/>
      <c r="C447" s="411"/>
      <c r="D447" s="411"/>
      <c r="E447" s="411"/>
      <c r="F447" s="411"/>
      <c r="G447" s="411"/>
      <c r="H447" s="411"/>
      <c r="I447" s="411"/>
      <c r="J447" s="411"/>
      <c r="K447" s="411"/>
      <c r="L447" s="411"/>
      <c r="M447" s="412"/>
      <c r="N447" s="412"/>
      <c r="O447" s="412"/>
      <c r="P447" s="412"/>
      <c r="Q447" s="411"/>
      <c r="R447" s="411"/>
      <c r="S447" s="411"/>
      <c r="T447" s="411"/>
      <c r="U447" s="411"/>
      <c r="V447" s="411"/>
      <c r="W447" s="411"/>
      <c r="X447" s="411"/>
      <c r="Y447" s="411"/>
      <c r="Z447" s="411"/>
      <c r="AA447" s="411"/>
      <c r="AB447" s="411"/>
      <c r="AC447" s="411"/>
      <c r="AD447" s="411"/>
      <c r="AE447" s="411"/>
      <c r="AF447" s="411"/>
    </row>
    <row r="448" spans="1:32" ht="14" x14ac:dyDescent="0.2">
      <c r="A448" s="411"/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2"/>
      <c r="N448" s="412"/>
      <c r="O448" s="412"/>
      <c r="P448" s="412"/>
      <c r="Q448" s="411"/>
      <c r="R448" s="411"/>
      <c r="S448" s="411"/>
      <c r="T448" s="411"/>
      <c r="U448" s="411"/>
      <c r="V448" s="411"/>
      <c r="W448" s="411"/>
      <c r="X448" s="411"/>
      <c r="Y448" s="411"/>
      <c r="Z448" s="411"/>
      <c r="AA448" s="411"/>
      <c r="AB448" s="411"/>
      <c r="AC448" s="411"/>
      <c r="AD448" s="411"/>
      <c r="AE448" s="411"/>
      <c r="AF448" s="411"/>
    </row>
    <row r="449" spans="1:32" ht="14" x14ac:dyDescent="0.2">
      <c r="A449" s="411"/>
      <c r="B449" s="411"/>
      <c r="C449" s="411"/>
      <c r="D449" s="411"/>
      <c r="E449" s="411"/>
      <c r="F449" s="411"/>
      <c r="G449" s="411"/>
      <c r="H449" s="411"/>
      <c r="I449" s="411"/>
      <c r="J449" s="411"/>
      <c r="K449" s="411"/>
      <c r="L449" s="411"/>
      <c r="M449" s="412"/>
      <c r="N449" s="412"/>
      <c r="O449" s="412"/>
      <c r="P449" s="412"/>
      <c r="Q449" s="411"/>
      <c r="R449" s="411"/>
      <c r="S449" s="411"/>
      <c r="T449" s="411"/>
      <c r="U449" s="411"/>
      <c r="V449" s="411"/>
      <c r="W449" s="411"/>
      <c r="X449" s="411"/>
      <c r="Y449" s="411"/>
      <c r="Z449" s="411"/>
      <c r="AA449" s="411"/>
      <c r="AB449" s="411"/>
      <c r="AC449" s="411"/>
      <c r="AD449" s="411"/>
      <c r="AE449" s="411"/>
      <c r="AF449" s="411"/>
    </row>
    <row r="450" spans="1:32" ht="14" x14ac:dyDescent="0.2">
      <c r="A450" s="411"/>
      <c r="B450" s="411"/>
      <c r="C450" s="411"/>
      <c r="D450" s="411"/>
      <c r="E450" s="411"/>
      <c r="F450" s="411"/>
      <c r="G450" s="411"/>
      <c r="H450" s="411"/>
      <c r="I450" s="411"/>
      <c r="J450" s="411"/>
      <c r="K450" s="411"/>
      <c r="L450" s="411"/>
      <c r="M450" s="412"/>
      <c r="N450" s="412"/>
      <c r="O450" s="412"/>
      <c r="P450" s="412"/>
      <c r="Q450" s="411"/>
      <c r="R450" s="411"/>
      <c r="S450" s="411"/>
      <c r="T450" s="411"/>
      <c r="U450" s="411"/>
      <c r="V450" s="411"/>
      <c r="W450" s="411"/>
      <c r="X450" s="411"/>
      <c r="Y450" s="411"/>
      <c r="Z450" s="411"/>
      <c r="AA450" s="411"/>
      <c r="AB450" s="411"/>
      <c r="AC450" s="411"/>
      <c r="AD450" s="411"/>
      <c r="AE450" s="411"/>
      <c r="AF450" s="411"/>
    </row>
    <row r="451" spans="1:32" ht="14" x14ac:dyDescent="0.2">
      <c r="A451" s="411"/>
      <c r="B451" s="411"/>
      <c r="C451" s="411"/>
      <c r="D451" s="411"/>
      <c r="E451" s="411"/>
      <c r="F451" s="411"/>
      <c r="G451" s="411"/>
      <c r="H451" s="411"/>
      <c r="I451" s="411"/>
      <c r="J451" s="411"/>
      <c r="K451" s="411"/>
      <c r="L451" s="411"/>
      <c r="M451" s="412"/>
      <c r="N451" s="412"/>
      <c r="O451" s="412"/>
      <c r="P451" s="412"/>
      <c r="Q451" s="411"/>
      <c r="R451" s="411"/>
      <c r="S451" s="411"/>
      <c r="T451" s="411"/>
      <c r="U451" s="411"/>
      <c r="V451" s="411"/>
      <c r="W451" s="411"/>
      <c r="X451" s="411"/>
      <c r="Y451" s="411"/>
      <c r="Z451" s="411"/>
      <c r="AA451" s="411"/>
      <c r="AB451" s="411"/>
      <c r="AC451" s="411"/>
      <c r="AD451" s="411"/>
      <c r="AE451" s="411"/>
      <c r="AF451" s="411"/>
    </row>
    <row r="452" spans="1:32" ht="14" x14ac:dyDescent="0.2">
      <c r="A452" s="411"/>
      <c r="B452" s="411"/>
      <c r="C452" s="411"/>
      <c r="D452" s="411"/>
      <c r="E452" s="411"/>
      <c r="F452" s="411"/>
      <c r="G452" s="411"/>
      <c r="H452" s="411"/>
      <c r="I452" s="411"/>
      <c r="J452" s="411"/>
      <c r="K452" s="411"/>
      <c r="L452" s="411"/>
      <c r="M452" s="412"/>
      <c r="N452" s="412"/>
      <c r="O452" s="412"/>
      <c r="P452" s="412"/>
      <c r="Q452" s="411"/>
      <c r="R452" s="411"/>
      <c r="S452" s="411"/>
      <c r="T452" s="411"/>
      <c r="U452" s="411"/>
      <c r="V452" s="411"/>
      <c r="W452" s="411"/>
      <c r="X452" s="411"/>
      <c r="Y452" s="411"/>
      <c r="Z452" s="411"/>
      <c r="AA452" s="411"/>
      <c r="AB452" s="411"/>
      <c r="AC452" s="411"/>
      <c r="AD452" s="411"/>
      <c r="AE452" s="411"/>
      <c r="AF452" s="411"/>
    </row>
    <row r="453" spans="1:32" ht="14" x14ac:dyDescent="0.2">
      <c r="A453" s="411"/>
      <c r="B453" s="411"/>
      <c r="C453" s="411"/>
      <c r="D453" s="411"/>
      <c r="E453" s="411"/>
      <c r="F453" s="411"/>
      <c r="G453" s="411"/>
      <c r="H453" s="411"/>
      <c r="I453" s="411"/>
      <c r="J453" s="411"/>
      <c r="K453" s="411"/>
      <c r="L453" s="411"/>
      <c r="M453" s="412"/>
      <c r="N453" s="412"/>
      <c r="O453" s="412"/>
      <c r="P453" s="412"/>
      <c r="Q453" s="411"/>
      <c r="R453" s="411"/>
      <c r="S453" s="411"/>
      <c r="T453" s="411"/>
      <c r="U453" s="411"/>
      <c r="V453" s="411"/>
      <c r="W453" s="411"/>
      <c r="X453" s="411"/>
      <c r="Y453" s="411"/>
      <c r="Z453" s="411"/>
      <c r="AA453" s="411"/>
      <c r="AB453" s="411"/>
      <c r="AC453" s="411"/>
      <c r="AD453" s="411"/>
      <c r="AE453" s="411"/>
      <c r="AF453" s="411"/>
    </row>
    <row r="454" spans="1:32" ht="14" x14ac:dyDescent="0.2">
      <c r="A454" s="411"/>
      <c r="B454" s="411"/>
      <c r="C454" s="411"/>
      <c r="D454" s="411"/>
      <c r="E454" s="411"/>
      <c r="F454" s="411"/>
      <c r="G454" s="411"/>
      <c r="H454" s="411"/>
      <c r="I454" s="411"/>
      <c r="J454" s="411"/>
      <c r="K454" s="411"/>
      <c r="L454" s="411"/>
      <c r="M454" s="412"/>
      <c r="N454" s="412"/>
      <c r="O454" s="412"/>
      <c r="P454" s="412"/>
      <c r="Q454" s="411"/>
      <c r="R454" s="411"/>
      <c r="S454" s="411"/>
      <c r="T454" s="411"/>
      <c r="U454" s="411"/>
      <c r="V454" s="411"/>
      <c r="W454" s="411"/>
      <c r="X454" s="411"/>
      <c r="Y454" s="411"/>
      <c r="Z454" s="411"/>
      <c r="AA454" s="411"/>
      <c r="AB454" s="411"/>
      <c r="AC454" s="411"/>
      <c r="AD454" s="411"/>
      <c r="AE454" s="411"/>
      <c r="AF454" s="411"/>
    </row>
    <row r="455" spans="1:32" ht="14" x14ac:dyDescent="0.2">
      <c r="A455" s="411"/>
      <c r="B455" s="411"/>
      <c r="C455" s="411"/>
      <c r="D455" s="411"/>
      <c r="E455" s="411"/>
      <c r="F455" s="411"/>
      <c r="G455" s="411"/>
      <c r="H455" s="411"/>
      <c r="I455" s="411"/>
      <c r="J455" s="411"/>
      <c r="K455" s="411"/>
      <c r="L455" s="411"/>
      <c r="M455" s="412"/>
      <c r="N455" s="412"/>
      <c r="O455" s="412"/>
      <c r="P455" s="412"/>
      <c r="Q455" s="411"/>
      <c r="R455" s="411"/>
      <c r="S455" s="411"/>
      <c r="T455" s="411"/>
      <c r="U455" s="411"/>
      <c r="V455" s="411"/>
      <c r="W455" s="411"/>
      <c r="X455" s="411"/>
      <c r="Y455" s="411"/>
      <c r="Z455" s="411"/>
      <c r="AA455" s="411"/>
      <c r="AB455" s="411"/>
      <c r="AC455" s="411"/>
      <c r="AD455" s="411"/>
      <c r="AE455" s="411"/>
      <c r="AF455" s="411"/>
    </row>
    <row r="456" spans="1:32" ht="14" x14ac:dyDescent="0.2">
      <c r="A456" s="411"/>
      <c r="B456" s="411"/>
      <c r="C456" s="411"/>
      <c r="D456" s="411"/>
      <c r="E456" s="411"/>
      <c r="F456" s="411"/>
      <c r="G456" s="411"/>
      <c r="H456" s="411"/>
      <c r="I456" s="411"/>
      <c r="J456" s="411"/>
      <c r="K456" s="411"/>
      <c r="L456" s="411"/>
      <c r="M456" s="412"/>
      <c r="N456" s="412"/>
      <c r="O456" s="412"/>
      <c r="P456" s="412"/>
      <c r="Q456" s="411"/>
      <c r="R456" s="411"/>
      <c r="S456" s="411"/>
      <c r="T456" s="411"/>
      <c r="U456" s="411"/>
      <c r="V456" s="411"/>
      <c r="W456" s="411"/>
      <c r="X456" s="411"/>
      <c r="Y456" s="411"/>
      <c r="Z456" s="411"/>
      <c r="AA456" s="411"/>
      <c r="AB456" s="411"/>
      <c r="AC456" s="411"/>
      <c r="AD456" s="411"/>
      <c r="AE456" s="411"/>
      <c r="AF456" s="411"/>
    </row>
    <row r="457" spans="1:32" ht="14" x14ac:dyDescent="0.2">
      <c r="A457" s="411"/>
      <c r="B457" s="411"/>
      <c r="C457" s="411"/>
      <c r="D457" s="411"/>
      <c r="E457" s="411"/>
      <c r="F457" s="411"/>
      <c r="G457" s="411"/>
      <c r="H457" s="411"/>
      <c r="I457" s="411"/>
      <c r="J457" s="411"/>
      <c r="K457" s="411"/>
      <c r="L457" s="411"/>
      <c r="M457" s="412"/>
      <c r="N457" s="412"/>
      <c r="O457" s="412"/>
      <c r="P457" s="412"/>
      <c r="Q457" s="411"/>
      <c r="R457" s="411"/>
      <c r="S457" s="411"/>
      <c r="T457" s="411"/>
      <c r="U457" s="411"/>
      <c r="V457" s="411"/>
      <c r="W457" s="411"/>
      <c r="X457" s="411"/>
      <c r="Y457" s="411"/>
      <c r="Z457" s="411"/>
      <c r="AA457" s="411"/>
      <c r="AB457" s="411"/>
      <c r="AC457" s="411"/>
      <c r="AD457" s="411"/>
      <c r="AE457" s="411"/>
      <c r="AF457" s="411"/>
    </row>
    <row r="458" spans="1:32" ht="14" x14ac:dyDescent="0.2">
      <c r="A458" s="411"/>
      <c r="B458" s="411"/>
      <c r="C458" s="411"/>
      <c r="D458" s="411"/>
      <c r="E458" s="411"/>
      <c r="F458" s="411"/>
      <c r="G458" s="411"/>
      <c r="H458" s="411"/>
      <c r="I458" s="411"/>
      <c r="J458" s="411"/>
      <c r="K458" s="411"/>
      <c r="L458" s="411"/>
      <c r="M458" s="412"/>
      <c r="N458" s="412"/>
      <c r="O458" s="412"/>
      <c r="P458" s="412"/>
      <c r="Q458" s="411"/>
      <c r="R458" s="411"/>
      <c r="S458" s="411"/>
      <c r="T458" s="411"/>
      <c r="U458" s="411"/>
      <c r="V458" s="411"/>
      <c r="W458" s="411"/>
      <c r="X458" s="411"/>
      <c r="Y458" s="411"/>
      <c r="Z458" s="411"/>
      <c r="AA458" s="411"/>
      <c r="AB458" s="411"/>
      <c r="AC458" s="411"/>
      <c r="AD458" s="411"/>
      <c r="AE458" s="411"/>
      <c r="AF458" s="411"/>
    </row>
    <row r="459" spans="1:32" ht="14" x14ac:dyDescent="0.2">
      <c r="A459" s="411"/>
      <c r="B459" s="411"/>
      <c r="C459" s="411"/>
      <c r="D459" s="411"/>
      <c r="E459" s="411"/>
      <c r="F459" s="411"/>
      <c r="G459" s="411"/>
      <c r="H459" s="411"/>
      <c r="I459" s="411"/>
      <c r="J459" s="411"/>
      <c r="K459" s="411"/>
      <c r="L459" s="411"/>
      <c r="M459" s="412"/>
      <c r="N459" s="412"/>
      <c r="O459" s="412"/>
      <c r="P459" s="412"/>
      <c r="Q459" s="411"/>
      <c r="R459" s="411"/>
      <c r="S459" s="411"/>
      <c r="T459" s="411"/>
      <c r="U459" s="411"/>
      <c r="V459" s="411"/>
      <c r="W459" s="411"/>
      <c r="X459" s="411"/>
      <c r="Y459" s="411"/>
      <c r="Z459" s="411"/>
      <c r="AA459" s="411"/>
      <c r="AB459" s="411"/>
      <c r="AC459" s="411"/>
      <c r="AD459" s="411"/>
      <c r="AE459" s="411"/>
      <c r="AF459" s="411"/>
    </row>
    <row r="460" spans="1:32" ht="14" x14ac:dyDescent="0.2">
      <c r="A460" s="411"/>
      <c r="B460" s="411"/>
      <c r="C460" s="411"/>
      <c r="D460" s="411"/>
      <c r="E460" s="411"/>
      <c r="F460" s="411"/>
      <c r="G460" s="411"/>
      <c r="H460" s="411"/>
      <c r="I460" s="411"/>
      <c r="J460" s="411"/>
      <c r="K460" s="411"/>
      <c r="L460" s="411"/>
      <c r="M460" s="412"/>
      <c r="N460" s="412"/>
      <c r="O460" s="412"/>
      <c r="P460" s="412"/>
      <c r="Q460" s="411"/>
      <c r="R460" s="411"/>
      <c r="S460" s="411"/>
      <c r="T460" s="411"/>
      <c r="U460" s="411"/>
      <c r="V460" s="411"/>
      <c r="W460" s="411"/>
      <c r="X460" s="411"/>
      <c r="Y460" s="411"/>
      <c r="Z460" s="411"/>
      <c r="AA460" s="411"/>
      <c r="AB460" s="411"/>
      <c r="AC460" s="411"/>
      <c r="AD460" s="411"/>
      <c r="AE460" s="411"/>
      <c r="AF460" s="411"/>
    </row>
    <row r="461" spans="1:32" ht="14" x14ac:dyDescent="0.2">
      <c r="A461" s="411"/>
      <c r="B461" s="411"/>
      <c r="C461" s="411"/>
      <c r="D461" s="411"/>
      <c r="E461" s="411"/>
      <c r="F461" s="411"/>
      <c r="G461" s="411"/>
      <c r="H461" s="411"/>
      <c r="I461" s="411"/>
      <c r="J461" s="411"/>
      <c r="K461" s="411"/>
      <c r="L461" s="411"/>
      <c r="M461" s="412"/>
      <c r="N461" s="412"/>
      <c r="O461" s="412"/>
      <c r="P461" s="412"/>
      <c r="Q461" s="411"/>
      <c r="R461" s="411"/>
      <c r="S461" s="411"/>
      <c r="T461" s="411"/>
      <c r="U461" s="411"/>
      <c r="V461" s="411"/>
      <c r="W461" s="411"/>
      <c r="X461" s="411"/>
      <c r="Y461" s="411"/>
      <c r="Z461" s="411"/>
      <c r="AA461" s="411"/>
      <c r="AB461" s="411"/>
      <c r="AC461" s="411"/>
      <c r="AD461" s="411"/>
      <c r="AE461" s="411"/>
      <c r="AF461" s="411"/>
    </row>
    <row r="462" spans="1:32" ht="14" x14ac:dyDescent="0.2">
      <c r="A462" s="411"/>
      <c r="B462" s="411"/>
      <c r="C462" s="411"/>
      <c r="D462" s="411"/>
      <c r="E462" s="411"/>
      <c r="F462" s="411"/>
      <c r="G462" s="411"/>
      <c r="H462" s="411"/>
      <c r="I462" s="411"/>
      <c r="J462" s="411"/>
      <c r="K462" s="411"/>
      <c r="L462" s="411"/>
      <c r="M462" s="412"/>
      <c r="N462" s="412"/>
      <c r="O462" s="412"/>
      <c r="P462" s="412"/>
      <c r="Q462" s="411"/>
      <c r="R462" s="411"/>
      <c r="S462" s="411"/>
      <c r="T462" s="411"/>
      <c r="U462" s="411"/>
      <c r="V462" s="411"/>
      <c r="W462" s="411"/>
      <c r="X462" s="411"/>
      <c r="Y462" s="411"/>
      <c r="Z462" s="411"/>
      <c r="AA462" s="411"/>
      <c r="AB462" s="411"/>
      <c r="AC462" s="411"/>
      <c r="AD462" s="411"/>
      <c r="AE462" s="411"/>
      <c r="AF462" s="411"/>
    </row>
    <row r="463" spans="1:32" ht="14" x14ac:dyDescent="0.2">
      <c r="A463" s="411"/>
      <c r="B463" s="411"/>
      <c r="C463" s="411"/>
      <c r="D463" s="411"/>
      <c r="E463" s="411"/>
      <c r="F463" s="411"/>
      <c r="G463" s="411"/>
      <c r="H463" s="411"/>
      <c r="I463" s="411"/>
      <c r="J463" s="411"/>
      <c r="K463" s="411"/>
      <c r="L463" s="411"/>
      <c r="M463" s="412"/>
      <c r="N463" s="412"/>
      <c r="O463" s="412"/>
      <c r="P463" s="412"/>
      <c r="Q463" s="411"/>
      <c r="R463" s="411"/>
      <c r="S463" s="411"/>
      <c r="T463" s="411"/>
      <c r="U463" s="411"/>
      <c r="V463" s="411"/>
      <c r="W463" s="411"/>
      <c r="X463" s="411"/>
      <c r="Y463" s="411"/>
      <c r="Z463" s="411"/>
      <c r="AA463" s="411"/>
      <c r="AB463" s="411"/>
      <c r="AC463" s="411"/>
      <c r="AD463" s="411"/>
      <c r="AE463" s="411"/>
      <c r="AF463" s="411"/>
    </row>
    <row r="464" spans="1:32" ht="14" x14ac:dyDescent="0.2">
      <c r="A464" s="411"/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2"/>
      <c r="N464" s="412"/>
      <c r="O464" s="412"/>
      <c r="P464" s="412"/>
      <c r="Q464" s="411"/>
      <c r="R464" s="411"/>
      <c r="S464" s="411"/>
      <c r="T464" s="411"/>
      <c r="U464" s="411"/>
      <c r="V464" s="411"/>
      <c r="W464" s="411"/>
      <c r="X464" s="411"/>
      <c r="Y464" s="411"/>
      <c r="Z464" s="411"/>
      <c r="AA464" s="411"/>
      <c r="AB464" s="411"/>
      <c r="AC464" s="411"/>
      <c r="AD464" s="411"/>
      <c r="AE464" s="411"/>
      <c r="AF464" s="411"/>
    </row>
    <row r="465" spans="1:32" ht="14" x14ac:dyDescent="0.2">
      <c r="A465" s="411"/>
      <c r="B465" s="411"/>
      <c r="C465" s="411"/>
      <c r="D465" s="411"/>
      <c r="E465" s="411"/>
      <c r="F465" s="411"/>
      <c r="G465" s="411"/>
      <c r="H465" s="411"/>
      <c r="I465" s="411"/>
      <c r="J465" s="411"/>
      <c r="K465" s="411"/>
      <c r="L465" s="411"/>
      <c r="M465" s="412"/>
      <c r="N465" s="412"/>
      <c r="O465" s="412"/>
      <c r="P465" s="412"/>
      <c r="Q465" s="411"/>
      <c r="R465" s="411"/>
      <c r="S465" s="411"/>
      <c r="T465" s="411"/>
      <c r="U465" s="411"/>
      <c r="V465" s="411"/>
      <c r="W465" s="411"/>
      <c r="X465" s="411"/>
      <c r="Y465" s="411"/>
      <c r="Z465" s="411"/>
      <c r="AA465" s="411"/>
      <c r="AB465" s="411"/>
      <c r="AC465" s="411"/>
      <c r="AD465" s="411"/>
      <c r="AE465" s="411"/>
      <c r="AF465" s="411"/>
    </row>
    <row r="466" spans="1:32" ht="14" x14ac:dyDescent="0.2">
      <c r="A466" s="411"/>
      <c r="B466" s="411"/>
      <c r="C466" s="411"/>
      <c r="D466" s="411"/>
      <c r="E466" s="411"/>
      <c r="F466" s="411"/>
      <c r="G466" s="411"/>
      <c r="H466" s="411"/>
      <c r="I466" s="411"/>
      <c r="J466" s="411"/>
      <c r="K466" s="411"/>
      <c r="L466" s="411"/>
      <c r="M466" s="412"/>
      <c r="N466" s="412"/>
      <c r="O466" s="412"/>
      <c r="P466" s="412"/>
      <c r="Q466" s="411"/>
      <c r="R466" s="411"/>
      <c r="S466" s="411"/>
      <c r="T466" s="411"/>
      <c r="U466" s="411"/>
      <c r="V466" s="411"/>
      <c r="W466" s="411"/>
      <c r="X466" s="411"/>
      <c r="Y466" s="411"/>
      <c r="Z466" s="411"/>
      <c r="AA466" s="411"/>
      <c r="AB466" s="411"/>
      <c r="AC466" s="411"/>
      <c r="AD466" s="411"/>
      <c r="AE466" s="411"/>
      <c r="AF466" s="411"/>
    </row>
    <row r="467" spans="1:32" ht="14" x14ac:dyDescent="0.2">
      <c r="A467" s="411"/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2"/>
      <c r="N467" s="412"/>
      <c r="O467" s="412"/>
      <c r="P467" s="412"/>
      <c r="Q467" s="411"/>
      <c r="R467" s="411"/>
      <c r="S467" s="411"/>
      <c r="T467" s="411"/>
      <c r="U467" s="411"/>
      <c r="V467" s="411"/>
      <c r="W467" s="411"/>
      <c r="X467" s="411"/>
      <c r="Y467" s="411"/>
      <c r="Z467" s="411"/>
      <c r="AA467" s="411"/>
      <c r="AB467" s="411"/>
      <c r="AC467" s="411"/>
      <c r="AD467" s="411"/>
      <c r="AE467" s="411"/>
      <c r="AF467" s="411"/>
    </row>
    <row r="468" spans="1:32" ht="14" x14ac:dyDescent="0.2">
      <c r="A468" s="411"/>
      <c r="B468" s="411"/>
      <c r="C468" s="411"/>
      <c r="D468" s="411"/>
      <c r="E468" s="411"/>
      <c r="F468" s="411"/>
      <c r="G468" s="411"/>
      <c r="H468" s="411"/>
      <c r="I468" s="411"/>
      <c r="J468" s="411"/>
      <c r="K468" s="411"/>
      <c r="L468" s="411"/>
      <c r="M468" s="412"/>
      <c r="N468" s="412"/>
      <c r="O468" s="412"/>
      <c r="P468" s="412"/>
      <c r="Q468" s="411"/>
      <c r="R468" s="411"/>
      <c r="S468" s="411"/>
      <c r="T468" s="411"/>
      <c r="U468" s="411"/>
      <c r="V468" s="411"/>
      <c r="W468" s="411"/>
      <c r="X468" s="411"/>
      <c r="Y468" s="411"/>
      <c r="Z468" s="411"/>
      <c r="AA468" s="411"/>
      <c r="AB468" s="411"/>
      <c r="AC468" s="411"/>
      <c r="AD468" s="411"/>
      <c r="AE468" s="411"/>
      <c r="AF468" s="411"/>
    </row>
    <row r="469" spans="1:32" ht="14" x14ac:dyDescent="0.2">
      <c r="A469" s="411"/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2"/>
      <c r="N469" s="412"/>
      <c r="O469" s="412"/>
      <c r="P469" s="412"/>
      <c r="Q469" s="411"/>
      <c r="R469" s="411"/>
      <c r="S469" s="411"/>
      <c r="T469" s="411"/>
      <c r="U469" s="411"/>
      <c r="V469" s="411"/>
      <c r="W469" s="411"/>
      <c r="X469" s="411"/>
      <c r="Y469" s="411"/>
      <c r="Z469" s="411"/>
      <c r="AA469" s="411"/>
      <c r="AB469" s="411"/>
      <c r="AC469" s="411"/>
      <c r="AD469" s="411"/>
      <c r="AE469" s="411"/>
      <c r="AF469" s="411"/>
    </row>
    <row r="470" spans="1:32" ht="14" x14ac:dyDescent="0.2">
      <c r="A470" s="411"/>
      <c r="B470" s="411"/>
      <c r="C470" s="411"/>
      <c r="D470" s="411"/>
      <c r="E470" s="411"/>
      <c r="F470" s="411"/>
      <c r="G470" s="411"/>
      <c r="H470" s="411"/>
      <c r="I470" s="411"/>
      <c r="J470" s="411"/>
      <c r="K470" s="411"/>
      <c r="L470" s="411"/>
      <c r="M470" s="412"/>
      <c r="N470" s="412"/>
      <c r="O470" s="412"/>
      <c r="P470" s="412"/>
      <c r="Q470" s="411"/>
      <c r="R470" s="411"/>
      <c r="S470" s="411"/>
      <c r="T470" s="411"/>
      <c r="U470" s="411"/>
      <c r="V470" s="411"/>
      <c r="W470" s="411"/>
      <c r="X470" s="411"/>
      <c r="Y470" s="411"/>
      <c r="Z470" s="411"/>
      <c r="AA470" s="411"/>
      <c r="AB470" s="411"/>
      <c r="AC470" s="411"/>
      <c r="AD470" s="411"/>
      <c r="AE470" s="411"/>
      <c r="AF470" s="411"/>
    </row>
    <row r="471" spans="1:32" ht="14" x14ac:dyDescent="0.2">
      <c r="A471" s="411"/>
      <c r="B471" s="411"/>
      <c r="C471" s="411"/>
      <c r="D471" s="411"/>
      <c r="E471" s="411"/>
      <c r="F471" s="411"/>
      <c r="G471" s="411"/>
      <c r="H471" s="411"/>
      <c r="I471" s="411"/>
      <c r="J471" s="411"/>
      <c r="K471" s="411"/>
      <c r="L471" s="411"/>
      <c r="M471" s="412"/>
      <c r="N471" s="412"/>
      <c r="O471" s="412"/>
      <c r="P471" s="412"/>
      <c r="Q471" s="411"/>
      <c r="R471" s="411"/>
      <c r="S471" s="411"/>
      <c r="T471" s="411"/>
      <c r="U471" s="411"/>
      <c r="V471" s="411"/>
      <c r="W471" s="411"/>
      <c r="X471" s="411"/>
      <c r="Y471" s="411"/>
      <c r="Z471" s="411"/>
      <c r="AA471" s="411"/>
      <c r="AB471" s="411"/>
      <c r="AC471" s="411"/>
      <c r="AD471" s="411"/>
      <c r="AE471" s="411"/>
      <c r="AF471" s="411"/>
    </row>
    <row r="472" spans="1:32" ht="14" x14ac:dyDescent="0.2">
      <c r="A472" s="411"/>
      <c r="B472" s="411"/>
      <c r="C472" s="411"/>
      <c r="D472" s="411"/>
      <c r="E472" s="411"/>
      <c r="F472" s="411"/>
      <c r="G472" s="411"/>
      <c r="H472" s="411"/>
      <c r="I472" s="411"/>
      <c r="J472" s="411"/>
      <c r="K472" s="411"/>
      <c r="L472" s="411"/>
      <c r="M472" s="412"/>
      <c r="N472" s="412"/>
      <c r="O472" s="412"/>
      <c r="P472" s="412"/>
      <c r="Q472" s="411"/>
      <c r="R472" s="411"/>
      <c r="S472" s="411"/>
      <c r="T472" s="411"/>
      <c r="U472" s="411"/>
      <c r="V472" s="411"/>
      <c r="W472" s="411"/>
      <c r="X472" s="411"/>
      <c r="Y472" s="411"/>
      <c r="Z472" s="411"/>
      <c r="AA472" s="411"/>
      <c r="AB472" s="411"/>
      <c r="AC472" s="411"/>
      <c r="AD472" s="411"/>
      <c r="AE472" s="411"/>
      <c r="AF472" s="411"/>
    </row>
    <row r="473" spans="1:32" ht="14" x14ac:dyDescent="0.2">
      <c r="A473" s="411"/>
      <c r="B473" s="411"/>
      <c r="C473" s="411"/>
      <c r="D473" s="411"/>
      <c r="E473" s="411"/>
      <c r="F473" s="411"/>
      <c r="G473" s="411"/>
      <c r="H473" s="411"/>
      <c r="I473" s="411"/>
      <c r="J473" s="411"/>
      <c r="K473" s="411"/>
      <c r="L473" s="411"/>
      <c r="M473" s="412"/>
      <c r="N473" s="412"/>
      <c r="O473" s="412"/>
      <c r="P473" s="412"/>
      <c r="Q473" s="411"/>
      <c r="R473" s="411"/>
      <c r="S473" s="411"/>
      <c r="T473" s="411"/>
      <c r="U473" s="411"/>
      <c r="V473" s="411"/>
      <c r="W473" s="411"/>
      <c r="X473" s="411"/>
      <c r="Y473" s="411"/>
      <c r="Z473" s="411"/>
      <c r="AA473" s="411"/>
      <c r="AB473" s="411"/>
      <c r="AC473" s="411"/>
      <c r="AD473" s="411"/>
      <c r="AE473" s="411"/>
      <c r="AF473" s="411"/>
    </row>
    <row r="474" spans="1:32" ht="14" x14ac:dyDescent="0.2">
      <c r="A474" s="411"/>
      <c r="B474" s="411"/>
      <c r="C474" s="411"/>
      <c r="D474" s="411"/>
      <c r="E474" s="411"/>
      <c r="F474" s="411"/>
      <c r="G474" s="411"/>
      <c r="H474" s="411"/>
      <c r="I474" s="411"/>
      <c r="J474" s="411"/>
      <c r="K474" s="411"/>
      <c r="L474" s="411"/>
      <c r="M474" s="412"/>
      <c r="N474" s="412"/>
      <c r="O474" s="412"/>
      <c r="P474" s="412"/>
      <c r="Q474" s="411"/>
      <c r="R474" s="411"/>
      <c r="S474" s="411"/>
      <c r="T474" s="411"/>
      <c r="U474" s="411"/>
      <c r="V474" s="411"/>
      <c r="W474" s="411"/>
      <c r="X474" s="411"/>
      <c r="Y474" s="411"/>
      <c r="Z474" s="411"/>
      <c r="AA474" s="411"/>
      <c r="AB474" s="411"/>
      <c r="AC474" s="411"/>
      <c r="AD474" s="411"/>
      <c r="AE474" s="411"/>
      <c r="AF474" s="411"/>
    </row>
    <row r="475" spans="1:32" ht="14" x14ac:dyDescent="0.2">
      <c r="A475" s="411"/>
      <c r="B475" s="411"/>
      <c r="C475" s="411"/>
      <c r="D475" s="411"/>
      <c r="E475" s="411"/>
      <c r="F475" s="411"/>
      <c r="G475" s="411"/>
      <c r="H475" s="411"/>
      <c r="I475" s="411"/>
      <c r="J475" s="411"/>
      <c r="K475" s="411"/>
      <c r="L475" s="411"/>
      <c r="M475" s="412"/>
      <c r="N475" s="412"/>
      <c r="O475" s="412"/>
      <c r="P475" s="412"/>
      <c r="Q475" s="411"/>
      <c r="R475" s="411"/>
      <c r="S475" s="411"/>
      <c r="T475" s="411"/>
      <c r="U475" s="411"/>
      <c r="V475" s="411"/>
      <c r="W475" s="411"/>
      <c r="X475" s="411"/>
      <c r="Y475" s="411"/>
      <c r="Z475" s="411"/>
      <c r="AA475" s="411"/>
      <c r="AB475" s="411"/>
      <c r="AC475" s="411"/>
      <c r="AD475" s="411"/>
      <c r="AE475" s="411"/>
      <c r="AF475" s="411"/>
    </row>
    <row r="476" spans="1:32" ht="14" x14ac:dyDescent="0.2">
      <c r="A476" s="411"/>
      <c r="B476" s="411"/>
      <c r="C476" s="411"/>
      <c r="D476" s="411"/>
      <c r="E476" s="411"/>
      <c r="F476" s="411"/>
      <c r="G476" s="411"/>
      <c r="H476" s="411"/>
      <c r="I476" s="411"/>
      <c r="J476" s="411"/>
      <c r="K476" s="411"/>
      <c r="L476" s="411"/>
      <c r="M476" s="412"/>
      <c r="N476" s="412"/>
      <c r="O476" s="412"/>
      <c r="P476" s="412"/>
      <c r="Q476" s="411"/>
      <c r="R476" s="411"/>
      <c r="S476" s="411"/>
      <c r="T476" s="411"/>
      <c r="U476" s="411"/>
      <c r="V476" s="411"/>
      <c r="W476" s="411"/>
      <c r="X476" s="411"/>
      <c r="Y476" s="411"/>
      <c r="Z476" s="411"/>
      <c r="AA476" s="411"/>
      <c r="AB476" s="411"/>
      <c r="AC476" s="411"/>
      <c r="AD476" s="411"/>
      <c r="AE476" s="411"/>
      <c r="AF476" s="411"/>
    </row>
    <row r="477" spans="1:32" ht="14" x14ac:dyDescent="0.2">
      <c r="A477" s="411"/>
      <c r="B477" s="411"/>
      <c r="C477" s="411"/>
      <c r="D477" s="411"/>
      <c r="E477" s="411"/>
      <c r="F477" s="411"/>
      <c r="G477" s="411"/>
      <c r="H477" s="411"/>
      <c r="I477" s="411"/>
      <c r="J477" s="411"/>
      <c r="K477" s="411"/>
      <c r="L477" s="411"/>
      <c r="M477" s="412"/>
      <c r="N477" s="412"/>
      <c r="O477" s="412"/>
      <c r="P477" s="412"/>
      <c r="Q477" s="411"/>
      <c r="R477" s="411"/>
      <c r="S477" s="411"/>
      <c r="T477" s="411"/>
      <c r="U477" s="411"/>
      <c r="V477" s="411"/>
      <c r="W477" s="411"/>
      <c r="X477" s="411"/>
      <c r="Y477" s="411"/>
      <c r="Z477" s="411"/>
      <c r="AA477" s="411"/>
      <c r="AB477" s="411"/>
      <c r="AC477" s="411"/>
      <c r="AD477" s="411"/>
      <c r="AE477" s="411"/>
      <c r="AF477" s="411"/>
    </row>
    <row r="478" spans="1:32" ht="14" x14ac:dyDescent="0.2">
      <c r="A478" s="411"/>
      <c r="B478" s="411"/>
      <c r="C478" s="411"/>
      <c r="D478" s="411"/>
      <c r="E478" s="411"/>
      <c r="F478" s="411"/>
      <c r="G478" s="411"/>
      <c r="H478" s="411"/>
      <c r="I478" s="411"/>
      <c r="J478" s="411"/>
      <c r="K478" s="411"/>
      <c r="L478" s="411"/>
      <c r="M478" s="412"/>
      <c r="N478" s="412"/>
      <c r="O478" s="412"/>
      <c r="P478" s="412"/>
      <c r="Q478" s="411"/>
      <c r="R478" s="411"/>
      <c r="S478" s="411"/>
      <c r="T478" s="411"/>
      <c r="U478" s="411"/>
      <c r="V478" s="411"/>
      <c r="W478" s="411"/>
      <c r="X478" s="411"/>
      <c r="Y478" s="411"/>
      <c r="Z478" s="411"/>
      <c r="AA478" s="411"/>
      <c r="AB478" s="411"/>
      <c r="AC478" s="411"/>
      <c r="AD478" s="411"/>
      <c r="AE478" s="411"/>
      <c r="AF478" s="411"/>
    </row>
    <row r="479" spans="1:32" ht="14" x14ac:dyDescent="0.2">
      <c r="A479" s="411"/>
      <c r="B479" s="411"/>
      <c r="C479" s="411"/>
      <c r="D479" s="411"/>
      <c r="E479" s="411"/>
      <c r="F479" s="411"/>
      <c r="G479" s="411"/>
      <c r="H479" s="411"/>
      <c r="I479" s="411"/>
      <c r="J479" s="411"/>
      <c r="K479" s="411"/>
      <c r="L479" s="411"/>
      <c r="M479" s="412"/>
      <c r="N479" s="412"/>
      <c r="O479" s="412"/>
      <c r="P479" s="412"/>
      <c r="Q479" s="411"/>
      <c r="R479" s="411"/>
      <c r="S479" s="411"/>
      <c r="T479" s="411"/>
      <c r="U479" s="411"/>
      <c r="V479" s="411"/>
      <c r="W479" s="411"/>
      <c r="X479" s="411"/>
      <c r="Y479" s="411"/>
      <c r="Z479" s="411"/>
      <c r="AA479" s="411"/>
      <c r="AB479" s="411"/>
      <c r="AC479" s="411"/>
      <c r="AD479" s="411"/>
      <c r="AE479" s="411"/>
      <c r="AF479" s="411"/>
    </row>
    <row r="480" spans="1:32" ht="14" x14ac:dyDescent="0.2">
      <c r="A480" s="411"/>
      <c r="B480" s="411"/>
      <c r="C480" s="411"/>
      <c r="D480" s="411"/>
      <c r="E480" s="411"/>
      <c r="F480" s="411"/>
      <c r="G480" s="411"/>
      <c r="H480" s="411"/>
      <c r="I480" s="411"/>
      <c r="J480" s="411"/>
      <c r="K480" s="411"/>
      <c r="L480" s="411"/>
      <c r="M480" s="412"/>
      <c r="N480" s="412"/>
      <c r="O480" s="412"/>
      <c r="P480" s="412"/>
      <c r="Q480" s="411"/>
      <c r="R480" s="411"/>
      <c r="S480" s="411"/>
      <c r="T480" s="411"/>
      <c r="U480" s="411"/>
      <c r="V480" s="411"/>
      <c r="W480" s="411"/>
      <c r="X480" s="411"/>
      <c r="Y480" s="411"/>
      <c r="Z480" s="411"/>
      <c r="AA480" s="411"/>
      <c r="AB480" s="411"/>
      <c r="AC480" s="411"/>
      <c r="AD480" s="411"/>
      <c r="AE480" s="411"/>
      <c r="AF480" s="411"/>
    </row>
    <row r="481" spans="1:32" ht="14" x14ac:dyDescent="0.2">
      <c r="A481" s="411"/>
      <c r="B481" s="411"/>
      <c r="C481" s="411"/>
      <c r="D481" s="411"/>
      <c r="E481" s="411"/>
      <c r="F481" s="411"/>
      <c r="G481" s="411"/>
      <c r="H481" s="411"/>
      <c r="I481" s="411"/>
      <c r="J481" s="411"/>
      <c r="K481" s="411"/>
      <c r="L481" s="411"/>
      <c r="M481" s="412"/>
      <c r="N481" s="412"/>
      <c r="O481" s="412"/>
      <c r="P481" s="412"/>
      <c r="Q481" s="411"/>
      <c r="R481" s="411"/>
      <c r="S481" s="411"/>
      <c r="T481" s="411"/>
      <c r="U481" s="411"/>
      <c r="V481" s="411"/>
      <c r="W481" s="411"/>
      <c r="X481" s="411"/>
      <c r="Y481" s="411"/>
      <c r="Z481" s="411"/>
      <c r="AA481" s="411"/>
      <c r="AB481" s="411"/>
      <c r="AC481" s="411"/>
      <c r="AD481" s="411"/>
      <c r="AE481" s="411"/>
      <c r="AF481" s="411"/>
    </row>
    <row r="482" spans="1:32" ht="14" x14ac:dyDescent="0.2">
      <c r="A482" s="411"/>
      <c r="B482" s="411"/>
      <c r="C482" s="411"/>
      <c r="D482" s="411"/>
      <c r="E482" s="411"/>
      <c r="F482" s="411"/>
      <c r="G482" s="411"/>
      <c r="H482" s="411"/>
      <c r="I482" s="411"/>
      <c r="J482" s="411"/>
      <c r="K482" s="411"/>
      <c r="L482" s="411"/>
      <c r="M482" s="412"/>
      <c r="N482" s="412"/>
      <c r="O482" s="412"/>
      <c r="P482" s="412"/>
      <c r="Q482" s="411"/>
      <c r="R482" s="411"/>
      <c r="S482" s="411"/>
      <c r="T482" s="411"/>
      <c r="U482" s="411"/>
      <c r="V482" s="411"/>
      <c r="W482" s="411"/>
      <c r="X482" s="411"/>
      <c r="Y482" s="411"/>
      <c r="Z482" s="411"/>
      <c r="AA482" s="411"/>
      <c r="AB482" s="411"/>
      <c r="AC482" s="411"/>
      <c r="AD482" s="411"/>
      <c r="AE482" s="411"/>
      <c r="AF482" s="411"/>
    </row>
    <row r="483" spans="1:32" ht="14" x14ac:dyDescent="0.2">
      <c r="A483" s="411"/>
      <c r="B483" s="411"/>
      <c r="C483" s="411"/>
      <c r="D483" s="411"/>
      <c r="E483" s="411"/>
      <c r="F483" s="411"/>
      <c r="G483" s="411"/>
      <c r="H483" s="411"/>
      <c r="I483" s="411"/>
      <c r="J483" s="411"/>
      <c r="K483" s="411"/>
      <c r="L483" s="411"/>
      <c r="M483" s="412"/>
      <c r="N483" s="412"/>
      <c r="O483" s="412"/>
      <c r="P483" s="412"/>
      <c r="Q483" s="411"/>
      <c r="R483" s="411"/>
      <c r="S483" s="411"/>
      <c r="T483" s="411"/>
      <c r="U483" s="411"/>
      <c r="V483" s="411"/>
      <c r="W483" s="411"/>
      <c r="X483" s="411"/>
      <c r="Y483" s="411"/>
      <c r="Z483" s="411"/>
      <c r="AA483" s="411"/>
      <c r="AB483" s="411"/>
      <c r="AC483" s="411"/>
      <c r="AD483" s="411"/>
      <c r="AE483" s="411"/>
      <c r="AF483" s="411"/>
    </row>
    <row r="484" spans="1:32" ht="14" x14ac:dyDescent="0.2">
      <c r="A484" s="411"/>
      <c r="B484" s="411"/>
      <c r="C484" s="411"/>
      <c r="D484" s="411"/>
      <c r="E484" s="411"/>
      <c r="F484" s="411"/>
      <c r="G484" s="411"/>
      <c r="H484" s="411"/>
      <c r="I484" s="411"/>
      <c r="J484" s="411"/>
      <c r="K484" s="411"/>
      <c r="L484" s="411"/>
      <c r="M484" s="412"/>
      <c r="N484" s="412"/>
      <c r="O484" s="412"/>
      <c r="P484" s="412"/>
      <c r="Q484" s="411"/>
      <c r="R484" s="411"/>
      <c r="S484" s="411"/>
      <c r="T484" s="411"/>
      <c r="U484" s="411"/>
      <c r="V484" s="411"/>
      <c r="W484" s="411"/>
      <c r="X484" s="411"/>
      <c r="Y484" s="411"/>
      <c r="Z484" s="411"/>
      <c r="AA484" s="411"/>
      <c r="AB484" s="411"/>
      <c r="AC484" s="411"/>
      <c r="AD484" s="411"/>
      <c r="AE484" s="411"/>
      <c r="AF484" s="411"/>
    </row>
    <row r="485" spans="1:32" ht="14" x14ac:dyDescent="0.2">
      <c r="A485" s="411"/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2"/>
      <c r="N485" s="412"/>
      <c r="O485" s="412"/>
      <c r="P485" s="412"/>
      <c r="Q485" s="411"/>
      <c r="R485" s="411"/>
      <c r="S485" s="411"/>
      <c r="T485" s="411"/>
      <c r="U485" s="411"/>
      <c r="V485" s="411"/>
      <c r="W485" s="411"/>
      <c r="X485" s="411"/>
      <c r="Y485" s="411"/>
      <c r="Z485" s="411"/>
      <c r="AA485" s="411"/>
      <c r="AB485" s="411"/>
      <c r="AC485" s="411"/>
      <c r="AD485" s="411"/>
      <c r="AE485" s="411"/>
      <c r="AF485" s="411"/>
    </row>
    <row r="486" spans="1:32" ht="14" x14ac:dyDescent="0.2">
      <c r="A486" s="411"/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2"/>
      <c r="N486" s="412"/>
      <c r="O486" s="412"/>
      <c r="P486" s="412"/>
      <c r="Q486" s="411"/>
      <c r="R486" s="411"/>
      <c r="S486" s="411"/>
      <c r="T486" s="411"/>
      <c r="U486" s="411"/>
      <c r="V486" s="411"/>
      <c r="W486" s="411"/>
      <c r="X486" s="411"/>
      <c r="Y486" s="411"/>
      <c r="Z486" s="411"/>
      <c r="AA486" s="411"/>
      <c r="AB486" s="411"/>
      <c r="AC486" s="411"/>
      <c r="AD486" s="411"/>
      <c r="AE486" s="411"/>
      <c r="AF486" s="411"/>
    </row>
    <row r="487" spans="1:32" ht="14" x14ac:dyDescent="0.2">
      <c r="A487" s="411"/>
      <c r="B487" s="411"/>
      <c r="C487" s="411"/>
      <c r="D487" s="411"/>
      <c r="E487" s="411"/>
      <c r="F487" s="411"/>
      <c r="G487" s="411"/>
      <c r="H487" s="411"/>
      <c r="I487" s="411"/>
      <c r="J487" s="411"/>
      <c r="K487" s="411"/>
      <c r="L487" s="411"/>
      <c r="M487" s="412"/>
      <c r="N487" s="412"/>
      <c r="O487" s="412"/>
      <c r="P487" s="412"/>
      <c r="Q487" s="411"/>
      <c r="R487" s="411"/>
      <c r="S487" s="411"/>
      <c r="T487" s="411"/>
      <c r="U487" s="411"/>
      <c r="V487" s="411"/>
      <c r="W487" s="411"/>
      <c r="X487" s="411"/>
      <c r="Y487" s="411"/>
      <c r="Z487" s="411"/>
      <c r="AA487" s="411"/>
      <c r="AB487" s="411"/>
      <c r="AC487" s="411"/>
      <c r="AD487" s="411"/>
      <c r="AE487" s="411"/>
      <c r="AF487" s="411"/>
    </row>
    <row r="488" spans="1:32" ht="14" x14ac:dyDescent="0.2">
      <c r="A488" s="411"/>
      <c r="B488" s="411"/>
      <c r="C488" s="411"/>
      <c r="D488" s="411"/>
      <c r="E488" s="411"/>
      <c r="F488" s="411"/>
      <c r="G488" s="411"/>
      <c r="H488" s="411"/>
      <c r="I488" s="411"/>
      <c r="J488" s="411"/>
      <c r="K488" s="411"/>
      <c r="L488" s="411"/>
      <c r="M488" s="412"/>
      <c r="N488" s="412"/>
      <c r="O488" s="412"/>
      <c r="P488" s="412"/>
      <c r="Q488" s="411"/>
      <c r="R488" s="411"/>
      <c r="S488" s="411"/>
      <c r="T488" s="411"/>
      <c r="U488" s="411"/>
      <c r="V488" s="411"/>
      <c r="W488" s="411"/>
      <c r="X488" s="411"/>
      <c r="Y488" s="411"/>
      <c r="Z488" s="411"/>
      <c r="AA488" s="411"/>
      <c r="AB488" s="411"/>
      <c r="AC488" s="411"/>
      <c r="AD488" s="411"/>
      <c r="AE488" s="411"/>
      <c r="AF488" s="411"/>
    </row>
    <row r="489" spans="1:32" ht="14" x14ac:dyDescent="0.2">
      <c r="A489" s="411"/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2"/>
      <c r="N489" s="412"/>
      <c r="O489" s="412"/>
      <c r="P489" s="412"/>
      <c r="Q489" s="411"/>
      <c r="R489" s="411"/>
      <c r="S489" s="411"/>
      <c r="T489" s="411"/>
      <c r="U489" s="411"/>
      <c r="V489" s="411"/>
      <c r="W489" s="411"/>
      <c r="X489" s="411"/>
      <c r="Y489" s="411"/>
      <c r="Z489" s="411"/>
      <c r="AA489" s="411"/>
      <c r="AB489" s="411"/>
      <c r="AC489" s="411"/>
      <c r="AD489" s="411"/>
      <c r="AE489" s="411"/>
      <c r="AF489" s="411"/>
    </row>
    <row r="490" spans="1:32" ht="14" x14ac:dyDescent="0.2">
      <c r="A490" s="411"/>
      <c r="B490" s="411"/>
      <c r="C490" s="411"/>
      <c r="D490" s="411"/>
      <c r="E490" s="411"/>
      <c r="F490" s="411"/>
      <c r="G490" s="411"/>
      <c r="H490" s="411"/>
      <c r="I490" s="411"/>
      <c r="J490" s="411"/>
      <c r="K490" s="411"/>
      <c r="L490" s="411"/>
      <c r="M490" s="412"/>
      <c r="N490" s="412"/>
      <c r="O490" s="412"/>
      <c r="P490" s="412"/>
      <c r="Q490" s="411"/>
      <c r="R490" s="411"/>
      <c r="S490" s="411"/>
      <c r="T490" s="411"/>
      <c r="U490" s="411"/>
      <c r="V490" s="411"/>
      <c r="W490" s="411"/>
      <c r="X490" s="411"/>
      <c r="Y490" s="411"/>
      <c r="Z490" s="411"/>
      <c r="AA490" s="411"/>
      <c r="AB490" s="411"/>
      <c r="AC490" s="411"/>
      <c r="AD490" s="411"/>
      <c r="AE490" s="411"/>
      <c r="AF490" s="411"/>
    </row>
    <row r="491" spans="1:32" ht="14" x14ac:dyDescent="0.2">
      <c r="A491" s="411"/>
      <c r="B491" s="411"/>
      <c r="C491" s="411"/>
      <c r="D491" s="411"/>
      <c r="E491" s="411"/>
      <c r="F491" s="411"/>
      <c r="G491" s="411"/>
      <c r="H491" s="411"/>
      <c r="I491" s="411"/>
      <c r="J491" s="411"/>
      <c r="K491" s="411"/>
      <c r="L491" s="411"/>
      <c r="M491" s="412"/>
      <c r="N491" s="412"/>
      <c r="O491" s="412"/>
      <c r="P491" s="412"/>
      <c r="Q491" s="411"/>
      <c r="R491" s="411"/>
      <c r="S491" s="411"/>
      <c r="T491" s="411"/>
      <c r="U491" s="411"/>
      <c r="V491" s="411"/>
      <c r="W491" s="411"/>
      <c r="X491" s="411"/>
      <c r="Y491" s="411"/>
      <c r="Z491" s="411"/>
      <c r="AA491" s="411"/>
      <c r="AB491" s="411"/>
      <c r="AC491" s="411"/>
      <c r="AD491" s="411"/>
      <c r="AE491" s="411"/>
      <c r="AF491" s="411"/>
    </row>
    <row r="492" spans="1:32" ht="14" x14ac:dyDescent="0.2">
      <c r="A492" s="411"/>
      <c r="B492" s="411"/>
      <c r="C492" s="411"/>
      <c r="D492" s="411"/>
      <c r="E492" s="411"/>
      <c r="F492" s="411"/>
      <c r="G492" s="411"/>
      <c r="H492" s="411"/>
      <c r="I492" s="411"/>
      <c r="J492" s="411"/>
      <c r="K492" s="411"/>
      <c r="L492" s="411"/>
      <c r="M492" s="412"/>
      <c r="N492" s="412"/>
      <c r="O492" s="412"/>
      <c r="P492" s="412"/>
      <c r="Q492" s="411"/>
      <c r="R492" s="411"/>
      <c r="S492" s="411"/>
      <c r="T492" s="411"/>
      <c r="U492" s="411"/>
      <c r="V492" s="411"/>
      <c r="W492" s="411"/>
      <c r="X492" s="411"/>
      <c r="Y492" s="411"/>
      <c r="Z492" s="411"/>
      <c r="AA492" s="411"/>
      <c r="AB492" s="411"/>
      <c r="AC492" s="411"/>
      <c r="AD492" s="411"/>
      <c r="AE492" s="411"/>
      <c r="AF492" s="411"/>
    </row>
    <row r="493" spans="1:32" ht="14" x14ac:dyDescent="0.2">
      <c r="A493" s="411"/>
      <c r="B493" s="411"/>
      <c r="C493" s="411"/>
      <c r="D493" s="411"/>
      <c r="E493" s="411"/>
      <c r="F493" s="411"/>
      <c r="G493" s="411"/>
      <c r="H493" s="411"/>
      <c r="I493" s="411"/>
      <c r="J493" s="411"/>
      <c r="K493" s="411"/>
      <c r="L493" s="411"/>
      <c r="M493" s="412"/>
      <c r="N493" s="412"/>
      <c r="O493" s="412"/>
      <c r="P493" s="412"/>
      <c r="Q493" s="411"/>
      <c r="R493" s="411"/>
      <c r="S493" s="411"/>
      <c r="T493" s="411"/>
      <c r="U493" s="411"/>
      <c r="V493" s="411"/>
      <c r="W493" s="411"/>
      <c r="X493" s="411"/>
      <c r="Y493" s="411"/>
      <c r="Z493" s="411"/>
      <c r="AA493" s="411"/>
      <c r="AB493" s="411"/>
      <c r="AC493" s="411"/>
      <c r="AD493" s="411"/>
      <c r="AE493" s="411"/>
      <c r="AF493" s="411"/>
    </row>
    <row r="494" spans="1:32" ht="14" x14ac:dyDescent="0.2">
      <c r="A494" s="411"/>
      <c r="B494" s="411"/>
      <c r="C494" s="411"/>
      <c r="D494" s="411"/>
      <c r="E494" s="411"/>
      <c r="F494" s="411"/>
      <c r="G494" s="411"/>
      <c r="H494" s="411"/>
      <c r="I494" s="411"/>
      <c r="J494" s="411"/>
      <c r="K494" s="411"/>
      <c r="L494" s="411"/>
      <c r="M494" s="412"/>
      <c r="N494" s="412"/>
      <c r="O494" s="412"/>
      <c r="P494" s="412"/>
      <c r="Q494" s="411"/>
      <c r="R494" s="411"/>
      <c r="S494" s="411"/>
      <c r="T494" s="411"/>
      <c r="U494" s="411"/>
      <c r="V494" s="411"/>
      <c r="W494" s="411"/>
      <c r="X494" s="411"/>
      <c r="Y494" s="411"/>
      <c r="Z494" s="411"/>
      <c r="AA494" s="411"/>
      <c r="AB494" s="411"/>
      <c r="AC494" s="411"/>
      <c r="AD494" s="411"/>
      <c r="AE494" s="411"/>
      <c r="AF494" s="411"/>
    </row>
    <row r="495" spans="1:32" ht="14" x14ac:dyDescent="0.2">
      <c r="A495" s="411"/>
      <c r="B495" s="411"/>
      <c r="C495" s="411"/>
      <c r="D495" s="411"/>
      <c r="E495" s="411"/>
      <c r="F495" s="411"/>
      <c r="G495" s="411"/>
      <c r="H495" s="411"/>
      <c r="I495" s="411"/>
      <c r="J495" s="411"/>
      <c r="K495" s="411"/>
      <c r="L495" s="411"/>
      <c r="M495" s="412"/>
      <c r="N495" s="412"/>
      <c r="O495" s="412"/>
      <c r="P495" s="412"/>
      <c r="Q495" s="411"/>
      <c r="R495" s="411"/>
      <c r="S495" s="411"/>
      <c r="T495" s="411"/>
      <c r="U495" s="411"/>
      <c r="V495" s="411"/>
      <c r="W495" s="411"/>
      <c r="X495" s="411"/>
      <c r="Y495" s="411"/>
      <c r="Z495" s="411"/>
      <c r="AA495" s="411"/>
      <c r="AB495" s="411"/>
      <c r="AC495" s="411"/>
      <c r="AD495" s="411"/>
      <c r="AE495" s="411"/>
      <c r="AF495" s="411"/>
    </row>
    <row r="496" spans="1:32" ht="14" x14ac:dyDescent="0.2">
      <c r="A496" s="411"/>
      <c r="B496" s="411"/>
      <c r="C496" s="411"/>
      <c r="D496" s="411"/>
      <c r="E496" s="411"/>
      <c r="F496" s="411"/>
      <c r="G496" s="411"/>
      <c r="H496" s="411"/>
      <c r="I496" s="411"/>
      <c r="J496" s="411"/>
      <c r="K496" s="411"/>
      <c r="L496" s="411"/>
      <c r="M496" s="412"/>
      <c r="N496" s="412"/>
      <c r="O496" s="412"/>
      <c r="P496" s="412"/>
      <c r="Q496" s="411"/>
      <c r="R496" s="411"/>
      <c r="S496" s="411"/>
      <c r="T496" s="411"/>
      <c r="U496" s="411"/>
      <c r="V496" s="411"/>
      <c r="W496" s="411"/>
      <c r="X496" s="411"/>
      <c r="Y496" s="411"/>
      <c r="Z496" s="411"/>
      <c r="AA496" s="411"/>
      <c r="AB496" s="411"/>
      <c r="AC496" s="411"/>
      <c r="AD496" s="411"/>
      <c r="AE496" s="411"/>
      <c r="AF496" s="411"/>
    </row>
    <row r="497" spans="1:32" ht="14" x14ac:dyDescent="0.2">
      <c r="A497" s="411"/>
      <c r="B497" s="411"/>
      <c r="C497" s="411"/>
      <c r="D497" s="411"/>
      <c r="E497" s="411"/>
      <c r="F497" s="411"/>
      <c r="G497" s="411"/>
      <c r="H497" s="411"/>
      <c r="I497" s="411"/>
      <c r="J497" s="411"/>
      <c r="K497" s="411"/>
      <c r="L497" s="411"/>
      <c r="M497" s="412"/>
      <c r="N497" s="412"/>
      <c r="O497" s="412"/>
      <c r="P497" s="412"/>
      <c r="Q497" s="411"/>
      <c r="R497" s="411"/>
      <c r="S497" s="411"/>
      <c r="T497" s="411"/>
      <c r="U497" s="411"/>
      <c r="V497" s="411"/>
      <c r="W497" s="411"/>
      <c r="X497" s="411"/>
      <c r="Y497" s="411"/>
      <c r="Z497" s="411"/>
      <c r="AA497" s="411"/>
      <c r="AB497" s="411"/>
      <c r="AC497" s="411"/>
      <c r="AD497" s="411"/>
      <c r="AE497" s="411"/>
      <c r="AF497" s="411"/>
    </row>
    <row r="498" spans="1:32" ht="14" x14ac:dyDescent="0.2">
      <c r="A498" s="411"/>
      <c r="B498" s="411"/>
      <c r="C498" s="411"/>
      <c r="D498" s="411"/>
      <c r="E498" s="411"/>
      <c r="F498" s="411"/>
      <c r="G498" s="411"/>
      <c r="H498" s="411"/>
      <c r="I498" s="411"/>
      <c r="J498" s="411"/>
      <c r="K498" s="411"/>
      <c r="L498" s="411"/>
      <c r="M498" s="412"/>
      <c r="N498" s="412"/>
      <c r="O498" s="412"/>
      <c r="P498" s="412"/>
      <c r="Q498" s="411"/>
      <c r="R498" s="411"/>
      <c r="S498" s="411"/>
      <c r="T498" s="411"/>
      <c r="U498" s="411"/>
      <c r="V498" s="411"/>
      <c r="W498" s="411"/>
      <c r="X498" s="411"/>
      <c r="Y498" s="411"/>
      <c r="Z498" s="411"/>
      <c r="AA498" s="411"/>
      <c r="AB498" s="411"/>
      <c r="AC498" s="411"/>
      <c r="AD498" s="411"/>
      <c r="AE498" s="411"/>
      <c r="AF498" s="411"/>
    </row>
    <row r="499" spans="1:32" ht="14" x14ac:dyDescent="0.2">
      <c r="A499" s="411"/>
      <c r="B499" s="411"/>
      <c r="C499" s="411"/>
      <c r="D499" s="411"/>
      <c r="E499" s="411"/>
      <c r="F499" s="411"/>
      <c r="G499" s="411"/>
      <c r="H499" s="411"/>
      <c r="I499" s="411"/>
      <c r="J499" s="411"/>
      <c r="K499" s="411"/>
      <c r="L499" s="411"/>
      <c r="M499" s="412"/>
      <c r="N499" s="412"/>
      <c r="O499" s="412"/>
      <c r="P499" s="412"/>
      <c r="Q499" s="411"/>
      <c r="R499" s="411"/>
      <c r="S499" s="411"/>
      <c r="T499" s="411"/>
      <c r="U499" s="411"/>
      <c r="V499" s="411"/>
      <c r="W499" s="411"/>
      <c r="X499" s="411"/>
      <c r="Y499" s="411"/>
      <c r="Z499" s="411"/>
      <c r="AA499" s="411"/>
      <c r="AB499" s="411"/>
      <c r="AC499" s="411"/>
      <c r="AD499" s="411"/>
      <c r="AE499" s="411"/>
      <c r="AF499" s="411"/>
    </row>
    <row r="500" spans="1:32" ht="14" x14ac:dyDescent="0.2">
      <c r="A500" s="411"/>
      <c r="B500" s="411"/>
      <c r="C500" s="411"/>
      <c r="D500" s="411"/>
      <c r="E500" s="411"/>
      <c r="F500" s="411"/>
      <c r="G500" s="411"/>
      <c r="H500" s="411"/>
      <c r="I500" s="411"/>
      <c r="J500" s="411"/>
      <c r="K500" s="411"/>
      <c r="L500" s="411"/>
      <c r="M500" s="412"/>
      <c r="N500" s="412"/>
      <c r="O500" s="412"/>
      <c r="P500" s="412"/>
      <c r="Q500" s="411"/>
      <c r="R500" s="411"/>
      <c r="S500" s="411"/>
      <c r="T500" s="411"/>
      <c r="U500" s="411"/>
      <c r="V500" s="411"/>
      <c r="W500" s="411"/>
      <c r="X500" s="411"/>
      <c r="Y500" s="411"/>
      <c r="Z500" s="411"/>
      <c r="AA500" s="411"/>
      <c r="AB500" s="411"/>
      <c r="AC500" s="411"/>
      <c r="AD500" s="411"/>
      <c r="AE500" s="411"/>
      <c r="AF500" s="411"/>
    </row>
    <row r="501" spans="1:32" ht="14" x14ac:dyDescent="0.2">
      <c r="A501" s="411"/>
      <c r="B501" s="411"/>
      <c r="C501" s="411"/>
      <c r="D501" s="411"/>
      <c r="E501" s="411"/>
      <c r="F501" s="411"/>
      <c r="G501" s="411"/>
      <c r="H501" s="411"/>
      <c r="I501" s="411"/>
      <c r="J501" s="411"/>
      <c r="K501" s="411"/>
      <c r="L501" s="411"/>
      <c r="M501" s="412"/>
      <c r="N501" s="412"/>
      <c r="O501" s="412"/>
      <c r="P501" s="412"/>
      <c r="Q501" s="411"/>
      <c r="R501" s="411"/>
      <c r="S501" s="411"/>
      <c r="T501" s="411"/>
      <c r="U501" s="411"/>
      <c r="V501" s="411"/>
      <c r="W501" s="411"/>
      <c r="X501" s="411"/>
      <c r="Y501" s="411"/>
      <c r="Z501" s="411"/>
      <c r="AA501" s="411"/>
      <c r="AB501" s="411"/>
      <c r="AC501" s="411"/>
      <c r="AD501" s="411"/>
      <c r="AE501" s="411"/>
      <c r="AF501" s="411"/>
    </row>
    <row r="502" spans="1:32" ht="14" x14ac:dyDescent="0.2">
      <c r="A502" s="411"/>
      <c r="B502" s="411"/>
      <c r="C502" s="411"/>
      <c r="D502" s="411"/>
      <c r="E502" s="411"/>
      <c r="F502" s="411"/>
      <c r="G502" s="411"/>
      <c r="H502" s="411"/>
      <c r="I502" s="411"/>
      <c r="J502" s="411"/>
      <c r="K502" s="411"/>
      <c r="L502" s="411"/>
      <c r="M502" s="412"/>
      <c r="N502" s="412"/>
      <c r="O502" s="412"/>
      <c r="P502" s="412"/>
      <c r="Q502" s="411"/>
      <c r="R502" s="411"/>
      <c r="S502" s="411"/>
      <c r="T502" s="411"/>
      <c r="U502" s="411"/>
      <c r="V502" s="411"/>
      <c r="W502" s="411"/>
      <c r="X502" s="411"/>
      <c r="Y502" s="411"/>
      <c r="Z502" s="411"/>
      <c r="AA502" s="411"/>
      <c r="AB502" s="411"/>
      <c r="AC502" s="411"/>
      <c r="AD502" s="411"/>
      <c r="AE502" s="411"/>
      <c r="AF502" s="411"/>
    </row>
    <row r="503" spans="1:32" ht="14" x14ac:dyDescent="0.2">
      <c r="A503" s="411"/>
      <c r="B503" s="411"/>
      <c r="C503" s="411"/>
      <c r="D503" s="411"/>
      <c r="E503" s="411"/>
      <c r="F503" s="411"/>
      <c r="G503" s="411"/>
      <c r="H503" s="411"/>
      <c r="I503" s="411"/>
      <c r="J503" s="411"/>
      <c r="K503" s="411"/>
      <c r="L503" s="411"/>
      <c r="M503" s="412"/>
      <c r="N503" s="412"/>
      <c r="O503" s="412"/>
      <c r="P503" s="412"/>
      <c r="Q503" s="411"/>
      <c r="R503" s="411"/>
      <c r="S503" s="411"/>
      <c r="T503" s="411"/>
      <c r="U503" s="411"/>
      <c r="V503" s="411"/>
      <c r="W503" s="411"/>
      <c r="X503" s="411"/>
      <c r="Y503" s="411"/>
      <c r="Z503" s="411"/>
      <c r="AA503" s="411"/>
      <c r="AB503" s="411"/>
      <c r="AC503" s="411"/>
      <c r="AD503" s="411"/>
      <c r="AE503" s="411"/>
      <c r="AF503" s="411"/>
    </row>
    <row r="504" spans="1:32" ht="14" x14ac:dyDescent="0.2">
      <c r="A504" s="411"/>
      <c r="B504" s="411"/>
      <c r="C504" s="411"/>
      <c r="D504" s="411"/>
      <c r="E504" s="411"/>
      <c r="F504" s="411"/>
      <c r="G504" s="411"/>
      <c r="H504" s="411"/>
      <c r="I504" s="411"/>
      <c r="J504" s="411"/>
      <c r="K504" s="411"/>
      <c r="L504" s="411"/>
      <c r="M504" s="412"/>
      <c r="N504" s="412"/>
      <c r="O504" s="412"/>
      <c r="P504" s="412"/>
      <c r="Q504" s="411"/>
      <c r="R504" s="411"/>
      <c r="S504" s="411"/>
      <c r="T504" s="411"/>
      <c r="U504" s="411"/>
      <c r="V504" s="411"/>
      <c r="W504" s="411"/>
      <c r="X504" s="411"/>
      <c r="Y504" s="411"/>
      <c r="Z504" s="411"/>
      <c r="AA504" s="411"/>
      <c r="AB504" s="411"/>
      <c r="AC504" s="411"/>
      <c r="AD504" s="411"/>
      <c r="AE504" s="411"/>
      <c r="AF504" s="411"/>
    </row>
    <row r="505" spans="1:32" ht="14" x14ac:dyDescent="0.2">
      <c r="A505" s="411"/>
      <c r="B505" s="411"/>
      <c r="C505" s="411"/>
      <c r="D505" s="411"/>
      <c r="E505" s="411"/>
      <c r="F505" s="411"/>
      <c r="G505" s="411"/>
      <c r="H505" s="411"/>
      <c r="I505" s="411"/>
      <c r="J505" s="411"/>
      <c r="K505" s="411"/>
      <c r="L505" s="411"/>
      <c r="M505" s="412"/>
      <c r="N505" s="412"/>
      <c r="O505" s="412"/>
      <c r="P505" s="412"/>
      <c r="Q505" s="411"/>
      <c r="R505" s="411"/>
      <c r="S505" s="411"/>
      <c r="T505" s="411"/>
      <c r="U505" s="411"/>
      <c r="V505" s="411"/>
      <c r="W505" s="411"/>
      <c r="X505" s="411"/>
      <c r="Y505" s="411"/>
      <c r="Z505" s="411"/>
      <c r="AA505" s="411"/>
      <c r="AB505" s="411"/>
      <c r="AC505" s="411"/>
      <c r="AD505" s="411"/>
      <c r="AE505" s="411"/>
      <c r="AF505" s="411"/>
    </row>
    <row r="506" spans="1:32" ht="14" x14ac:dyDescent="0.2">
      <c r="A506" s="411"/>
      <c r="B506" s="411"/>
      <c r="C506" s="411"/>
      <c r="D506" s="411"/>
      <c r="E506" s="411"/>
      <c r="F506" s="411"/>
      <c r="G506" s="411"/>
      <c r="H506" s="411"/>
      <c r="I506" s="411"/>
      <c r="J506" s="411"/>
      <c r="K506" s="411"/>
      <c r="L506" s="411"/>
      <c r="M506" s="412"/>
      <c r="N506" s="412"/>
      <c r="O506" s="412"/>
      <c r="P506" s="412"/>
      <c r="Q506" s="411"/>
      <c r="R506" s="411"/>
      <c r="S506" s="411"/>
      <c r="T506" s="411"/>
      <c r="U506" s="411"/>
      <c r="V506" s="411"/>
      <c r="W506" s="411"/>
      <c r="X506" s="411"/>
      <c r="Y506" s="411"/>
      <c r="Z506" s="411"/>
      <c r="AA506" s="411"/>
      <c r="AB506" s="411"/>
      <c r="AC506" s="411"/>
      <c r="AD506" s="411"/>
      <c r="AE506" s="411"/>
      <c r="AF506" s="411"/>
    </row>
    <row r="507" spans="1:32" ht="14" x14ac:dyDescent="0.2">
      <c r="A507" s="411"/>
      <c r="B507" s="411"/>
      <c r="C507" s="411"/>
      <c r="D507" s="411"/>
      <c r="E507" s="411"/>
      <c r="F507" s="411"/>
      <c r="G507" s="411"/>
      <c r="H507" s="411"/>
      <c r="I507" s="411"/>
      <c r="J507" s="411"/>
      <c r="K507" s="411"/>
      <c r="L507" s="411"/>
      <c r="M507" s="412"/>
      <c r="N507" s="412"/>
      <c r="O507" s="412"/>
      <c r="P507" s="412"/>
      <c r="Q507" s="411"/>
      <c r="R507" s="411"/>
      <c r="S507" s="411"/>
      <c r="T507" s="411"/>
      <c r="U507" s="411"/>
      <c r="V507" s="411"/>
      <c r="W507" s="411"/>
      <c r="X507" s="411"/>
      <c r="Y507" s="411"/>
      <c r="Z507" s="411"/>
      <c r="AA507" s="411"/>
      <c r="AB507" s="411"/>
      <c r="AC507" s="411"/>
      <c r="AD507" s="411"/>
      <c r="AE507" s="411"/>
      <c r="AF507" s="411"/>
    </row>
    <row r="508" spans="1:32" ht="14" x14ac:dyDescent="0.2">
      <c r="A508" s="411"/>
      <c r="B508" s="411"/>
      <c r="C508" s="411"/>
      <c r="D508" s="411"/>
      <c r="E508" s="411"/>
      <c r="F508" s="411"/>
      <c r="G508" s="411"/>
      <c r="H508" s="411"/>
      <c r="I508" s="411"/>
      <c r="J508" s="411"/>
      <c r="K508" s="411"/>
      <c r="L508" s="411"/>
      <c r="M508" s="412"/>
      <c r="N508" s="412"/>
      <c r="O508" s="412"/>
      <c r="P508" s="412"/>
      <c r="Q508" s="411"/>
      <c r="R508" s="411"/>
      <c r="S508" s="411"/>
      <c r="T508" s="411"/>
      <c r="U508" s="411"/>
      <c r="V508" s="411"/>
      <c r="W508" s="411"/>
      <c r="X508" s="411"/>
      <c r="Y508" s="411"/>
      <c r="Z508" s="411"/>
      <c r="AA508" s="411"/>
      <c r="AB508" s="411"/>
      <c r="AC508" s="411"/>
      <c r="AD508" s="411"/>
      <c r="AE508" s="411"/>
      <c r="AF508" s="411"/>
    </row>
    <row r="509" spans="1:32" ht="14" x14ac:dyDescent="0.2">
      <c r="A509" s="411"/>
      <c r="B509" s="411"/>
      <c r="C509" s="411"/>
      <c r="D509" s="411"/>
      <c r="E509" s="411"/>
      <c r="F509" s="411"/>
      <c r="G509" s="411"/>
      <c r="H509" s="411"/>
      <c r="I509" s="411"/>
      <c r="J509" s="411"/>
      <c r="K509" s="411"/>
      <c r="L509" s="411"/>
      <c r="M509" s="412"/>
      <c r="N509" s="412"/>
      <c r="O509" s="412"/>
      <c r="P509" s="412"/>
      <c r="Q509" s="411"/>
      <c r="R509" s="411"/>
      <c r="S509" s="411"/>
      <c r="T509" s="411"/>
      <c r="U509" s="411"/>
      <c r="V509" s="411"/>
      <c r="W509" s="411"/>
      <c r="X509" s="411"/>
      <c r="Y509" s="411"/>
      <c r="Z509" s="411"/>
      <c r="AA509" s="411"/>
      <c r="AB509" s="411"/>
      <c r="AC509" s="411"/>
      <c r="AD509" s="411"/>
      <c r="AE509" s="411"/>
      <c r="AF509" s="411"/>
    </row>
    <row r="510" spans="1:32" ht="14" x14ac:dyDescent="0.2">
      <c r="A510" s="411"/>
      <c r="B510" s="411"/>
      <c r="C510" s="411"/>
      <c r="D510" s="411"/>
      <c r="E510" s="411"/>
      <c r="F510" s="411"/>
      <c r="G510" s="411"/>
      <c r="H510" s="411"/>
      <c r="I510" s="411"/>
      <c r="J510" s="411"/>
      <c r="K510" s="411"/>
      <c r="L510" s="411"/>
      <c r="M510" s="412"/>
      <c r="N510" s="412"/>
      <c r="O510" s="412"/>
      <c r="P510" s="412"/>
      <c r="Q510" s="411"/>
      <c r="R510" s="411"/>
      <c r="S510" s="411"/>
      <c r="T510" s="411"/>
      <c r="U510" s="411"/>
      <c r="V510" s="411"/>
      <c r="W510" s="411"/>
      <c r="X510" s="411"/>
      <c r="Y510" s="411"/>
      <c r="Z510" s="411"/>
      <c r="AA510" s="411"/>
      <c r="AB510" s="411"/>
      <c r="AC510" s="411"/>
      <c r="AD510" s="411"/>
      <c r="AE510" s="411"/>
      <c r="AF510" s="411"/>
    </row>
    <row r="511" spans="1:32" ht="14" x14ac:dyDescent="0.2">
      <c r="A511" s="411"/>
      <c r="B511" s="411"/>
      <c r="C511" s="411"/>
      <c r="D511" s="411"/>
      <c r="E511" s="411"/>
      <c r="F511" s="411"/>
      <c r="G511" s="411"/>
      <c r="H511" s="411"/>
      <c r="I511" s="411"/>
      <c r="J511" s="411"/>
      <c r="K511" s="411"/>
      <c r="L511" s="411"/>
      <c r="M511" s="412"/>
      <c r="N511" s="412"/>
      <c r="O511" s="412"/>
      <c r="P511" s="412"/>
      <c r="Q511" s="411"/>
      <c r="R511" s="411"/>
      <c r="S511" s="411"/>
      <c r="T511" s="411"/>
      <c r="U511" s="411"/>
      <c r="V511" s="411"/>
      <c r="W511" s="411"/>
      <c r="X511" s="411"/>
      <c r="Y511" s="411"/>
      <c r="Z511" s="411"/>
      <c r="AA511" s="411"/>
      <c r="AB511" s="411"/>
      <c r="AC511" s="411"/>
      <c r="AD511" s="411"/>
      <c r="AE511" s="411"/>
      <c r="AF511" s="411"/>
    </row>
    <row r="512" spans="1:32" ht="14" x14ac:dyDescent="0.2">
      <c r="A512" s="411"/>
      <c r="B512" s="411"/>
      <c r="C512" s="411"/>
      <c r="D512" s="411"/>
      <c r="E512" s="411"/>
      <c r="F512" s="411"/>
      <c r="G512" s="411"/>
      <c r="H512" s="411"/>
      <c r="I512" s="411"/>
      <c r="J512" s="411"/>
      <c r="K512" s="411"/>
      <c r="L512" s="411"/>
      <c r="M512" s="412"/>
      <c r="N512" s="412"/>
      <c r="O512" s="412"/>
      <c r="P512" s="412"/>
      <c r="Q512" s="411"/>
      <c r="R512" s="411"/>
      <c r="S512" s="411"/>
      <c r="T512" s="411"/>
      <c r="U512" s="411"/>
      <c r="V512" s="411"/>
      <c r="W512" s="411"/>
      <c r="X512" s="411"/>
      <c r="Y512" s="411"/>
      <c r="Z512" s="411"/>
      <c r="AA512" s="411"/>
      <c r="AB512" s="411"/>
      <c r="AC512" s="411"/>
      <c r="AD512" s="411"/>
      <c r="AE512" s="411"/>
      <c r="AF512" s="411"/>
    </row>
    <row r="513" spans="1:32" ht="14" x14ac:dyDescent="0.2">
      <c r="A513" s="411"/>
      <c r="B513" s="411"/>
      <c r="C513" s="411"/>
      <c r="D513" s="411"/>
      <c r="E513" s="411"/>
      <c r="F513" s="411"/>
      <c r="G513" s="411"/>
      <c r="H513" s="411"/>
      <c r="I513" s="411"/>
      <c r="J513" s="411"/>
      <c r="K513" s="411"/>
      <c r="L513" s="411"/>
      <c r="M513" s="412"/>
      <c r="N513" s="412"/>
      <c r="O513" s="412"/>
      <c r="P513" s="412"/>
      <c r="Q513" s="411"/>
      <c r="R513" s="411"/>
      <c r="S513" s="411"/>
      <c r="T513" s="411"/>
      <c r="U513" s="411"/>
      <c r="V513" s="411"/>
      <c r="W513" s="411"/>
      <c r="X513" s="411"/>
      <c r="Y513" s="411"/>
      <c r="Z513" s="411"/>
      <c r="AA513" s="411"/>
      <c r="AB513" s="411"/>
      <c r="AC513" s="411"/>
      <c r="AD513" s="411"/>
      <c r="AE513" s="411"/>
      <c r="AF513" s="411"/>
    </row>
    <row r="514" spans="1:32" ht="14" x14ac:dyDescent="0.2">
      <c r="A514" s="411"/>
      <c r="B514" s="411"/>
      <c r="C514" s="411"/>
      <c r="D514" s="411"/>
      <c r="E514" s="411"/>
      <c r="F514" s="411"/>
      <c r="G514" s="411"/>
      <c r="H514" s="411"/>
      <c r="I514" s="411"/>
      <c r="J514" s="411"/>
      <c r="K514" s="411"/>
      <c r="L514" s="411"/>
      <c r="M514" s="412"/>
      <c r="N514" s="412"/>
      <c r="O514" s="412"/>
      <c r="P514" s="412"/>
      <c r="Q514" s="411"/>
      <c r="R514" s="411"/>
      <c r="S514" s="411"/>
      <c r="T514" s="411"/>
      <c r="U514" s="411"/>
      <c r="V514" s="411"/>
      <c r="W514" s="411"/>
      <c r="X514" s="411"/>
      <c r="Y514" s="411"/>
      <c r="Z514" s="411"/>
      <c r="AA514" s="411"/>
      <c r="AB514" s="411"/>
      <c r="AC514" s="411"/>
      <c r="AD514" s="411"/>
      <c r="AE514" s="411"/>
      <c r="AF514" s="411"/>
    </row>
    <row r="515" spans="1:32" ht="14" x14ac:dyDescent="0.2">
      <c r="A515" s="411"/>
      <c r="B515" s="411"/>
      <c r="C515" s="411"/>
      <c r="D515" s="411"/>
      <c r="E515" s="411"/>
      <c r="F515" s="411"/>
      <c r="G515" s="411"/>
      <c r="H515" s="411"/>
      <c r="I515" s="411"/>
      <c r="J515" s="411"/>
      <c r="K515" s="411"/>
      <c r="L515" s="411"/>
      <c r="M515" s="412"/>
      <c r="N515" s="412"/>
      <c r="O515" s="412"/>
      <c r="P515" s="412"/>
      <c r="Q515" s="411"/>
      <c r="R515" s="411"/>
      <c r="S515" s="411"/>
      <c r="T515" s="411"/>
      <c r="U515" s="411"/>
      <c r="V515" s="411"/>
      <c r="W515" s="411"/>
      <c r="X515" s="411"/>
      <c r="Y515" s="411"/>
      <c r="Z515" s="411"/>
      <c r="AA515" s="411"/>
      <c r="AB515" s="411"/>
      <c r="AC515" s="411"/>
      <c r="AD515" s="411"/>
      <c r="AE515" s="411"/>
      <c r="AF515" s="411"/>
    </row>
    <row r="516" spans="1:32" ht="14" x14ac:dyDescent="0.2">
      <c r="A516" s="411"/>
      <c r="B516" s="411"/>
      <c r="C516" s="411"/>
      <c r="D516" s="411"/>
      <c r="E516" s="411"/>
      <c r="F516" s="411"/>
      <c r="G516" s="411"/>
      <c r="H516" s="411"/>
      <c r="I516" s="411"/>
      <c r="J516" s="411"/>
      <c r="K516" s="411"/>
      <c r="L516" s="411"/>
      <c r="M516" s="412"/>
      <c r="N516" s="412"/>
      <c r="O516" s="412"/>
      <c r="P516" s="412"/>
      <c r="Q516" s="411"/>
      <c r="R516" s="411"/>
      <c r="S516" s="411"/>
      <c r="T516" s="411"/>
      <c r="U516" s="411"/>
      <c r="V516" s="411"/>
      <c r="W516" s="411"/>
      <c r="X516" s="411"/>
      <c r="Y516" s="411"/>
      <c r="Z516" s="411"/>
      <c r="AA516" s="411"/>
      <c r="AB516" s="411"/>
      <c r="AC516" s="411"/>
      <c r="AD516" s="411"/>
      <c r="AE516" s="411"/>
      <c r="AF516" s="411"/>
    </row>
    <row r="517" spans="1:32" ht="14" x14ac:dyDescent="0.2">
      <c r="A517" s="411"/>
      <c r="B517" s="411"/>
      <c r="C517" s="411"/>
      <c r="D517" s="411"/>
      <c r="E517" s="411"/>
      <c r="F517" s="411"/>
      <c r="G517" s="411"/>
      <c r="H517" s="411"/>
      <c r="I517" s="411"/>
      <c r="J517" s="411"/>
      <c r="K517" s="411"/>
      <c r="L517" s="411"/>
      <c r="M517" s="412"/>
      <c r="N517" s="412"/>
      <c r="O517" s="412"/>
      <c r="P517" s="412"/>
      <c r="Q517" s="411"/>
      <c r="R517" s="411"/>
      <c r="S517" s="411"/>
      <c r="T517" s="411"/>
      <c r="U517" s="411"/>
      <c r="V517" s="411"/>
      <c r="W517" s="411"/>
      <c r="X517" s="411"/>
      <c r="Y517" s="411"/>
      <c r="Z517" s="411"/>
      <c r="AA517" s="411"/>
      <c r="AB517" s="411"/>
      <c r="AC517" s="411"/>
      <c r="AD517" s="411"/>
      <c r="AE517" s="411"/>
      <c r="AF517" s="411"/>
    </row>
    <row r="518" spans="1:32" ht="14" x14ac:dyDescent="0.2">
      <c r="A518" s="411"/>
      <c r="B518" s="411"/>
      <c r="C518" s="411"/>
      <c r="D518" s="411"/>
      <c r="E518" s="411"/>
      <c r="F518" s="411"/>
      <c r="G518" s="411"/>
      <c r="H518" s="411"/>
      <c r="I518" s="411"/>
      <c r="J518" s="411"/>
      <c r="K518" s="411"/>
      <c r="L518" s="411"/>
      <c r="M518" s="412"/>
      <c r="N518" s="412"/>
      <c r="O518" s="412"/>
      <c r="P518" s="412"/>
      <c r="Q518" s="411"/>
      <c r="R518" s="411"/>
      <c r="S518" s="411"/>
      <c r="T518" s="411"/>
      <c r="U518" s="411"/>
      <c r="V518" s="411"/>
      <c r="W518" s="411"/>
      <c r="X518" s="411"/>
      <c r="Y518" s="411"/>
      <c r="Z518" s="411"/>
      <c r="AA518" s="411"/>
      <c r="AB518" s="411"/>
      <c r="AC518" s="411"/>
      <c r="AD518" s="411"/>
      <c r="AE518" s="411"/>
      <c r="AF518" s="411"/>
    </row>
    <row r="519" spans="1:32" ht="14" x14ac:dyDescent="0.2">
      <c r="A519" s="411"/>
      <c r="B519" s="411"/>
      <c r="C519" s="411"/>
      <c r="D519" s="411"/>
      <c r="E519" s="411"/>
      <c r="F519" s="411"/>
      <c r="G519" s="411"/>
      <c r="H519" s="411"/>
      <c r="I519" s="411"/>
      <c r="J519" s="411"/>
      <c r="K519" s="411"/>
      <c r="L519" s="411"/>
      <c r="M519" s="412"/>
      <c r="N519" s="412"/>
      <c r="O519" s="412"/>
      <c r="P519" s="412"/>
      <c r="Q519" s="411"/>
      <c r="R519" s="411"/>
      <c r="S519" s="411"/>
      <c r="T519" s="411"/>
      <c r="U519" s="411"/>
      <c r="V519" s="411"/>
      <c r="W519" s="411"/>
      <c r="X519" s="411"/>
      <c r="Y519" s="411"/>
      <c r="Z519" s="411"/>
      <c r="AA519" s="411"/>
      <c r="AB519" s="411"/>
      <c r="AC519" s="411"/>
      <c r="AD519" s="411"/>
      <c r="AE519" s="411"/>
      <c r="AF519" s="411"/>
    </row>
    <row r="520" spans="1:32" ht="14" x14ac:dyDescent="0.2">
      <c r="A520" s="411"/>
      <c r="B520" s="411"/>
      <c r="C520" s="411"/>
      <c r="D520" s="411"/>
      <c r="E520" s="411"/>
      <c r="F520" s="411"/>
      <c r="G520" s="411"/>
      <c r="H520" s="411"/>
      <c r="I520" s="411"/>
      <c r="J520" s="411"/>
      <c r="K520" s="411"/>
      <c r="L520" s="411"/>
      <c r="M520" s="412"/>
      <c r="N520" s="412"/>
      <c r="O520" s="412"/>
      <c r="P520" s="412"/>
      <c r="Q520" s="411"/>
      <c r="R520" s="411"/>
      <c r="S520" s="411"/>
      <c r="T520" s="411"/>
      <c r="U520" s="411"/>
      <c r="V520" s="411"/>
      <c r="W520" s="411"/>
      <c r="X520" s="411"/>
      <c r="Y520" s="411"/>
      <c r="Z520" s="411"/>
      <c r="AA520" s="411"/>
      <c r="AB520" s="411"/>
      <c r="AC520" s="411"/>
      <c r="AD520" s="411"/>
      <c r="AE520" s="411"/>
      <c r="AF520" s="411"/>
    </row>
    <row r="521" spans="1:32" ht="14" x14ac:dyDescent="0.2">
      <c r="A521" s="411"/>
      <c r="B521" s="411"/>
      <c r="C521" s="411"/>
      <c r="D521" s="411"/>
      <c r="E521" s="411"/>
      <c r="F521" s="411"/>
      <c r="G521" s="411"/>
      <c r="H521" s="411"/>
      <c r="I521" s="411"/>
      <c r="J521" s="411"/>
      <c r="K521" s="411"/>
      <c r="L521" s="411"/>
      <c r="M521" s="412"/>
      <c r="N521" s="412"/>
      <c r="O521" s="412"/>
      <c r="P521" s="412"/>
      <c r="Q521" s="411"/>
      <c r="R521" s="411"/>
      <c r="S521" s="411"/>
      <c r="T521" s="411"/>
      <c r="U521" s="411"/>
      <c r="V521" s="411"/>
      <c r="W521" s="411"/>
      <c r="X521" s="411"/>
      <c r="Y521" s="411"/>
      <c r="Z521" s="411"/>
      <c r="AA521" s="411"/>
      <c r="AB521" s="411"/>
      <c r="AC521" s="411"/>
      <c r="AD521" s="411"/>
      <c r="AE521" s="411"/>
      <c r="AF521" s="411"/>
    </row>
    <row r="522" spans="1:32" ht="14" x14ac:dyDescent="0.2">
      <c r="A522" s="411"/>
      <c r="B522" s="411"/>
      <c r="C522" s="411"/>
      <c r="D522" s="411"/>
      <c r="E522" s="411"/>
      <c r="F522" s="411"/>
      <c r="G522" s="411"/>
      <c r="H522" s="411"/>
      <c r="I522" s="411"/>
      <c r="J522" s="411"/>
      <c r="K522" s="411"/>
      <c r="L522" s="411"/>
      <c r="M522" s="412"/>
      <c r="N522" s="412"/>
      <c r="O522" s="412"/>
      <c r="P522" s="412"/>
      <c r="Q522" s="411"/>
      <c r="R522" s="411"/>
      <c r="S522" s="411"/>
      <c r="T522" s="411"/>
      <c r="U522" s="411"/>
      <c r="V522" s="411"/>
      <c r="W522" s="411"/>
      <c r="X522" s="411"/>
      <c r="Y522" s="411"/>
      <c r="Z522" s="411"/>
      <c r="AA522" s="411"/>
      <c r="AB522" s="411"/>
      <c r="AC522" s="411"/>
      <c r="AD522" s="411"/>
      <c r="AE522" s="411"/>
      <c r="AF522" s="411"/>
    </row>
    <row r="523" spans="1:32" ht="14" x14ac:dyDescent="0.2">
      <c r="A523" s="411"/>
      <c r="B523" s="411"/>
      <c r="C523" s="411"/>
      <c r="D523" s="411"/>
      <c r="E523" s="411"/>
      <c r="F523" s="411"/>
      <c r="G523" s="411"/>
      <c r="H523" s="411"/>
      <c r="I523" s="411"/>
      <c r="J523" s="411"/>
      <c r="K523" s="411"/>
      <c r="L523" s="411"/>
      <c r="M523" s="412"/>
      <c r="N523" s="412"/>
      <c r="O523" s="412"/>
      <c r="P523" s="412"/>
      <c r="Q523" s="411"/>
      <c r="R523" s="411"/>
      <c r="S523" s="411"/>
      <c r="T523" s="411"/>
      <c r="U523" s="411"/>
      <c r="V523" s="411"/>
      <c r="W523" s="411"/>
      <c r="X523" s="411"/>
      <c r="Y523" s="411"/>
      <c r="Z523" s="411"/>
      <c r="AA523" s="411"/>
      <c r="AB523" s="411"/>
      <c r="AC523" s="411"/>
      <c r="AD523" s="411"/>
      <c r="AE523" s="411"/>
      <c r="AF523" s="411"/>
    </row>
    <row r="524" spans="1:32" ht="14" x14ac:dyDescent="0.2">
      <c r="A524" s="411"/>
      <c r="B524" s="411"/>
      <c r="C524" s="411"/>
      <c r="D524" s="411"/>
      <c r="E524" s="411"/>
      <c r="F524" s="411"/>
      <c r="G524" s="411"/>
      <c r="H524" s="411"/>
      <c r="I524" s="411"/>
      <c r="J524" s="411"/>
      <c r="K524" s="411"/>
      <c r="L524" s="411"/>
      <c r="M524" s="412"/>
      <c r="N524" s="412"/>
      <c r="O524" s="412"/>
      <c r="P524" s="412"/>
      <c r="Q524" s="411"/>
      <c r="R524" s="411"/>
      <c r="S524" s="411"/>
      <c r="T524" s="411"/>
      <c r="U524" s="411"/>
      <c r="V524" s="411"/>
      <c r="W524" s="411"/>
      <c r="X524" s="411"/>
      <c r="Y524" s="411"/>
      <c r="Z524" s="411"/>
      <c r="AA524" s="411"/>
      <c r="AB524" s="411"/>
      <c r="AC524" s="411"/>
      <c r="AD524" s="411"/>
      <c r="AE524" s="411"/>
      <c r="AF524" s="411"/>
    </row>
    <row r="525" spans="1:32" ht="14" x14ac:dyDescent="0.2">
      <c r="A525" s="411"/>
      <c r="B525" s="411"/>
      <c r="C525" s="411"/>
      <c r="D525" s="411"/>
      <c r="E525" s="411"/>
      <c r="F525" s="411"/>
      <c r="G525" s="411"/>
      <c r="H525" s="411"/>
      <c r="I525" s="411"/>
      <c r="J525" s="411"/>
      <c r="K525" s="411"/>
      <c r="L525" s="411"/>
      <c r="M525" s="412"/>
      <c r="N525" s="412"/>
      <c r="O525" s="412"/>
      <c r="P525" s="412"/>
      <c r="Q525" s="411"/>
      <c r="R525" s="411"/>
      <c r="S525" s="411"/>
      <c r="T525" s="411"/>
      <c r="U525" s="411"/>
      <c r="V525" s="411"/>
      <c r="W525" s="411"/>
      <c r="X525" s="411"/>
      <c r="Y525" s="411"/>
      <c r="Z525" s="411"/>
      <c r="AA525" s="411"/>
      <c r="AB525" s="411"/>
      <c r="AC525" s="411"/>
      <c r="AD525" s="411"/>
      <c r="AE525" s="411"/>
      <c r="AF525" s="411"/>
    </row>
    <row r="526" spans="1:32" ht="14" x14ac:dyDescent="0.2">
      <c r="A526" s="411"/>
      <c r="B526" s="411"/>
      <c r="C526" s="411"/>
      <c r="D526" s="411"/>
      <c r="E526" s="411"/>
      <c r="F526" s="411"/>
      <c r="G526" s="411"/>
      <c r="H526" s="411"/>
      <c r="I526" s="411"/>
      <c r="J526" s="411"/>
      <c r="K526" s="411"/>
      <c r="L526" s="411"/>
      <c r="M526" s="412"/>
      <c r="N526" s="412"/>
      <c r="O526" s="412"/>
      <c r="P526" s="412"/>
      <c r="Q526" s="411"/>
      <c r="R526" s="411"/>
      <c r="S526" s="411"/>
      <c r="T526" s="411"/>
      <c r="U526" s="411"/>
      <c r="V526" s="411"/>
      <c r="W526" s="411"/>
      <c r="X526" s="411"/>
      <c r="Y526" s="411"/>
      <c r="Z526" s="411"/>
      <c r="AA526" s="411"/>
      <c r="AB526" s="411"/>
      <c r="AC526" s="411"/>
      <c r="AD526" s="411"/>
      <c r="AE526" s="411"/>
      <c r="AF526" s="411"/>
    </row>
    <row r="527" spans="1:32" ht="14" x14ac:dyDescent="0.2">
      <c r="A527" s="411"/>
      <c r="B527" s="411"/>
      <c r="C527" s="411"/>
      <c r="D527" s="411"/>
      <c r="E527" s="411"/>
      <c r="F527" s="411"/>
      <c r="G527" s="411"/>
      <c r="H527" s="411"/>
      <c r="I527" s="411"/>
      <c r="J527" s="411"/>
      <c r="K527" s="411"/>
      <c r="L527" s="411"/>
      <c r="M527" s="412"/>
      <c r="N527" s="412"/>
      <c r="O527" s="412"/>
      <c r="P527" s="412"/>
      <c r="Q527" s="411"/>
      <c r="R527" s="411"/>
      <c r="S527" s="411"/>
      <c r="T527" s="411"/>
      <c r="U527" s="411"/>
      <c r="V527" s="411"/>
      <c r="W527" s="411"/>
      <c r="X527" s="411"/>
      <c r="Y527" s="411"/>
      <c r="Z527" s="411"/>
      <c r="AA527" s="411"/>
      <c r="AB527" s="411"/>
      <c r="AC527" s="411"/>
      <c r="AD527" s="411"/>
      <c r="AE527" s="411"/>
      <c r="AF527" s="411"/>
    </row>
    <row r="528" spans="1:32" ht="14" x14ac:dyDescent="0.2">
      <c r="A528" s="411"/>
      <c r="B528" s="411"/>
      <c r="C528" s="411"/>
      <c r="D528" s="411"/>
      <c r="E528" s="411"/>
      <c r="F528" s="411"/>
      <c r="G528" s="411"/>
      <c r="H528" s="411"/>
      <c r="I528" s="411"/>
      <c r="J528" s="411"/>
      <c r="K528" s="411"/>
      <c r="L528" s="411"/>
      <c r="M528" s="412"/>
      <c r="N528" s="412"/>
      <c r="O528" s="412"/>
      <c r="P528" s="412"/>
      <c r="Q528" s="411"/>
      <c r="R528" s="411"/>
      <c r="S528" s="411"/>
      <c r="T528" s="411"/>
      <c r="U528" s="411"/>
      <c r="V528" s="411"/>
      <c r="W528" s="411"/>
      <c r="X528" s="411"/>
      <c r="Y528" s="411"/>
      <c r="Z528" s="411"/>
      <c r="AA528" s="411"/>
      <c r="AB528" s="411"/>
      <c r="AC528" s="411"/>
      <c r="AD528" s="411"/>
      <c r="AE528" s="411"/>
      <c r="AF528" s="411"/>
    </row>
    <row r="529" spans="1:32" ht="14" x14ac:dyDescent="0.2">
      <c r="A529" s="411"/>
      <c r="B529" s="411"/>
      <c r="C529" s="411"/>
      <c r="D529" s="411"/>
      <c r="E529" s="411"/>
      <c r="F529" s="411"/>
      <c r="G529" s="411"/>
      <c r="H529" s="411"/>
      <c r="I529" s="411"/>
      <c r="J529" s="411"/>
      <c r="K529" s="411"/>
      <c r="L529" s="411"/>
      <c r="M529" s="412"/>
      <c r="N529" s="412"/>
      <c r="O529" s="412"/>
      <c r="P529" s="412"/>
      <c r="Q529" s="411"/>
      <c r="R529" s="411"/>
      <c r="S529" s="411"/>
      <c r="T529" s="411"/>
      <c r="U529" s="411"/>
      <c r="V529" s="411"/>
      <c r="W529" s="411"/>
      <c r="X529" s="411"/>
      <c r="Y529" s="411"/>
      <c r="Z529" s="411"/>
      <c r="AA529" s="411"/>
      <c r="AB529" s="411"/>
      <c r="AC529" s="411"/>
      <c r="AD529" s="411"/>
      <c r="AE529" s="411"/>
      <c r="AF529" s="411"/>
    </row>
    <row r="530" spans="1:32" ht="14" x14ac:dyDescent="0.2">
      <c r="A530" s="411"/>
      <c r="B530" s="411"/>
      <c r="C530" s="411"/>
      <c r="D530" s="411"/>
      <c r="E530" s="411"/>
      <c r="F530" s="411"/>
      <c r="G530" s="411"/>
      <c r="H530" s="411"/>
      <c r="I530" s="411"/>
      <c r="J530" s="411"/>
      <c r="K530" s="411"/>
      <c r="L530" s="411"/>
      <c r="M530" s="412"/>
      <c r="N530" s="412"/>
      <c r="O530" s="412"/>
      <c r="P530" s="412"/>
      <c r="Q530" s="411"/>
      <c r="R530" s="411"/>
      <c r="S530" s="411"/>
      <c r="T530" s="411"/>
      <c r="U530" s="411"/>
      <c r="V530" s="411"/>
      <c r="W530" s="411"/>
      <c r="X530" s="411"/>
      <c r="Y530" s="411"/>
      <c r="Z530" s="411"/>
      <c r="AA530" s="411"/>
      <c r="AB530" s="411"/>
      <c r="AC530" s="411"/>
      <c r="AD530" s="411"/>
      <c r="AE530" s="411"/>
      <c r="AF530" s="411"/>
    </row>
    <row r="531" spans="1:32" ht="14" x14ac:dyDescent="0.2">
      <c r="A531" s="411"/>
      <c r="B531" s="411"/>
      <c r="C531" s="411"/>
      <c r="D531" s="411"/>
      <c r="E531" s="411"/>
      <c r="F531" s="411"/>
      <c r="G531" s="411"/>
      <c r="H531" s="411"/>
      <c r="I531" s="411"/>
      <c r="J531" s="411"/>
      <c r="K531" s="411"/>
      <c r="L531" s="411"/>
      <c r="M531" s="412"/>
      <c r="N531" s="412"/>
      <c r="O531" s="412"/>
      <c r="P531" s="412"/>
      <c r="Q531" s="411"/>
      <c r="R531" s="411"/>
      <c r="S531" s="411"/>
      <c r="T531" s="411"/>
      <c r="U531" s="411"/>
      <c r="V531" s="411"/>
      <c r="W531" s="411"/>
      <c r="X531" s="411"/>
      <c r="Y531" s="411"/>
      <c r="Z531" s="411"/>
      <c r="AA531" s="411"/>
      <c r="AB531" s="411"/>
      <c r="AC531" s="411"/>
      <c r="AD531" s="411"/>
      <c r="AE531" s="411"/>
      <c r="AF531" s="411"/>
    </row>
    <row r="532" spans="1:32" ht="14" x14ac:dyDescent="0.2">
      <c r="A532" s="411"/>
      <c r="B532" s="411"/>
      <c r="C532" s="411"/>
      <c r="D532" s="411"/>
      <c r="E532" s="411"/>
      <c r="F532" s="411"/>
      <c r="G532" s="411"/>
      <c r="H532" s="411"/>
      <c r="I532" s="411"/>
      <c r="J532" s="411"/>
      <c r="K532" s="411"/>
      <c r="L532" s="411"/>
      <c r="M532" s="412"/>
      <c r="N532" s="412"/>
      <c r="O532" s="412"/>
      <c r="P532" s="412"/>
      <c r="Q532" s="411"/>
      <c r="R532" s="411"/>
      <c r="S532" s="411"/>
      <c r="T532" s="411"/>
      <c r="U532" s="411"/>
      <c r="V532" s="411"/>
      <c r="W532" s="411"/>
      <c r="X532" s="411"/>
      <c r="Y532" s="411"/>
      <c r="Z532" s="411"/>
      <c r="AA532" s="411"/>
      <c r="AB532" s="411"/>
      <c r="AC532" s="411"/>
      <c r="AD532" s="411"/>
      <c r="AE532" s="411"/>
      <c r="AF532" s="411"/>
    </row>
    <row r="533" spans="1:32" ht="14" x14ac:dyDescent="0.2">
      <c r="A533" s="411"/>
      <c r="B533" s="411"/>
      <c r="C533" s="411"/>
      <c r="D533" s="411"/>
      <c r="E533" s="411"/>
      <c r="F533" s="411"/>
      <c r="G533" s="411"/>
      <c r="H533" s="411"/>
      <c r="I533" s="411"/>
      <c r="J533" s="411"/>
      <c r="K533" s="411"/>
      <c r="L533" s="411"/>
      <c r="M533" s="412"/>
      <c r="N533" s="412"/>
      <c r="O533" s="412"/>
      <c r="P533" s="412"/>
      <c r="Q533" s="411"/>
      <c r="R533" s="411"/>
      <c r="S533" s="411"/>
      <c r="T533" s="411"/>
      <c r="U533" s="411"/>
      <c r="V533" s="411"/>
      <c r="W533" s="411"/>
      <c r="X533" s="411"/>
      <c r="Y533" s="411"/>
      <c r="Z533" s="411"/>
      <c r="AA533" s="411"/>
      <c r="AB533" s="411"/>
      <c r="AC533" s="411"/>
      <c r="AD533" s="411"/>
      <c r="AE533" s="411"/>
      <c r="AF533" s="411"/>
    </row>
    <row r="534" spans="1:32" ht="14" x14ac:dyDescent="0.2">
      <c r="A534" s="411"/>
      <c r="B534" s="411"/>
      <c r="C534" s="411"/>
      <c r="D534" s="411"/>
      <c r="E534" s="411"/>
      <c r="F534" s="411"/>
      <c r="G534" s="411"/>
      <c r="H534" s="411"/>
      <c r="I534" s="411"/>
      <c r="J534" s="411"/>
      <c r="K534" s="411"/>
      <c r="L534" s="411"/>
      <c r="M534" s="412"/>
      <c r="N534" s="412"/>
      <c r="O534" s="412"/>
      <c r="P534" s="412"/>
      <c r="Q534" s="411"/>
      <c r="R534" s="411"/>
      <c r="S534" s="411"/>
      <c r="T534" s="411"/>
      <c r="U534" s="411"/>
      <c r="V534" s="411"/>
      <c r="W534" s="411"/>
      <c r="X534" s="411"/>
      <c r="Y534" s="411"/>
      <c r="Z534" s="411"/>
      <c r="AA534" s="411"/>
      <c r="AB534" s="411"/>
      <c r="AC534" s="411"/>
      <c r="AD534" s="411"/>
      <c r="AE534" s="411"/>
      <c r="AF534" s="411"/>
    </row>
    <row r="535" spans="1:32" ht="14" x14ac:dyDescent="0.2">
      <c r="A535" s="411"/>
      <c r="B535" s="411"/>
      <c r="C535" s="411"/>
      <c r="D535" s="411"/>
      <c r="E535" s="411"/>
      <c r="F535" s="411"/>
      <c r="G535" s="411"/>
      <c r="H535" s="411"/>
      <c r="I535" s="411"/>
      <c r="J535" s="411"/>
      <c r="K535" s="411"/>
      <c r="L535" s="411"/>
      <c r="M535" s="412"/>
      <c r="N535" s="412"/>
      <c r="O535" s="412"/>
      <c r="P535" s="412"/>
      <c r="Q535" s="411"/>
      <c r="R535" s="411"/>
      <c r="S535" s="411"/>
      <c r="T535" s="411"/>
      <c r="U535" s="411"/>
      <c r="V535" s="411"/>
      <c r="W535" s="411"/>
      <c r="X535" s="411"/>
      <c r="Y535" s="411"/>
      <c r="Z535" s="411"/>
      <c r="AA535" s="411"/>
      <c r="AB535" s="411"/>
      <c r="AC535" s="411"/>
      <c r="AD535" s="411"/>
      <c r="AE535" s="411"/>
      <c r="AF535" s="411"/>
    </row>
    <row r="536" spans="1:32" ht="14" x14ac:dyDescent="0.2">
      <c r="A536" s="411"/>
      <c r="B536" s="411"/>
      <c r="C536" s="411"/>
      <c r="D536" s="411"/>
      <c r="E536" s="411"/>
      <c r="F536" s="411"/>
      <c r="G536" s="411"/>
      <c r="H536" s="411"/>
      <c r="I536" s="411"/>
      <c r="J536" s="411"/>
      <c r="K536" s="411"/>
      <c r="L536" s="411"/>
      <c r="M536" s="412"/>
      <c r="N536" s="412"/>
      <c r="O536" s="412"/>
      <c r="P536" s="412"/>
      <c r="Q536" s="411"/>
      <c r="R536" s="411"/>
      <c r="S536" s="411"/>
      <c r="T536" s="411"/>
      <c r="U536" s="411"/>
      <c r="V536" s="411"/>
      <c r="W536" s="411"/>
      <c r="X536" s="411"/>
      <c r="Y536" s="411"/>
      <c r="Z536" s="411"/>
      <c r="AA536" s="411"/>
      <c r="AB536" s="411"/>
      <c r="AC536" s="411"/>
      <c r="AD536" s="411"/>
      <c r="AE536" s="411"/>
      <c r="AF536" s="411"/>
    </row>
    <row r="537" spans="1:32" ht="14" x14ac:dyDescent="0.2">
      <c r="A537" s="411"/>
      <c r="B537" s="411"/>
      <c r="C537" s="411"/>
      <c r="D537" s="411"/>
      <c r="E537" s="411"/>
      <c r="F537" s="411"/>
      <c r="G537" s="411"/>
      <c r="H537" s="411"/>
      <c r="I537" s="411"/>
      <c r="J537" s="411"/>
      <c r="K537" s="411"/>
      <c r="L537" s="411"/>
      <c r="M537" s="412"/>
      <c r="N537" s="412"/>
      <c r="O537" s="412"/>
      <c r="P537" s="412"/>
      <c r="Q537" s="411"/>
      <c r="R537" s="411"/>
      <c r="S537" s="411"/>
      <c r="T537" s="411"/>
      <c r="U537" s="411"/>
      <c r="V537" s="411"/>
      <c r="W537" s="411"/>
      <c r="X537" s="411"/>
      <c r="Y537" s="411"/>
      <c r="Z537" s="411"/>
      <c r="AA537" s="411"/>
      <c r="AB537" s="411"/>
      <c r="AC537" s="411"/>
      <c r="AD537" s="411"/>
      <c r="AE537" s="411"/>
      <c r="AF537" s="411"/>
    </row>
    <row r="538" spans="1:32" ht="14" x14ac:dyDescent="0.2">
      <c r="A538" s="411"/>
      <c r="B538" s="411"/>
      <c r="C538" s="411"/>
      <c r="D538" s="411"/>
      <c r="E538" s="411"/>
      <c r="F538" s="411"/>
      <c r="G538" s="411"/>
      <c r="H538" s="411"/>
      <c r="I538" s="411"/>
      <c r="J538" s="411"/>
      <c r="K538" s="411"/>
      <c r="L538" s="411"/>
      <c r="M538" s="412"/>
      <c r="N538" s="412"/>
      <c r="O538" s="412"/>
      <c r="P538" s="412"/>
      <c r="Q538" s="411"/>
      <c r="R538" s="411"/>
      <c r="S538" s="411"/>
      <c r="T538" s="411"/>
      <c r="U538" s="411"/>
      <c r="V538" s="411"/>
      <c r="W538" s="411"/>
      <c r="X538" s="411"/>
      <c r="Y538" s="411"/>
      <c r="Z538" s="411"/>
      <c r="AA538" s="411"/>
      <c r="AB538" s="411"/>
      <c r="AC538" s="411"/>
      <c r="AD538" s="411"/>
      <c r="AE538" s="411"/>
      <c r="AF538" s="411"/>
    </row>
    <row r="539" spans="1:32" ht="14" x14ac:dyDescent="0.2">
      <c r="A539" s="411"/>
      <c r="B539" s="411"/>
      <c r="C539" s="411"/>
      <c r="D539" s="411"/>
      <c r="E539" s="411"/>
      <c r="F539" s="411"/>
      <c r="G539" s="411"/>
      <c r="H539" s="411"/>
      <c r="I539" s="411"/>
      <c r="J539" s="411"/>
      <c r="K539" s="411"/>
      <c r="L539" s="411"/>
      <c r="M539" s="412"/>
      <c r="N539" s="412"/>
      <c r="O539" s="412"/>
      <c r="P539" s="412"/>
      <c r="Q539" s="411"/>
      <c r="R539" s="411"/>
      <c r="S539" s="411"/>
      <c r="T539" s="411"/>
      <c r="U539" s="411"/>
      <c r="V539" s="411"/>
      <c r="W539" s="411"/>
      <c r="X539" s="411"/>
      <c r="Y539" s="411"/>
      <c r="Z539" s="411"/>
      <c r="AA539" s="411"/>
      <c r="AB539" s="411"/>
      <c r="AC539" s="411"/>
      <c r="AD539" s="411"/>
      <c r="AE539" s="411"/>
      <c r="AF539" s="411"/>
    </row>
    <row r="540" spans="1:32" ht="14" x14ac:dyDescent="0.2">
      <c r="A540" s="411"/>
      <c r="B540" s="411"/>
      <c r="C540" s="411"/>
      <c r="D540" s="411"/>
      <c r="E540" s="411"/>
      <c r="F540" s="411"/>
      <c r="G540" s="411"/>
      <c r="H540" s="411"/>
      <c r="I540" s="411"/>
      <c r="J540" s="411"/>
      <c r="K540" s="411"/>
      <c r="L540" s="411"/>
      <c r="M540" s="412"/>
      <c r="N540" s="412"/>
      <c r="O540" s="412"/>
      <c r="P540" s="412"/>
      <c r="Q540" s="411"/>
      <c r="R540" s="411"/>
      <c r="S540" s="411"/>
      <c r="T540" s="411"/>
      <c r="U540" s="411"/>
      <c r="V540" s="411"/>
      <c r="W540" s="411"/>
      <c r="X540" s="411"/>
      <c r="Y540" s="411"/>
      <c r="Z540" s="411"/>
      <c r="AA540" s="411"/>
      <c r="AB540" s="411"/>
      <c r="AC540" s="411"/>
      <c r="AD540" s="411"/>
      <c r="AE540" s="411"/>
      <c r="AF540" s="411"/>
    </row>
    <row r="541" spans="1:32" ht="14" x14ac:dyDescent="0.2">
      <c r="A541" s="411"/>
      <c r="B541" s="411"/>
      <c r="C541" s="411"/>
      <c r="D541" s="411"/>
      <c r="E541" s="411"/>
      <c r="F541" s="411"/>
      <c r="G541" s="411"/>
      <c r="H541" s="411"/>
      <c r="I541" s="411"/>
      <c r="J541" s="411"/>
      <c r="K541" s="411"/>
      <c r="L541" s="411"/>
      <c r="M541" s="412"/>
      <c r="N541" s="412"/>
      <c r="O541" s="412"/>
      <c r="P541" s="412"/>
      <c r="Q541" s="411"/>
      <c r="R541" s="411"/>
      <c r="S541" s="411"/>
      <c r="T541" s="411"/>
      <c r="U541" s="411"/>
      <c r="V541" s="411"/>
      <c r="W541" s="411"/>
      <c r="X541" s="411"/>
      <c r="Y541" s="411"/>
      <c r="Z541" s="411"/>
      <c r="AA541" s="411"/>
      <c r="AB541" s="411"/>
      <c r="AC541" s="411"/>
      <c r="AD541" s="411"/>
      <c r="AE541" s="411"/>
      <c r="AF541" s="411"/>
    </row>
    <row r="542" spans="1:32" ht="14" x14ac:dyDescent="0.2">
      <c r="A542" s="411"/>
      <c r="B542" s="411"/>
      <c r="C542" s="411"/>
      <c r="D542" s="411"/>
      <c r="E542" s="411"/>
      <c r="F542" s="411"/>
      <c r="G542" s="411"/>
      <c r="H542" s="411"/>
      <c r="I542" s="411"/>
      <c r="J542" s="411"/>
      <c r="K542" s="411"/>
      <c r="L542" s="411"/>
      <c r="M542" s="412"/>
      <c r="N542" s="412"/>
      <c r="O542" s="412"/>
      <c r="P542" s="412"/>
      <c r="Q542" s="411"/>
      <c r="R542" s="411"/>
      <c r="S542" s="411"/>
      <c r="T542" s="411"/>
      <c r="U542" s="411"/>
      <c r="V542" s="411"/>
      <c r="W542" s="411"/>
      <c r="X542" s="411"/>
      <c r="Y542" s="411"/>
      <c r="Z542" s="411"/>
      <c r="AA542" s="411"/>
      <c r="AB542" s="411"/>
      <c r="AC542" s="411"/>
      <c r="AD542" s="411"/>
      <c r="AE542" s="411"/>
      <c r="AF542" s="411"/>
    </row>
    <row r="543" spans="1:32" ht="14" x14ac:dyDescent="0.2">
      <c r="A543" s="411"/>
      <c r="B543" s="411"/>
      <c r="C543" s="411"/>
      <c r="D543" s="411"/>
      <c r="E543" s="411"/>
      <c r="F543" s="411"/>
      <c r="G543" s="411"/>
      <c r="H543" s="411"/>
      <c r="I543" s="411"/>
      <c r="J543" s="411"/>
      <c r="K543" s="411"/>
      <c r="L543" s="411"/>
      <c r="M543" s="412"/>
      <c r="N543" s="412"/>
      <c r="O543" s="412"/>
      <c r="P543" s="412"/>
      <c r="Q543" s="411"/>
      <c r="R543" s="411"/>
      <c r="S543" s="411"/>
      <c r="T543" s="411"/>
      <c r="U543" s="411"/>
      <c r="V543" s="411"/>
      <c r="W543" s="411"/>
      <c r="X543" s="411"/>
      <c r="Y543" s="411"/>
      <c r="Z543" s="411"/>
      <c r="AA543" s="411"/>
      <c r="AB543" s="411"/>
      <c r="AC543" s="411"/>
      <c r="AD543" s="411"/>
      <c r="AE543" s="411"/>
      <c r="AF543" s="411"/>
    </row>
    <row r="544" spans="1:32" ht="14" x14ac:dyDescent="0.2">
      <c r="A544" s="411"/>
      <c r="B544" s="411"/>
      <c r="C544" s="411"/>
      <c r="D544" s="411"/>
      <c r="E544" s="411"/>
      <c r="F544" s="411"/>
      <c r="G544" s="411"/>
      <c r="H544" s="411"/>
      <c r="I544" s="411"/>
      <c r="J544" s="411"/>
      <c r="K544" s="411"/>
      <c r="L544" s="411"/>
      <c r="M544" s="412"/>
      <c r="N544" s="412"/>
      <c r="O544" s="412"/>
      <c r="P544" s="412"/>
      <c r="Q544" s="411"/>
      <c r="R544" s="411"/>
      <c r="S544" s="411"/>
      <c r="T544" s="411"/>
      <c r="U544" s="411"/>
      <c r="V544" s="411"/>
      <c r="W544" s="411"/>
      <c r="X544" s="411"/>
      <c r="Y544" s="411"/>
      <c r="Z544" s="411"/>
      <c r="AA544" s="411"/>
      <c r="AB544" s="411"/>
      <c r="AC544" s="411"/>
      <c r="AD544" s="411"/>
      <c r="AE544" s="411"/>
      <c r="AF544" s="411"/>
    </row>
    <row r="545" spans="1:32" ht="14" x14ac:dyDescent="0.2">
      <c r="A545" s="411"/>
      <c r="B545" s="411"/>
      <c r="C545" s="411"/>
      <c r="D545" s="411"/>
      <c r="E545" s="411"/>
      <c r="F545" s="411"/>
      <c r="G545" s="411"/>
      <c r="H545" s="411"/>
      <c r="I545" s="411"/>
      <c r="J545" s="411"/>
      <c r="K545" s="411"/>
      <c r="L545" s="411"/>
      <c r="M545" s="412"/>
      <c r="N545" s="412"/>
      <c r="O545" s="412"/>
      <c r="P545" s="412"/>
      <c r="Q545" s="411"/>
      <c r="R545" s="411"/>
      <c r="S545" s="411"/>
      <c r="T545" s="411"/>
      <c r="U545" s="411"/>
      <c r="V545" s="411"/>
      <c r="W545" s="411"/>
      <c r="X545" s="411"/>
      <c r="Y545" s="411"/>
      <c r="Z545" s="411"/>
      <c r="AA545" s="411"/>
      <c r="AB545" s="411"/>
      <c r="AC545" s="411"/>
      <c r="AD545" s="411"/>
      <c r="AE545" s="411"/>
      <c r="AF545" s="411"/>
    </row>
    <row r="546" spans="1:32" ht="14" x14ac:dyDescent="0.2">
      <c r="A546" s="411"/>
      <c r="B546" s="411"/>
      <c r="C546" s="411"/>
      <c r="D546" s="411"/>
      <c r="E546" s="411"/>
      <c r="F546" s="411"/>
      <c r="G546" s="411"/>
      <c r="H546" s="411"/>
      <c r="I546" s="411"/>
      <c r="J546" s="411"/>
      <c r="K546" s="411"/>
      <c r="L546" s="411"/>
      <c r="M546" s="412"/>
      <c r="N546" s="412"/>
      <c r="O546" s="412"/>
      <c r="P546" s="412"/>
      <c r="Q546" s="411"/>
      <c r="R546" s="411"/>
      <c r="S546" s="411"/>
      <c r="T546" s="411"/>
      <c r="U546" s="411"/>
      <c r="V546" s="411"/>
      <c r="W546" s="411"/>
      <c r="X546" s="411"/>
      <c r="Y546" s="411"/>
      <c r="Z546" s="411"/>
      <c r="AA546" s="411"/>
      <c r="AB546" s="411"/>
      <c r="AC546" s="411"/>
      <c r="AD546" s="411"/>
      <c r="AE546" s="411"/>
      <c r="AF546" s="411"/>
    </row>
    <row r="547" spans="1:32" ht="14" x14ac:dyDescent="0.2">
      <c r="A547" s="411"/>
      <c r="B547" s="411"/>
      <c r="C547" s="411"/>
      <c r="D547" s="411"/>
      <c r="E547" s="411"/>
      <c r="F547" s="411"/>
      <c r="G547" s="411"/>
      <c r="H547" s="411"/>
      <c r="I547" s="411"/>
      <c r="J547" s="411"/>
      <c r="K547" s="411"/>
      <c r="L547" s="411"/>
      <c r="M547" s="412"/>
      <c r="N547" s="412"/>
      <c r="O547" s="412"/>
      <c r="P547" s="412"/>
      <c r="Q547" s="411"/>
      <c r="R547" s="411"/>
      <c r="S547" s="411"/>
      <c r="T547" s="411"/>
      <c r="U547" s="411"/>
      <c r="V547" s="411"/>
      <c r="W547" s="411"/>
      <c r="X547" s="411"/>
      <c r="Y547" s="411"/>
      <c r="Z547" s="411"/>
      <c r="AA547" s="411"/>
      <c r="AB547" s="411"/>
      <c r="AC547" s="411"/>
      <c r="AD547" s="411"/>
      <c r="AE547" s="411"/>
      <c r="AF547" s="411"/>
    </row>
    <row r="548" spans="1:32" ht="14" x14ac:dyDescent="0.2">
      <c r="A548" s="411"/>
      <c r="B548" s="411"/>
      <c r="C548" s="411"/>
      <c r="D548" s="411"/>
      <c r="E548" s="411"/>
      <c r="F548" s="411"/>
      <c r="G548" s="411"/>
      <c r="H548" s="411"/>
      <c r="I548" s="411"/>
      <c r="J548" s="411"/>
      <c r="K548" s="411"/>
      <c r="L548" s="411"/>
      <c r="M548" s="412"/>
      <c r="N548" s="412"/>
      <c r="O548" s="412"/>
      <c r="P548" s="412"/>
      <c r="Q548" s="411"/>
      <c r="R548" s="411"/>
      <c r="S548" s="411"/>
      <c r="T548" s="411"/>
      <c r="U548" s="411"/>
      <c r="V548" s="411"/>
      <c r="W548" s="411"/>
      <c r="X548" s="411"/>
      <c r="Y548" s="411"/>
      <c r="Z548" s="411"/>
      <c r="AA548" s="411"/>
      <c r="AB548" s="411"/>
      <c r="AC548" s="411"/>
      <c r="AD548" s="411"/>
      <c r="AE548" s="411"/>
      <c r="AF548" s="411"/>
    </row>
    <row r="549" spans="1:32" ht="14" x14ac:dyDescent="0.2">
      <c r="A549" s="411"/>
      <c r="B549" s="411"/>
      <c r="C549" s="411"/>
      <c r="D549" s="411"/>
      <c r="E549" s="411"/>
      <c r="F549" s="411"/>
      <c r="G549" s="411"/>
      <c r="H549" s="411"/>
      <c r="I549" s="411"/>
      <c r="J549" s="411"/>
      <c r="K549" s="411"/>
      <c r="L549" s="411"/>
      <c r="M549" s="412"/>
      <c r="N549" s="412"/>
      <c r="O549" s="412"/>
      <c r="P549" s="412"/>
      <c r="Q549" s="411"/>
      <c r="R549" s="411"/>
      <c r="S549" s="411"/>
      <c r="T549" s="411"/>
      <c r="U549" s="411"/>
      <c r="V549" s="411"/>
      <c r="W549" s="411"/>
      <c r="X549" s="411"/>
      <c r="Y549" s="411"/>
      <c r="Z549" s="411"/>
      <c r="AA549" s="411"/>
      <c r="AB549" s="411"/>
      <c r="AC549" s="411"/>
      <c r="AD549" s="411"/>
      <c r="AE549" s="411"/>
      <c r="AF549" s="411"/>
    </row>
    <row r="550" spans="1:32" ht="14" x14ac:dyDescent="0.2">
      <c r="A550" s="411"/>
      <c r="B550" s="411"/>
      <c r="C550" s="411"/>
      <c r="D550" s="411"/>
      <c r="E550" s="411"/>
      <c r="F550" s="411"/>
      <c r="G550" s="411"/>
      <c r="H550" s="411"/>
      <c r="I550" s="411"/>
      <c r="J550" s="411"/>
      <c r="K550" s="411"/>
      <c r="L550" s="411"/>
      <c r="M550" s="412"/>
      <c r="N550" s="412"/>
      <c r="O550" s="412"/>
      <c r="P550" s="412"/>
      <c r="Q550" s="411"/>
      <c r="R550" s="411"/>
      <c r="S550" s="411"/>
      <c r="T550" s="411"/>
      <c r="U550" s="411"/>
      <c r="V550" s="411"/>
      <c r="W550" s="411"/>
      <c r="X550" s="411"/>
      <c r="Y550" s="411"/>
      <c r="Z550" s="411"/>
      <c r="AA550" s="411"/>
      <c r="AB550" s="411"/>
      <c r="AC550" s="411"/>
      <c r="AD550" s="411"/>
      <c r="AE550" s="411"/>
      <c r="AF550" s="411"/>
    </row>
    <row r="551" spans="1:32" ht="14" x14ac:dyDescent="0.2">
      <c r="A551" s="411"/>
      <c r="B551" s="411"/>
      <c r="C551" s="411"/>
      <c r="D551" s="411"/>
      <c r="E551" s="411"/>
      <c r="F551" s="411"/>
      <c r="G551" s="411"/>
      <c r="H551" s="411"/>
      <c r="I551" s="411"/>
      <c r="J551" s="411"/>
      <c r="K551" s="411"/>
      <c r="L551" s="411"/>
      <c r="M551" s="412"/>
      <c r="N551" s="412"/>
      <c r="O551" s="412"/>
      <c r="P551" s="412"/>
      <c r="Q551" s="411"/>
      <c r="R551" s="411"/>
      <c r="S551" s="411"/>
      <c r="T551" s="411"/>
      <c r="U551" s="411"/>
      <c r="V551" s="411"/>
      <c r="W551" s="411"/>
      <c r="X551" s="411"/>
      <c r="Y551" s="411"/>
      <c r="Z551" s="411"/>
      <c r="AA551" s="411"/>
      <c r="AB551" s="411"/>
      <c r="AC551" s="411"/>
      <c r="AD551" s="411"/>
      <c r="AE551" s="411"/>
      <c r="AF551" s="411"/>
    </row>
    <row r="552" spans="1:32" ht="14" x14ac:dyDescent="0.2">
      <c r="A552" s="411"/>
      <c r="B552" s="411"/>
      <c r="C552" s="411"/>
      <c r="D552" s="411"/>
      <c r="E552" s="411"/>
      <c r="F552" s="411"/>
      <c r="G552" s="411"/>
      <c r="H552" s="411"/>
      <c r="I552" s="411"/>
      <c r="J552" s="411"/>
      <c r="K552" s="411"/>
      <c r="L552" s="411"/>
      <c r="M552" s="412"/>
      <c r="N552" s="412"/>
      <c r="O552" s="412"/>
      <c r="P552" s="412"/>
      <c r="Q552" s="411"/>
      <c r="R552" s="411"/>
      <c r="S552" s="411"/>
      <c r="T552" s="411"/>
      <c r="U552" s="411"/>
      <c r="V552" s="411"/>
      <c r="W552" s="411"/>
      <c r="X552" s="411"/>
      <c r="Y552" s="411"/>
      <c r="Z552" s="411"/>
      <c r="AA552" s="411"/>
      <c r="AB552" s="411"/>
      <c r="AC552" s="411"/>
      <c r="AD552" s="411"/>
      <c r="AE552" s="411"/>
      <c r="AF552" s="411"/>
    </row>
    <row r="553" spans="1:32" ht="14" x14ac:dyDescent="0.2">
      <c r="A553" s="411"/>
      <c r="B553" s="411"/>
      <c r="C553" s="411"/>
      <c r="D553" s="411"/>
      <c r="E553" s="411"/>
      <c r="F553" s="411"/>
      <c r="G553" s="411"/>
      <c r="H553" s="411"/>
      <c r="I553" s="411"/>
      <c r="J553" s="411"/>
      <c r="K553" s="411"/>
      <c r="L553" s="411"/>
      <c r="M553" s="412"/>
      <c r="N553" s="412"/>
      <c r="O553" s="412"/>
      <c r="P553" s="412"/>
      <c r="Q553" s="411"/>
      <c r="R553" s="411"/>
      <c r="S553" s="411"/>
      <c r="T553" s="411"/>
      <c r="U553" s="411"/>
      <c r="V553" s="411"/>
      <c r="W553" s="411"/>
      <c r="X553" s="411"/>
      <c r="Y553" s="411"/>
      <c r="Z553" s="411"/>
      <c r="AA553" s="411"/>
      <c r="AB553" s="411"/>
      <c r="AC553" s="411"/>
      <c r="AD553" s="411"/>
      <c r="AE553" s="411"/>
      <c r="AF553" s="411"/>
    </row>
    <row r="554" spans="1:32" ht="14" x14ac:dyDescent="0.2">
      <c r="A554" s="411"/>
      <c r="B554" s="411"/>
      <c r="C554" s="411"/>
      <c r="D554" s="411"/>
      <c r="E554" s="411"/>
      <c r="F554" s="411"/>
      <c r="G554" s="411"/>
      <c r="H554" s="411"/>
      <c r="I554" s="411"/>
      <c r="J554" s="411"/>
      <c r="K554" s="411"/>
      <c r="L554" s="411"/>
      <c r="M554" s="412"/>
      <c r="N554" s="412"/>
      <c r="O554" s="412"/>
      <c r="P554" s="412"/>
      <c r="Q554" s="411"/>
      <c r="R554" s="411"/>
      <c r="S554" s="411"/>
      <c r="T554" s="411"/>
      <c r="U554" s="411"/>
      <c r="V554" s="411"/>
      <c r="W554" s="411"/>
      <c r="X554" s="411"/>
      <c r="Y554" s="411"/>
      <c r="Z554" s="411"/>
      <c r="AA554" s="411"/>
      <c r="AB554" s="411"/>
      <c r="AC554" s="411"/>
      <c r="AD554" s="411"/>
      <c r="AE554" s="411"/>
      <c r="AF554" s="411"/>
    </row>
    <row r="555" spans="1:32" ht="14" x14ac:dyDescent="0.2">
      <c r="A555" s="411"/>
      <c r="B555" s="411"/>
      <c r="C555" s="411"/>
      <c r="D555" s="411"/>
      <c r="E555" s="411"/>
      <c r="F555" s="411"/>
      <c r="G555" s="411"/>
      <c r="H555" s="411"/>
      <c r="I555" s="411"/>
      <c r="J555" s="411"/>
      <c r="K555" s="411"/>
      <c r="L555" s="411"/>
      <c r="M555" s="412"/>
      <c r="N555" s="412"/>
      <c r="O555" s="412"/>
      <c r="P555" s="412"/>
      <c r="Q555" s="411"/>
      <c r="R555" s="411"/>
      <c r="S555" s="411"/>
      <c r="T555" s="411"/>
      <c r="U555" s="411"/>
      <c r="V555" s="411"/>
      <c r="W555" s="411"/>
      <c r="X555" s="411"/>
      <c r="Y555" s="411"/>
      <c r="Z555" s="411"/>
      <c r="AA555" s="411"/>
      <c r="AB555" s="411"/>
      <c r="AC555" s="411"/>
      <c r="AD555" s="411"/>
      <c r="AE555" s="411"/>
      <c r="AF555" s="411"/>
    </row>
    <row r="556" spans="1:32" ht="14" x14ac:dyDescent="0.2">
      <c r="A556" s="411"/>
      <c r="B556" s="411"/>
      <c r="C556" s="411"/>
      <c r="D556" s="411"/>
      <c r="E556" s="411"/>
      <c r="F556" s="411"/>
      <c r="G556" s="411"/>
      <c r="H556" s="411"/>
      <c r="I556" s="411"/>
      <c r="J556" s="411"/>
      <c r="K556" s="411"/>
      <c r="L556" s="411"/>
      <c r="M556" s="412"/>
      <c r="N556" s="412"/>
      <c r="O556" s="412"/>
      <c r="P556" s="412"/>
      <c r="Q556" s="411"/>
      <c r="R556" s="411"/>
      <c r="S556" s="411"/>
      <c r="T556" s="411"/>
      <c r="U556" s="411"/>
      <c r="V556" s="411"/>
      <c r="W556" s="411"/>
      <c r="X556" s="411"/>
      <c r="Y556" s="411"/>
      <c r="Z556" s="411"/>
      <c r="AA556" s="411"/>
      <c r="AB556" s="411"/>
      <c r="AC556" s="411"/>
      <c r="AD556" s="411"/>
      <c r="AE556" s="411"/>
      <c r="AF556" s="411"/>
    </row>
    <row r="557" spans="1:32" ht="14" x14ac:dyDescent="0.2">
      <c r="A557" s="411"/>
      <c r="B557" s="411"/>
      <c r="C557" s="411"/>
      <c r="D557" s="411"/>
      <c r="E557" s="411"/>
      <c r="F557" s="411"/>
      <c r="G557" s="411"/>
      <c r="H557" s="411"/>
      <c r="I557" s="411"/>
      <c r="J557" s="411"/>
      <c r="K557" s="411"/>
      <c r="L557" s="411"/>
      <c r="M557" s="412"/>
      <c r="N557" s="412"/>
      <c r="O557" s="412"/>
      <c r="P557" s="412"/>
      <c r="Q557" s="411"/>
      <c r="R557" s="411"/>
      <c r="S557" s="411"/>
      <c r="T557" s="411"/>
      <c r="U557" s="411"/>
      <c r="V557" s="411"/>
      <c r="W557" s="411"/>
      <c r="X557" s="411"/>
      <c r="Y557" s="411"/>
      <c r="Z557" s="411"/>
      <c r="AA557" s="411"/>
      <c r="AB557" s="411"/>
      <c r="AC557" s="411"/>
      <c r="AD557" s="411"/>
      <c r="AE557" s="411"/>
      <c r="AF557" s="411"/>
    </row>
    <row r="558" spans="1:32" ht="14" x14ac:dyDescent="0.2">
      <c r="A558" s="41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412"/>
      <c r="N558" s="412"/>
      <c r="O558" s="412"/>
      <c r="P558" s="412"/>
      <c r="Q558" s="411"/>
      <c r="R558" s="411"/>
      <c r="S558" s="411"/>
      <c r="T558" s="411"/>
      <c r="U558" s="411"/>
      <c r="V558" s="411"/>
      <c r="W558" s="411"/>
      <c r="X558" s="411"/>
      <c r="Y558" s="411"/>
      <c r="Z558" s="411"/>
      <c r="AA558" s="411"/>
      <c r="AB558" s="411"/>
      <c r="AC558" s="411"/>
      <c r="AD558" s="411"/>
      <c r="AE558" s="411"/>
      <c r="AF558" s="411"/>
    </row>
    <row r="559" spans="1:32" ht="14" x14ac:dyDescent="0.2">
      <c r="A559" s="411"/>
      <c r="B559" s="411"/>
      <c r="C559" s="411"/>
      <c r="D559" s="411"/>
      <c r="E559" s="411"/>
      <c r="F559" s="411"/>
      <c r="G559" s="411"/>
      <c r="H559" s="411"/>
      <c r="I559" s="411"/>
      <c r="J559" s="411"/>
      <c r="K559" s="411"/>
      <c r="L559" s="411"/>
      <c r="M559" s="412"/>
      <c r="N559" s="412"/>
      <c r="O559" s="412"/>
      <c r="P559" s="412"/>
      <c r="Q559" s="411"/>
      <c r="R559" s="411"/>
      <c r="S559" s="411"/>
      <c r="T559" s="411"/>
      <c r="U559" s="411"/>
      <c r="V559" s="411"/>
      <c r="W559" s="411"/>
      <c r="X559" s="411"/>
      <c r="Y559" s="411"/>
      <c r="Z559" s="411"/>
      <c r="AA559" s="411"/>
      <c r="AB559" s="411"/>
      <c r="AC559" s="411"/>
      <c r="AD559" s="411"/>
      <c r="AE559" s="411"/>
      <c r="AF559" s="411"/>
    </row>
    <row r="560" spans="1:32" ht="14" x14ac:dyDescent="0.2">
      <c r="A560" s="411"/>
      <c r="B560" s="411"/>
      <c r="C560" s="411"/>
      <c r="D560" s="411"/>
      <c r="E560" s="411"/>
      <c r="F560" s="411"/>
      <c r="G560" s="411"/>
      <c r="H560" s="411"/>
      <c r="I560" s="411"/>
      <c r="J560" s="411"/>
      <c r="K560" s="411"/>
      <c r="L560" s="411"/>
      <c r="M560" s="412"/>
      <c r="N560" s="412"/>
      <c r="O560" s="412"/>
      <c r="P560" s="412"/>
      <c r="Q560" s="411"/>
      <c r="R560" s="411"/>
      <c r="S560" s="411"/>
      <c r="T560" s="411"/>
      <c r="U560" s="411"/>
      <c r="V560" s="411"/>
      <c r="W560" s="411"/>
      <c r="X560" s="411"/>
      <c r="Y560" s="411"/>
      <c r="Z560" s="411"/>
      <c r="AA560" s="411"/>
      <c r="AB560" s="411"/>
      <c r="AC560" s="411"/>
      <c r="AD560" s="411"/>
      <c r="AE560" s="411"/>
      <c r="AF560" s="411"/>
    </row>
    <row r="561" spans="1:32" ht="14" x14ac:dyDescent="0.2">
      <c r="A561" s="411"/>
      <c r="B561" s="411"/>
      <c r="C561" s="411"/>
      <c r="D561" s="411"/>
      <c r="E561" s="411"/>
      <c r="F561" s="411"/>
      <c r="G561" s="411"/>
      <c r="H561" s="411"/>
      <c r="I561" s="411"/>
      <c r="J561" s="411"/>
      <c r="K561" s="411"/>
      <c r="L561" s="411"/>
      <c r="M561" s="412"/>
      <c r="N561" s="412"/>
      <c r="O561" s="412"/>
      <c r="P561" s="412"/>
      <c r="Q561" s="411"/>
      <c r="R561" s="411"/>
      <c r="S561" s="411"/>
      <c r="T561" s="411"/>
      <c r="U561" s="411"/>
      <c r="V561" s="411"/>
      <c r="W561" s="411"/>
      <c r="X561" s="411"/>
      <c r="Y561" s="411"/>
      <c r="Z561" s="411"/>
      <c r="AA561" s="411"/>
      <c r="AB561" s="411"/>
      <c r="AC561" s="411"/>
      <c r="AD561" s="411"/>
      <c r="AE561" s="411"/>
      <c r="AF561" s="411"/>
    </row>
    <row r="562" spans="1:32" ht="14" x14ac:dyDescent="0.2">
      <c r="A562" s="411"/>
      <c r="B562" s="411"/>
      <c r="C562" s="411"/>
      <c r="D562" s="411"/>
      <c r="E562" s="411"/>
      <c r="F562" s="411"/>
      <c r="G562" s="411"/>
      <c r="H562" s="411"/>
      <c r="I562" s="411"/>
      <c r="J562" s="411"/>
      <c r="K562" s="411"/>
      <c r="L562" s="411"/>
      <c r="M562" s="412"/>
      <c r="N562" s="412"/>
      <c r="O562" s="412"/>
      <c r="P562" s="412"/>
      <c r="Q562" s="411"/>
      <c r="R562" s="411"/>
      <c r="S562" s="411"/>
      <c r="T562" s="411"/>
      <c r="U562" s="411"/>
      <c r="V562" s="411"/>
      <c r="W562" s="411"/>
      <c r="X562" s="411"/>
      <c r="Y562" s="411"/>
      <c r="Z562" s="411"/>
      <c r="AA562" s="411"/>
      <c r="AB562" s="411"/>
      <c r="AC562" s="411"/>
      <c r="AD562" s="411"/>
      <c r="AE562" s="411"/>
      <c r="AF562" s="411"/>
    </row>
    <row r="563" spans="1:32" ht="14" x14ac:dyDescent="0.2">
      <c r="A563" s="411"/>
      <c r="B563" s="411"/>
      <c r="C563" s="411"/>
      <c r="D563" s="411"/>
      <c r="E563" s="411"/>
      <c r="F563" s="411"/>
      <c r="G563" s="411"/>
      <c r="H563" s="411"/>
      <c r="I563" s="411"/>
      <c r="J563" s="411"/>
      <c r="K563" s="411"/>
      <c r="L563" s="411"/>
      <c r="M563" s="412"/>
      <c r="N563" s="412"/>
      <c r="O563" s="412"/>
      <c r="P563" s="412"/>
      <c r="Q563" s="411"/>
      <c r="R563" s="411"/>
      <c r="S563" s="411"/>
      <c r="T563" s="411"/>
      <c r="U563" s="411"/>
      <c r="V563" s="411"/>
      <c r="W563" s="411"/>
      <c r="X563" s="411"/>
      <c r="Y563" s="411"/>
      <c r="Z563" s="411"/>
      <c r="AA563" s="411"/>
      <c r="AB563" s="411"/>
      <c r="AC563" s="411"/>
      <c r="AD563" s="411"/>
      <c r="AE563" s="411"/>
      <c r="AF563" s="411"/>
    </row>
    <row r="564" spans="1:32" ht="14" x14ac:dyDescent="0.2">
      <c r="A564" s="411"/>
      <c r="B564" s="411"/>
      <c r="C564" s="411"/>
      <c r="D564" s="411"/>
      <c r="E564" s="411"/>
      <c r="F564" s="411"/>
      <c r="G564" s="411"/>
      <c r="H564" s="411"/>
      <c r="I564" s="411"/>
      <c r="J564" s="411"/>
      <c r="K564" s="411"/>
      <c r="L564" s="411"/>
      <c r="M564" s="412"/>
      <c r="N564" s="412"/>
      <c r="O564" s="412"/>
      <c r="P564" s="412"/>
      <c r="Q564" s="411"/>
      <c r="R564" s="411"/>
      <c r="S564" s="411"/>
      <c r="T564" s="411"/>
      <c r="U564" s="411"/>
      <c r="V564" s="411"/>
      <c r="W564" s="411"/>
      <c r="X564" s="411"/>
      <c r="Y564" s="411"/>
      <c r="Z564" s="411"/>
      <c r="AA564" s="411"/>
      <c r="AB564" s="411"/>
      <c r="AC564" s="411"/>
      <c r="AD564" s="411"/>
      <c r="AE564" s="411"/>
      <c r="AF564" s="411"/>
    </row>
    <row r="565" spans="1:32" ht="14" x14ac:dyDescent="0.2">
      <c r="A565" s="411"/>
      <c r="B565" s="411"/>
      <c r="C565" s="411"/>
      <c r="D565" s="411"/>
      <c r="E565" s="411"/>
      <c r="F565" s="411"/>
      <c r="G565" s="411"/>
      <c r="H565" s="411"/>
      <c r="I565" s="411"/>
      <c r="J565" s="411"/>
      <c r="K565" s="411"/>
      <c r="L565" s="411"/>
      <c r="M565" s="412"/>
      <c r="N565" s="412"/>
      <c r="O565" s="412"/>
      <c r="P565" s="412"/>
      <c r="Q565" s="411"/>
      <c r="R565" s="411"/>
      <c r="S565" s="411"/>
      <c r="T565" s="411"/>
      <c r="U565" s="411"/>
      <c r="V565" s="411"/>
      <c r="W565" s="411"/>
      <c r="X565" s="411"/>
      <c r="Y565" s="411"/>
      <c r="Z565" s="411"/>
      <c r="AA565" s="411"/>
      <c r="AB565" s="411"/>
      <c r="AC565" s="411"/>
      <c r="AD565" s="411"/>
      <c r="AE565" s="411"/>
      <c r="AF565" s="411"/>
    </row>
    <row r="566" spans="1:32" ht="14" x14ac:dyDescent="0.2">
      <c r="A566" s="411"/>
      <c r="B566" s="411"/>
      <c r="C566" s="411"/>
      <c r="D566" s="411"/>
      <c r="E566" s="411"/>
      <c r="F566" s="411"/>
      <c r="G566" s="411"/>
      <c r="H566" s="411"/>
      <c r="I566" s="411"/>
      <c r="J566" s="411"/>
      <c r="K566" s="411"/>
      <c r="L566" s="411"/>
      <c r="M566" s="412"/>
      <c r="N566" s="412"/>
      <c r="O566" s="412"/>
      <c r="P566" s="412"/>
      <c r="Q566" s="411"/>
      <c r="R566" s="411"/>
      <c r="S566" s="411"/>
      <c r="T566" s="411"/>
      <c r="U566" s="411"/>
      <c r="V566" s="411"/>
      <c r="W566" s="411"/>
      <c r="X566" s="411"/>
      <c r="Y566" s="411"/>
      <c r="Z566" s="411"/>
      <c r="AA566" s="411"/>
      <c r="AB566" s="411"/>
      <c r="AC566" s="411"/>
      <c r="AD566" s="411"/>
      <c r="AE566" s="411"/>
      <c r="AF566" s="411"/>
    </row>
    <row r="567" spans="1:32" ht="14" x14ac:dyDescent="0.2">
      <c r="A567" s="411"/>
      <c r="B567" s="411"/>
      <c r="C567" s="411"/>
      <c r="D567" s="411"/>
      <c r="E567" s="411"/>
      <c r="F567" s="411"/>
      <c r="G567" s="411"/>
      <c r="H567" s="411"/>
      <c r="I567" s="411"/>
      <c r="J567" s="411"/>
      <c r="K567" s="411"/>
      <c r="L567" s="411"/>
      <c r="M567" s="412"/>
      <c r="N567" s="412"/>
      <c r="O567" s="412"/>
      <c r="P567" s="412"/>
      <c r="Q567" s="411"/>
      <c r="R567" s="411"/>
      <c r="S567" s="411"/>
      <c r="T567" s="411"/>
      <c r="U567" s="411"/>
      <c r="V567" s="411"/>
      <c r="W567" s="411"/>
      <c r="X567" s="411"/>
      <c r="Y567" s="411"/>
      <c r="Z567" s="411"/>
      <c r="AA567" s="411"/>
      <c r="AB567" s="411"/>
      <c r="AC567" s="411"/>
      <c r="AD567" s="411"/>
      <c r="AE567" s="411"/>
      <c r="AF567" s="411"/>
    </row>
    <row r="568" spans="1:32" ht="14" x14ac:dyDescent="0.2">
      <c r="A568" s="411"/>
      <c r="B568" s="411"/>
      <c r="C568" s="411"/>
      <c r="D568" s="411"/>
      <c r="E568" s="411"/>
      <c r="F568" s="411"/>
      <c r="G568" s="411"/>
      <c r="H568" s="411"/>
      <c r="I568" s="411"/>
      <c r="J568" s="411"/>
      <c r="K568" s="411"/>
      <c r="L568" s="411"/>
      <c r="M568" s="412"/>
      <c r="N568" s="412"/>
      <c r="O568" s="412"/>
      <c r="P568" s="412"/>
      <c r="Q568" s="411"/>
      <c r="R568" s="411"/>
      <c r="S568" s="411"/>
      <c r="T568" s="411"/>
      <c r="U568" s="411"/>
      <c r="V568" s="411"/>
      <c r="W568" s="411"/>
      <c r="X568" s="411"/>
      <c r="Y568" s="411"/>
      <c r="Z568" s="411"/>
      <c r="AA568" s="411"/>
      <c r="AB568" s="411"/>
      <c r="AC568" s="411"/>
      <c r="AD568" s="411"/>
      <c r="AE568" s="411"/>
      <c r="AF568" s="411"/>
    </row>
    <row r="569" spans="1:32" ht="14" x14ac:dyDescent="0.2">
      <c r="A569" s="411"/>
      <c r="B569" s="411"/>
      <c r="C569" s="411"/>
      <c r="D569" s="411"/>
      <c r="E569" s="411"/>
      <c r="F569" s="411"/>
      <c r="G569" s="411"/>
      <c r="H569" s="411"/>
      <c r="I569" s="411"/>
      <c r="J569" s="411"/>
      <c r="K569" s="411"/>
      <c r="L569" s="411"/>
      <c r="M569" s="412"/>
      <c r="N569" s="412"/>
      <c r="O569" s="412"/>
      <c r="P569" s="412"/>
      <c r="Q569" s="411"/>
      <c r="R569" s="411"/>
      <c r="S569" s="411"/>
      <c r="T569" s="411"/>
      <c r="U569" s="411"/>
      <c r="V569" s="411"/>
      <c r="W569" s="411"/>
      <c r="X569" s="411"/>
      <c r="Y569" s="411"/>
      <c r="Z569" s="411"/>
      <c r="AA569" s="411"/>
      <c r="AB569" s="411"/>
      <c r="AC569" s="411"/>
      <c r="AD569" s="411"/>
      <c r="AE569" s="411"/>
      <c r="AF569" s="411"/>
    </row>
    <row r="570" spans="1:32" ht="14" x14ac:dyDescent="0.2">
      <c r="A570" s="411"/>
      <c r="B570" s="411"/>
      <c r="C570" s="411"/>
      <c r="D570" s="411"/>
      <c r="E570" s="411"/>
      <c r="F570" s="411"/>
      <c r="G570" s="411"/>
      <c r="H570" s="411"/>
      <c r="I570" s="411"/>
      <c r="J570" s="411"/>
      <c r="K570" s="411"/>
      <c r="L570" s="411"/>
      <c r="M570" s="412"/>
      <c r="N570" s="412"/>
      <c r="O570" s="412"/>
      <c r="P570" s="412"/>
      <c r="Q570" s="411"/>
      <c r="R570" s="411"/>
      <c r="S570" s="411"/>
      <c r="T570" s="411"/>
      <c r="U570" s="411"/>
      <c r="V570" s="411"/>
      <c r="W570" s="411"/>
      <c r="X570" s="411"/>
      <c r="Y570" s="411"/>
      <c r="Z570" s="411"/>
      <c r="AA570" s="411"/>
      <c r="AB570" s="411"/>
      <c r="AC570" s="411"/>
      <c r="AD570" s="411"/>
      <c r="AE570" s="411"/>
      <c r="AF570" s="411"/>
    </row>
    <row r="571" spans="1:32" ht="14" x14ac:dyDescent="0.2">
      <c r="A571" s="411"/>
      <c r="B571" s="411"/>
      <c r="C571" s="411"/>
      <c r="D571" s="411"/>
      <c r="E571" s="411"/>
      <c r="F571" s="411"/>
      <c r="G571" s="411"/>
      <c r="H571" s="411"/>
      <c r="I571" s="411"/>
      <c r="J571" s="411"/>
      <c r="K571" s="411"/>
      <c r="L571" s="411"/>
      <c r="M571" s="412"/>
      <c r="N571" s="412"/>
      <c r="O571" s="412"/>
      <c r="P571" s="412"/>
      <c r="Q571" s="411"/>
      <c r="R571" s="411"/>
      <c r="S571" s="411"/>
      <c r="T571" s="411"/>
      <c r="U571" s="411"/>
      <c r="V571" s="411"/>
      <c r="W571" s="411"/>
      <c r="X571" s="411"/>
      <c r="Y571" s="411"/>
      <c r="Z571" s="411"/>
      <c r="AA571" s="411"/>
      <c r="AB571" s="411"/>
      <c r="AC571" s="411"/>
      <c r="AD571" s="411"/>
      <c r="AE571" s="411"/>
      <c r="AF571" s="411"/>
    </row>
    <row r="572" spans="1:32" ht="14" x14ac:dyDescent="0.2">
      <c r="A572" s="411"/>
      <c r="B572" s="411"/>
      <c r="C572" s="411"/>
      <c r="D572" s="411"/>
      <c r="E572" s="411"/>
      <c r="F572" s="411"/>
      <c r="G572" s="411"/>
      <c r="H572" s="411"/>
      <c r="I572" s="411"/>
      <c r="J572" s="411"/>
      <c r="K572" s="411"/>
      <c r="L572" s="411"/>
      <c r="M572" s="412"/>
      <c r="N572" s="412"/>
      <c r="O572" s="412"/>
      <c r="P572" s="412"/>
      <c r="Q572" s="411"/>
      <c r="R572" s="411"/>
      <c r="S572" s="411"/>
      <c r="T572" s="411"/>
      <c r="U572" s="411"/>
      <c r="V572" s="411"/>
      <c r="W572" s="411"/>
      <c r="X572" s="411"/>
      <c r="Y572" s="411"/>
      <c r="Z572" s="411"/>
      <c r="AA572" s="411"/>
      <c r="AB572" s="411"/>
      <c r="AC572" s="411"/>
      <c r="AD572" s="411"/>
      <c r="AE572" s="411"/>
      <c r="AF572" s="411"/>
    </row>
    <row r="573" spans="1:32" ht="14" x14ac:dyDescent="0.2">
      <c r="A573" s="411"/>
      <c r="B573" s="411"/>
      <c r="C573" s="411"/>
      <c r="D573" s="411"/>
      <c r="E573" s="411"/>
      <c r="F573" s="411"/>
      <c r="G573" s="411"/>
      <c r="H573" s="411"/>
      <c r="I573" s="411"/>
      <c r="J573" s="411"/>
      <c r="K573" s="411"/>
      <c r="L573" s="411"/>
      <c r="M573" s="412"/>
      <c r="N573" s="412"/>
      <c r="O573" s="412"/>
      <c r="P573" s="412"/>
      <c r="Q573" s="411"/>
      <c r="R573" s="411"/>
      <c r="S573" s="411"/>
      <c r="T573" s="411"/>
      <c r="U573" s="411"/>
      <c r="V573" s="411"/>
      <c r="W573" s="411"/>
      <c r="X573" s="411"/>
      <c r="Y573" s="411"/>
      <c r="Z573" s="411"/>
      <c r="AA573" s="411"/>
      <c r="AB573" s="411"/>
      <c r="AC573" s="411"/>
      <c r="AD573" s="411"/>
      <c r="AE573" s="411"/>
      <c r="AF573" s="411"/>
    </row>
    <row r="574" spans="1:32" ht="14" x14ac:dyDescent="0.2">
      <c r="A574" s="411"/>
      <c r="B574" s="411"/>
      <c r="C574" s="411"/>
      <c r="D574" s="411"/>
      <c r="E574" s="411"/>
      <c r="F574" s="411"/>
      <c r="G574" s="411"/>
      <c r="H574" s="411"/>
      <c r="I574" s="411"/>
      <c r="J574" s="411"/>
      <c r="K574" s="411"/>
      <c r="L574" s="411"/>
      <c r="M574" s="412"/>
      <c r="N574" s="412"/>
      <c r="O574" s="412"/>
      <c r="P574" s="412"/>
      <c r="Q574" s="411"/>
      <c r="R574" s="411"/>
      <c r="S574" s="411"/>
      <c r="T574" s="411"/>
      <c r="U574" s="411"/>
      <c r="V574" s="411"/>
      <c r="W574" s="411"/>
      <c r="X574" s="411"/>
      <c r="Y574" s="411"/>
      <c r="Z574" s="411"/>
      <c r="AA574" s="411"/>
      <c r="AB574" s="411"/>
      <c r="AC574" s="411"/>
      <c r="AD574" s="411"/>
      <c r="AE574" s="411"/>
      <c r="AF574" s="411"/>
    </row>
    <row r="575" spans="1:32" ht="14" x14ac:dyDescent="0.2">
      <c r="A575" s="411"/>
      <c r="B575" s="411"/>
      <c r="C575" s="411"/>
      <c r="D575" s="411"/>
      <c r="E575" s="411"/>
      <c r="F575" s="411"/>
      <c r="G575" s="411"/>
      <c r="H575" s="411"/>
      <c r="I575" s="411"/>
      <c r="J575" s="411"/>
      <c r="K575" s="411"/>
      <c r="L575" s="411"/>
      <c r="M575" s="412"/>
      <c r="N575" s="412"/>
      <c r="O575" s="412"/>
      <c r="P575" s="412"/>
      <c r="Q575" s="411"/>
      <c r="R575" s="411"/>
      <c r="S575" s="411"/>
      <c r="T575" s="411"/>
      <c r="U575" s="411"/>
      <c r="V575" s="411"/>
      <c r="W575" s="411"/>
      <c r="X575" s="411"/>
      <c r="Y575" s="411"/>
      <c r="Z575" s="411"/>
      <c r="AA575" s="411"/>
      <c r="AB575" s="411"/>
      <c r="AC575" s="411"/>
      <c r="AD575" s="411"/>
      <c r="AE575" s="411"/>
      <c r="AF575" s="411"/>
    </row>
    <row r="576" spans="1:32" ht="14" x14ac:dyDescent="0.2">
      <c r="A576" s="411"/>
      <c r="B576" s="411"/>
      <c r="C576" s="411"/>
      <c r="D576" s="411"/>
      <c r="E576" s="411"/>
      <c r="F576" s="411"/>
      <c r="G576" s="411"/>
      <c r="H576" s="411"/>
      <c r="I576" s="411"/>
      <c r="J576" s="411"/>
      <c r="K576" s="411"/>
      <c r="L576" s="411"/>
      <c r="M576" s="412"/>
      <c r="N576" s="412"/>
      <c r="O576" s="412"/>
      <c r="P576" s="412"/>
      <c r="Q576" s="411"/>
      <c r="R576" s="411"/>
      <c r="S576" s="411"/>
      <c r="T576" s="411"/>
      <c r="U576" s="411"/>
      <c r="V576" s="411"/>
      <c r="W576" s="411"/>
      <c r="X576" s="411"/>
      <c r="Y576" s="411"/>
      <c r="Z576" s="411"/>
      <c r="AA576" s="411"/>
      <c r="AB576" s="411"/>
      <c r="AC576" s="411"/>
      <c r="AD576" s="411"/>
      <c r="AE576" s="411"/>
      <c r="AF576" s="411"/>
    </row>
    <row r="577" spans="1:32" ht="14" x14ac:dyDescent="0.2">
      <c r="A577" s="411"/>
      <c r="B577" s="411"/>
      <c r="C577" s="411"/>
      <c r="D577" s="411"/>
      <c r="E577" s="411"/>
      <c r="F577" s="411"/>
      <c r="G577" s="411"/>
      <c r="H577" s="411"/>
      <c r="I577" s="411"/>
      <c r="J577" s="411"/>
      <c r="K577" s="411"/>
      <c r="L577" s="411"/>
      <c r="M577" s="412"/>
      <c r="N577" s="412"/>
      <c r="O577" s="412"/>
      <c r="P577" s="412"/>
      <c r="Q577" s="411"/>
      <c r="R577" s="411"/>
      <c r="S577" s="411"/>
      <c r="T577" s="411"/>
      <c r="U577" s="411"/>
      <c r="V577" s="411"/>
      <c r="W577" s="411"/>
      <c r="X577" s="411"/>
      <c r="Y577" s="411"/>
      <c r="Z577" s="411"/>
      <c r="AA577" s="411"/>
      <c r="AB577" s="411"/>
      <c r="AC577" s="411"/>
      <c r="AD577" s="411"/>
      <c r="AE577" s="411"/>
      <c r="AF577" s="411"/>
    </row>
    <row r="578" spans="1:32" ht="14" x14ac:dyDescent="0.2">
      <c r="A578" s="411"/>
      <c r="B578" s="411"/>
      <c r="C578" s="411"/>
      <c r="D578" s="411"/>
      <c r="E578" s="411"/>
      <c r="F578" s="411"/>
      <c r="G578" s="411"/>
      <c r="H578" s="411"/>
      <c r="I578" s="411"/>
      <c r="J578" s="411"/>
      <c r="K578" s="411"/>
      <c r="L578" s="411"/>
      <c r="M578" s="412"/>
      <c r="N578" s="412"/>
      <c r="O578" s="412"/>
      <c r="P578" s="412"/>
      <c r="Q578" s="411"/>
      <c r="R578" s="411"/>
      <c r="S578" s="411"/>
      <c r="T578" s="411"/>
      <c r="U578" s="411"/>
      <c r="V578" s="411"/>
      <c r="W578" s="411"/>
      <c r="X578" s="411"/>
      <c r="Y578" s="411"/>
      <c r="Z578" s="411"/>
      <c r="AA578" s="411"/>
      <c r="AB578" s="411"/>
      <c r="AC578" s="411"/>
      <c r="AD578" s="411"/>
      <c r="AE578" s="411"/>
      <c r="AF578" s="411"/>
    </row>
    <row r="579" spans="1:32" ht="14" x14ac:dyDescent="0.2">
      <c r="A579" s="411"/>
      <c r="B579" s="411"/>
      <c r="C579" s="411"/>
      <c r="D579" s="411"/>
      <c r="E579" s="411"/>
      <c r="F579" s="411"/>
      <c r="G579" s="411"/>
      <c r="H579" s="411"/>
      <c r="I579" s="411"/>
      <c r="J579" s="411"/>
      <c r="K579" s="411"/>
      <c r="L579" s="411"/>
      <c r="M579" s="412"/>
      <c r="N579" s="412"/>
      <c r="O579" s="412"/>
      <c r="P579" s="412"/>
      <c r="Q579" s="411"/>
      <c r="R579" s="411"/>
      <c r="S579" s="411"/>
      <c r="T579" s="411"/>
      <c r="U579" s="411"/>
      <c r="V579" s="411"/>
      <c r="W579" s="411"/>
      <c r="X579" s="411"/>
      <c r="Y579" s="411"/>
      <c r="Z579" s="411"/>
      <c r="AA579" s="411"/>
      <c r="AB579" s="411"/>
      <c r="AC579" s="411"/>
      <c r="AD579" s="411"/>
      <c r="AE579" s="411"/>
      <c r="AF579" s="411"/>
    </row>
    <row r="580" spans="1:32" ht="14" x14ac:dyDescent="0.2">
      <c r="A580" s="411"/>
      <c r="B580" s="411"/>
      <c r="C580" s="411"/>
      <c r="D580" s="411"/>
      <c r="E580" s="411"/>
      <c r="F580" s="411"/>
      <c r="G580" s="411"/>
      <c r="H580" s="411"/>
      <c r="I580" s="411"/>
      <c r="J580" s="411"/>
      <c r="K580" s="411"/>
      <c r="L580" s="411"/>
      <c r="M580" s="412"/>
      <c r="N580" s="412"/>
      <c r="O580" s="412"/>
      <c r="P580" s="412"/>
      <c r="Q580" s="411"/>
      <c r="R580" s="411"/>
      <c r="S580" s="411"/>
      <c r="T580" s="411"/>
      <c r="U580" s="411"/>
      <c r="V580" s="411"/>
      <c r="W580" s="411"/>
      <c r="X580" s="411"/>
      <c r="Y580" s="411"/>
      <c r="Z580" s="411"/>
      <c r="AA580" s="411"/>
      <c r="AB580" s="411"/>
      <c r="AC580" s="411"/>
      <c r="AD580" s="411"/>
      <c r="AE580" s="411"/>
      <c r="AF580" s="411"/>
    </row>
    <row r="581" spans="1:32" ht="14" x14ac:dyDescent="0.2">
      <c r="A581" s="411"/>
      <c r="B581" s="411"/>
      <c r="C581" s="411"/>
      <c r="D581" s="411"/>
      <c r="E581" s="411"/>
      <c r="F581" s="411"/>
      <c r="G581" s="411"/>
      <c r="H581" s="411"/>
      <c r="I581" s="411"/>
      <c r="J581" s="411"/>
      <c r="K581" s="411"/>
      <c r="L581" s="411"/>
      <c r="M581" s="412"/>
      <c r="N581" s="412"/>
      <c r="O581" s="412"/>
      <c r="P581" s="412"/>
      <c r="Q581" s="411"/>
      <c r="R581" s="411"/>
      <c r="S581" s="411"/>
      <c r="T581" s="411"/>
      <c r="U581" s="411"/>
      <c r="V581" s="411"/>
      <c r="W581" s="411"/>
      <c r="X581" s="411"/>
      <c r="Y581" s="411"/>
      <c r="Z581" s="411"/>
      <c r="AA581" s="411"/>
      <c r="AB581" s="411"/>
      <c r="AC581" s="411"/>
      <c r="AD581" s="411"/>
      <c r="AE581" s="411"/>
      <c r="AF581" s="411"/>
    </row>
    <row r="582" spans="1:32" ht="14" x14ac:dyDescent="0.2">
      <c r="A582" s="411"/>
      <c r="B582" s="411"/>
      <c r="C582" s="411"/>
      <c r="D582" s="411"/>
      <c r="E582" s="411"/>
      <c r="F582" s="411"/>
      <c r="G582" s="411"/>
      <c r="H582" s="411"/>
      <c r="I582" s="411"/>
      <c r="J582" s="411"/>
      <c r="K582" s="411"/>
      <c r="L582" s="411"/>
      <c r="M582" s="412"/>
      <c r="N582" s="412"/>
      <c r="O582" s="412"/>
      <c r="P582" s="412"/>
      <c r="Q582" s="411"/>
      <c r="R582" s="411"/>
      <c r="S582" s="411"/>
      <c r="T582" s="411"/>
      <c r="U582" s="411"/>
      <c r="V582" s="411"/>
      <c r="W582" s="411"/>
      <c r="X582" s="411"/>
      <c r="Y582" s="411"/>
      <c r="Z582" s="411"/>
      <c r="AA582" s="411"/>
      <c r="AB582" s="411"/>
      <c r="AC582" s="411"/>
      <c r="AD582" s="411"/>
      <c r="AE582" s="411"/>
      <c r="AF582" s="411"/>
    </row>
    <row r="583" spans="1:32" ht="14" x14ac:dyDescent="0.2">
      <c r="A583" s="411"/>
      <c r="B583" s="411"/>
      <c r="C583" s="411"/>
      <c r="D583" s="411"/>
      <c r="E583" s="411"/>
      <c r="F583" s="411"/>
      <c r="G583" s="411"/>
      <c r="H583" s="411"/>
      <c r="I583" s="411"/>
      <c r="J583" s="411"/>
      <c r="K583" s="411"/>
      <c r="L583" s="411"/>
      <c r="M583" s="412"/>
      <c r="N583" s="412"/>
      <c r="O583" s="412"/>
      <c r="P583" s="412"/>
      <c r="Q583" s="411"/>
      <c r="R583" s="411"/>
      <c r="S583" s="411"/>
      <c r="T583" s="411"/>
      <c r="U583" s="411"/>
      <c r="V583" s="411"/>
      <c r="W583" s="411"/>
      <c r="X583" s="411"/>
      <c r="Y583" s="411"/>
      <c r="Z583" s="411"/>
      <c r="AA583" s="411"/>
      <c r="AB583" s="411"/>
      <c r="AC583" s="411"/>
      <c r="AD583" s="411"/>
      <c r="AE583" s="411"/>
      <c r="AF583" s="411"/>
    </row>
    <row r="584" spans="1:32" ht="14" x14ac:dyDescent="0.2">
      <c r="A584" s="411"/>
      <c r="B584" s="411"/>
      <c r="C584" s="411"/>
      <c r="D584" s="411"/>
      <c r="E584" s="411"/>
      <c r="F584" s="411"/>
      <c r="G584" s="411"/>
      <c r="H584" s="411"/>
      <c r="I584" s="411"/>
      <c r="J584" s="411"/>
      <c r="K584" s="411"/>
      <c r="L584" s="411"/>
      <c r="M584" s="412"/>
      <c r="N584" s="412"/>
      <c r="O584" s="412"/>
      <c r="P584" s="412"/>
      <c r="Q584" s="411"/>
      <c r="R584" s="411"/>
      <c r="S584" s="411"/>
      <c r="T584" s="411"/>
      <c r="U584" s="411"/>
      <c r="V584" s="411"/>
      <c r="W584" s="411"/>
      <c r="X584" s="411"/>
      <c r="Y584" s="411"/>
      <c r="Z584" s="411"/>
      <c r="AA584" s="411"/>
      <c r="AB584" s="411"/>
      <c r="AC584" s="411"/>
      <c r="AD584" s="411"/>
      <c r="AE584" s="411"/>
      <c r="AF584" s="411"/>
    </row>
    <row r="585" spans="1:32" ht="14" x14ac:dyDescent="0.2">
      <c r="A585" s="411"/>
      <c r="B585" s="411"/>
      <c r="C585" s="411"/>
      <c r="D585" s="411"/>
      <c r="E585" s="411"/>
      <c r="F585" s="411"/>
      <c r="G585" s="411"/>
      <c r="H585" s="411"/>
      <c r="I585" s="411"/>
      <c r="J585" s="411"/>
      <c r="K585" s="411"/>
      <c r="L585" s="411"/>
      <c r="M585" s="412"/>
      <c r="N585" s="412"/>
      <c r="O585" s="412"/>
      <c r="P585" s="412"/>
      <c r="Q585" s="411"/>
      <c r="R585" s="411"/>
      <c r="S585" s="411"/>
      <c r="T585" s="411"/>
      <c r="U585" s="411"/>
      <c r="V585" s="411"/>
      <c r="W585" s="411"/>
      <c r="X585" s="411"/>
      <c r="Y585" s="411"/>
      <c r="Z585" s="411"/>
      <c r="AA585" s="411"/>
      <c r="AB585" s="411"/>
      <c r="AC585" s="411"/>
      <c r="AD585" s="411"/>
      <c r="AE585" s="411"/>
      <c r="AF585" s="411"/>
    </row>
    <row r="586" spans="1:32" ht="14" x14ac:dyDescent="0.2">
      <c r="A586" s="411"/>
      <c r="B586" s="411"/>
      <c r="C586" s="411"/>
      <c r="D586" s="411"/>
      <c r="E586" s="411"/>
      <c r="F586" s="411"/>
      <c r="G586" s="411"/>
      <c r="H586" s="411"/>
      <c r="I586" s="411"/>
      <c r="J586" s="411"/>
      <c r="K586" s="411"/>
      <c r="L586" s="411"/>
      <c r="M586" s="412"/>
      <c r="N586" s="412"/>
      <c r="O586" s="412"/>
      <c r="P586" s="412"/>
      <c r="Q586" s="411"/>
      <c r="R586" s="411"/>
      <c r="S586" s="411"/>
      <c r="T586" s="411"/>
      <c r="U586" s="411"/>
      <c r="V586" s="411"/>
      <c r="W586" s="411"/>
      <c r="X586" s="411"/>
      <c r="Y586" s="411"/>
      <c r="Z586" s="411"/>
      <c r="AA586" s="411"/>
      <c r="AB586" s="411"/>
      <c r="AC586" s="411"/>
      <c r="AD586" s="411"/>
      <c r="AE586" s="411"/>
      <c r="AF586" s="411"/>
    </row>
    <row r="587" spans="1:32" ht="14" x14ac:dyDescent="0.2">
      <c r="A587" s="411"/>
      <c r="B587" s="411"/>
      <c r="C587" s="411"/>
      <c r="D587" s="411"/>
      <c r="E587" s="411"/>
      <c r="F587" s="411"/>
      <c r="G587" s="411"/>
      <c r="H587" s="411"/>
      <c r="I587" s="411"/>
      <c r="J587" s="411"/>
      <c r="K587" s="411"/>
      <c r="L587" s="411"/>
      <c r="M587" s="412"/>
      <c r="N587" s="412"/>
      <c r="O587" s="412"/>
      <c r="P587" s="412"/>
      <c r="Q587" s="411"/>
      <c r="R587" s="411"/>
      <c r="S587" s="411"/>
      <c r="T587" s="411"/>
      <c r="U587" s="411"/>
      <c r="V587" s="411"/>
      <c r="W587" s="411"/>
      <c r="X587" s="411"/>
      <c r="Y587" s="411"/>
      <c r="Z587" s="411"/>
      <c r="AA587" s="411"/>
      <c r="AB587" s="411"/>
      <c r="AC587" s="411"/>
      <c r="AD587" s="411"/>
      <c r="AE587" s="411"/>
      <c r="AF587" s="411"/>
    </row>
    <row r="588" spans="1:32" ht="14" x14ac:dyDescent="0.2">
      <c r="A588" s="411"/>
      <c r="B588" s="411"/>
      <c r="C588" s="411"/>
      <c r="D588" s="411"/>
      <c r="E588" s="411"/>
      <c r="F588" s="411"/>
      <c r="G588" s="411"/>
      <c r="H588" s="411"/>
      <c r="I588" s="411"/>
      <c r="J588" s="411"/>
      <c r="K588" s="411"/>
      <c r="L588" s="411"/>
      <c r="M588" s="412"/>
      <c r="N588" s="412"/>
      <c r="O588" s="412"/>
      <c r="P588" s="412"/>
      <c r="Q588" s="411"/>
      <c r="R588" s="411"/>
      <c r="S588" s="411"/>
      <c r="T588" s="411"/>
      <c r="U588" s="411"/>
      <c r="V588" s="411"/>
      <c r="W588" s="411"/>
      <c r="X588" s="411"/>
      <c r="Y588" s="411"/>
      <c r="Z588" s="411"/>
      <c r="AA588" s="411"/>
      <c r="AB588" s="411"/>
      <c r="AC588" s="411"/>
      <c r="AD588" s="411"/>
      <c r="AE588" s="411"/>
      <c r="AF588" s="411"/>
    </row>
    <row r="589" spans="1:32" ht="14" x14ac:dyDescent="0.2">
      <c r="A589" s="411"/>
      <c r="B589" s="411"/>
      <c r="C589" s="411"/>
      <c r="D589" s="411"/>
      <c r="E589" s="411"/>
      <c r="F589" s="411"/>
      <c r="G589" s="411"/>
      <c r="H589" s="411"/>
      <c r="I589" s="411"/>
      <c r="J589" s="411"/>
      <c r="K589" s="411"/>
      <c r="L589" s="411"/>
      <c r="M589" s="412"/>
      <c r="N589" s="412"/>
      <c r="O589" s="412"/>
      <c r="P589" s="412"/>
      <c r="Q589" s="411"/>
      <c r="R589" s="411"/>
      <c r="S589" s="411"/>
      <c r="T589" s="411"/>
      <c r="U589" s="411"/>
      <c r="V589" s="411"/>
      <c r="W589" s="411"/>
      <c r="X589" s="411"/>
      <c r="Y589" s="411"/>
      <c r="Z589" s="411"/>
      <c r="AA589" s="411"/>
      <c r="AB589" s="411"/>
      <c r="AC589" s="411"/>
      <c r="AD589" s="411"/>
      <c r="AE589" s="411"/>
      <c r="AF589" s="411"/>
    </row>
    <row r="590" spans="1:32" ht="14" x14ac:dyDescent="0.2">
      <c r="A590" s="411"/>
      <c r="B590" s="411"/>
      <c r="C590" s="411"/>
      <c r="D590" s="411"/>
      <c r="E590" s="411"/>
      <c r="F590" s="411"/>
      <c r="G590" s="411"/>
      <c r="H590" s="411"/>
      <c r="I590" s="411"/>
      <c r="J590" s="411"/>
      <c r="K590" s="411"/>
      <c r="L590" s="411"/>
      <c r="M590" s="412"/>
      <c r="N590" s="412"/>
      <c r="O590" s="412"/>
      <c r="P590" s="412"/>
      <c r="Q590" s="411"/>
      <c r="R590" s="411"/>
      <c r="S590" s="411"/>
      <c r="T590" s="411"/>
      <c r="U590" s="411"/>
      <c r="V590" s="411"/>
      <c r="W590" s="411"/>
      <c r="X590" s="411"/>
      <c r="Y590" s="411"/>
      <c r="Z590" s="411"/>
      <c r="AA590" s="411"/>
      <c r="AB590" s="411"/>
      <c r="AC590" s="411"/>
      <c r="AD590" s="411"/>
      <c r="AE590" s="411"/>
      <c r="AF590" s="411"/>
    </row>
    <row r="591" spans="1:32" ht="14" x14ac:dyDescent="0.2">
      <c r="A591" s="411"/>
      <c r="B591" s="411"/>
      <c r="C591" s="411"/>
      <c r="D591" s="411"/>
      <c r="E591" s="411"/>
      <c r="F591" s="411"/>
      <c r="G591" s="411"/>
      <c r="H591" s="411"/>
      <c r="I591" s="411"/>
      <c r="J591" s="411"/>
      <c r="K591" s="411"/>
      <c r="L591" s="411"/>
      <c r="M591" s="412"/>
      <c r="N591" s="412"/>
      <c r="O591" s="412"/>
      <c r="P591" s="412"/>
      <c r="Q591" s="411"/>
      <c r="R591" s="411"/>
      <c r="S591" s="411"/>
      <c r="T591" s="411"/>
      <c r="U591" s="411"/>
      <c r="V591" s="411"/>
      <c r="W591" s="411"/>
      <c r="X591" s="411"/>
      <c r="Y591" s="411"/>
      <c r="Z591" s="411"/>
      <c r="AA591" s="411"/>
      <c r="AB591" s="411"/>
      <c r="AC591" s="411"/>
      <c r="AD591" s="411"/>
      <c r="AE591" s="411"/>
      <c r="AF591" s="411"/>
    </row>
    <row r="592" spans="1:32" ht="14" x14ac:dyDescent="0.2">
      <c r="A592" s="411"/>
      <c r="B592" s="411"/>
      <c r="C592" s="411"/>
      <c r="D592" s="411"/>
      <c r="E592" s="411"/>
      <c r="F592" s="411"/>
      <c r="G592" s="411"/>
      <c r="H592" s="411"/>
      <c r="I592" s="411"/>
      <c r="J592" s="411"/>
      <c r="K592" s="411"/>
      <c r="L592" s="411"/>
      <c r="M592" s="412"/>
      <c r="N592" s="412"/>
      <c r="O592" s="412"/>
      <c r="P592" s="412"/>
      <c r="Q592" s="411"/>
      <c r="R592" s="411"/>
      <c r="S592" s="411"/>
      <c r="T592" s="411"/>
      <c r="U592" s="411"/>
      <c r="V592" s="411"/>
      <c r="W592" s="411"/>
      <c r="X592" s="411"/>
      <c r="Y592" s="411"/>
      <c r="Z592" s="411"/>
      <c r="AA592" s="411"/>
      <c r="AB592" s="411"/>
      <c r="AC592" s="411"/>
      <c r="AD592" s="411"/>
      <c r="AE592" s="411"/>
      <c r="AF592" s="411"/>
    </row>
    <row r="593" spans="1:32" ht="14" x14ac:dyDescent="0.2">
      <c r="A593" s="411"/>
      <c r="B593" s="411"/>
      <c r="C593" s="411"/>
      <c r="D593" s="411"/>
      <c r="E593" s="411"/>
      <c r="F593" s="411"/>
      <c r="G593" s="411"/>
      <c r="H593" s="411"/>
      <c r="I593" s="411"/>
      <c r="J593" s="411"/>
      <c r="K593" s="411"/>
      <c r="L593" s="411"/>
      <c r="M593" s="412"/>
      <c r="N593" s="412"/>
      <c r="O593" s="412"/>
      <c r="P593" s="412"/>
      <c r="Q593" s="411"/>
      <c r="R593" s="411"/>
      <c r="S593" s="411"/>
      <c r="T593" s="411"/>
      <c r="U593" s="411"/>
      <c r="V593" s="411"/>
      <c r="W593" s="411"/>
      <c r="X593" s="411"/>
      <c r="Y593" s="411"/>
      <c r="Z593" s="411"/>
      <c r="AA593" s="411"/>
      <c r="AB593" s="411"/>
      <c r="AC593" s="411"/>
      <c r="AD593" s="411"/>
      <c r="AE593" s="411"/>
      <c r="AF593" s="411"/>
    </row>
    <row r="594" spans="1:32" ht="14" x14ac:dyDescent="0.2">
      <c r="A594" s="411"/>
      <c r="B594" s="411"/>
      <c r="C594" s="411"/>
      <c r="D594" s="411"/>
      <c r="E594" s="411"/>
      <c r="F594" s="411"/>
      <c r="G594" s="411"/>
      <c r="H594" s="411"/>
      <c r="I594" s="411"/>
      <c r="J594" s="411"/>
      <c r="K594" s="411"/>
      <c r="L594" s="411"/>
      <c r="M594" s="412"/>
      <c r="N594" s="412"/>
      <c r="O594" s="412"/>
      <c r="P594" s="412"/>
      <c r="Q594" s="411"/>
      <c r="R594" s="411"/>
      <c r="S594" s="411"/>
      <c r="T594" s="411"/>
      <c r="U594" s="411"/>
      <c r="V594" s="411"/>
      <c r="W594" s="411"/>
      <c r="X594" s="411"/>
      <c r="Y594" s="411"/>
      <c r="Z594" s="411"/>
      <c r="AA594" s="411"/>
      <c r="AB594" s="411"/>
      <c r="AC594" s="411"/>
      <c r="AD594" s="411"/>
      <c r="AE594" s="411"/>
      <c r="AF594" s="411"/>
    </row>
    <row r="595" spans="1:32" ht="14" x14ac:dyDescent="0.2">
      <c r="A595" s="411"/>
      <c r="B595" s="411"/>
      <c r="C595" s="411"/>
      <c r="D595" s="411"/>
      <c r="E595" s="411"/>
      <c r="F595" s="411"/>
      <c r="G595" s="411"/>
      <c r="H595" s="411"/>
      <c r="I595" s="411"/>
      <c r="J595" s="411"/>
      <c r="K595" s="411"/>
      <c r="L595" s="411"/>
      <c r="M595" s="412"/>
      <c r="N595" s="412"/>
      <c r="O595" s="412"/>
      <c r="P595" s="412"/>
      <c r="Q595" s="411"/>
      <c r="R595" s="411"/>
      <c r="S595" s="411"/>
      <c r="T595" s="411"/>
      <c r="U595" s="411"/>
      <c r="V595" s="411"/>
      <c r="W595" s="411"/>
      <c r="X595" s="411"/>
      <c r="Y595" s="411"/>
      <c r="Z595" s="411"/>
      <c r="AA595" s="411"/>
      <c r="AB595" s="411"/>
      <c r="AC595" s="411"/>
      <c r="AD595" s="411"/>
      <c r="AE595" s="411"/>
      <c r="AF595" s="411"/>
    </row>
    <row r="596" spans="1:32" ht="14" x14ac:dyDescent="0.2">
      <c r="A596" s="411"/>
      <c r="B596" s="411"/>
      <c r="C596" s="411"/>
      <c r="D596" s="411"/>
      <c r="E596" s="411"/>
      <c r="F596" s="411"/>
      <c r="G596" s="411"/>
      <c r="H596" s="411"/>
      <c r="I596" s="411"/>
      <c r="J596" s="411"/>
      <c r="K596" s="411"/>
      <c r="L596" s="411"/>
      <c r="M596" s="412"/>
      <c r="N596" s="412"/>
      <c r="O596" s="412"/>
      <c r="P596" s="412"/>
      <c r="Q596" s="411"/>
      <c r="R596" s="411"/>
      <c r="S596" s="411"/>
      <c r="T596" s="411"/>
      <c r="U596" s="411"/>
      <c r="V596" s="411"/>
      <c r="W596" s="411"/>
      <c r="X596" s="411"/>
      <c r="Y596" s="411"/>
      <c r="Z596" s="411"/>
      <c r="AA596" s="411"/>
      <c r="AB596" s="411"/>
      <c r="AC596" s="411"/>
      <c r="AD596" s="411"/>
      <c r="AE596" s="411"/>
      <c r="AF596" s="411"/>
    </row>
    <row r="597" spans="1:32" ht="14" x14ac:dyDescent="0.2">
      <c r="A597" s="411"/>
      <c r="B597" s="411"/>
      <c r="C597" s="411"/>
      <c r="D597" s="411"/>
      <c r="E597" s="411"/>
      <c r="F597" s="411"/>
      <c r="G597" s="411"/>
      <c r="H597" s="411"/>
      <c r="I597" s="411"/>
      <c r="J597" s="411"/>
      <c r="K597" s="411"/>
      <c r="L597" s="411"/>
      <c r="M597" s="412"/>
      <c r="N597" s="412"/>
      <c r="O597" s="412"/>
      <c r="P597" s="412"/>
      <c r="Q597" s="411"/>
      <c r="R597" s="411"/>
      <c r="S597" s="411"/>
      <c r="T597" s="411"/>
      <c r="U597" s="411"/>
      <c r="V597" s="411"/>
      <c r="W597" s="411"/>
      <c r="X597" s="411"/>
      <c r="Y597" s="411"/>
      <c r="Z597" s="411"/>
      <c r="AA597" s="411"/>
      <c r="AB597" s="411"/>
      <c r="AC597" s="411"/>
      <c r="AD597" s="411"/>
      <c r="AE597" s="411"/>
      <c r="AF597" s="411"/>
    </row>
    <row r="598" spans="1:32" ht="14" x14ac:dyDescent="0.2">
      <c r="A598" s="411"/>
      <c r="B598" s="411"/>
      <c r="C598" s="411"/>
      <c r="D598" s="411"/>
      <c r="E598" s="411"/>
      <c r="F598" s="411"/>
      <c r="G598" s="411"/>
      <c r="H598" s="411"/>
      <c r="I598" s="411"/>
      <c r="J598" s="411"/>
      <c r="K598" s="411"/>
      <c r="L598" s="411"/>
      <c r="M598" s="412"/>
      <c r="N598" s="412"/>
      <c r="O598" s="412"/>
      <c r="P598" s="412"/>
      <c r="Q598" s="411"/>
      <c r="R598" s="411"/>
      <c r="S598" s="411"/>
      <c r="T598" s="411"/>
      <c r="U598" s="411"/>
      <c r="V598" s="411"/>
      <c r="W598" s="411"/>
      <c r="X598" s="411"/>
      <c r="Y598" s="411"/>
      <c r="Z598" s="411"/>
      <c r="AA598" s="411"/>
      <c r="AB598" s="411"/>
      <c r="AC598" s="411"/>
      <c r="AD598" s="411"/>
      <c r="AE598" s="411"/>
      <c r="AF598" s="411"/>
    </row>
    <row r="599" spans="1:32" ht="14" x14ac:dyDescent="0.2">
      <c r="A599" s="411"/>
      <c r="B599" s="411"/>
      <c r="C599" s="411"/>
      <c r="D599" s="411"/>
      <c r="E599" s="411"/>
      <c r="F599" s="411"/>
      <c r="G599" s="411"/>
      <c r="H599" s="411"/>
      <c r="I599" s="411"/>
      <c r="J599" s="411"/>
      <c r="K599" s="411"/>
      <c r="L599" s="411"/>
      <c r="M599" s="412"/>
      <c r="N599" s="412"/>
      <c r="O599" s="412"/>
      <c r="P599" s="412"/>
      <c r="Q599" s="411"/>
      <c r="R599" s="411"/>
      <c r="S599" s="411"/>
      <c r="T599" s="411"/>
      <c r="U599" s="411"/>
      <c r="V599" s="411"/>
      <c r="W599" s="411"/>
      <c r="X599" s="411"/>
      <c r="Y599" s="411"/>
      <c r="Z599" s="411"/>
      <c r="AA599" s="411"/>
      <c r="AB599" s="411"/>
      <c r="AC599" s="411"/>
      <c r="AD599" s="411"/>
      <c r="AE599" s="411"/>
      <c r="AF599" s="411"/>
    </row>
    <row r="600" spans="1:32" ht="14" x14ac:dyDescent="0.2">
      <c r="A600" s="411"/>
      <c r="B600" s="411"/>
      <c r="C600" s="411"/>
      <c r="D600" s="411"/>
      <c r="E600" s="411"/>
      <c r="F600" s="411"/>
      <c r="G600" s="411"/>
      <c r="H600" s="411"/>
      <c r="I600" s="411"/>
      <c r="J600" s="411"/>
      <c r="K600" s="411"/>
      <c r="L600" s="411"/>
      <c r="M600" s="412"/>
      <c r="N600" s="412"/>
      <c r="O600" s="412"/>
      <c r="P600" s="412"/>
      <c r="Q600" s="411"/>
      <c r="R600" s="411"/>
      <c r="S600" s="411"/>
      <c r="T600" s="411"/>
      <c r="U600" s="411"/>
      <c r="V600" s="411"/>
      <c r="W600" s="411"/>
      <c r="X600" s="411"/>
      <c r="Y600" s="411"/>
      <c r="Z600" s="411"/>
      <c r="AA600" s="411"/>
      <c r="AB600" s="411"/>
      <c r="AC600" s="411"/>
      <c r="AD600" s="411"/>
      <c r="AE600" s="411"/>
      <c r="AF600" s="411"/>
    </row>
    <row r="601" spans="1:32" ht="14" x14ac:dyDescent="0.2">
      <c r="A601" s="411"/>
      <c r="B601" s="411"/>
      <c r="C601" s="411"/>
      <c r="D601" s="411"/>
      <c r="E601" s="411"/>
      <c r="F601" s="411"/>
      <c r="G601" s="411"/>
      <c r="H601" s="411"/>
      <c r="I601" s="411"/>
      <c r="J601" s="411"/>
      <c r="K601" s="411"/>
      <c r="L601" s="411"/>
      <c r="M601" s="412"/>
      <c r="N601" s="412"/>
      <c r="O601" s="412"/>
      <c r="P601" s="412"/>
      <c r="Q601" s="411"/>
      <c r="R601" s="411"/>
      <c r="S601" s="411"/>
      <c r="T601" s="411"/>
      <c r="U601" s="411"/>
      <c r="V601" s="411"/>
      <c r="W601" s="411"/>
      <c r="X601" s="411"/>
      <c r="Y601" s="411"/>
      <c r="Z601" s="411"/>
      <c r="AA601" s="411"/>
      <c r="AB601" s="411"/>
      <c r="AC601" s="411"/>
      <c r="AD601" s="411"/>
      <c r="AE601" s="411"/>
      <c r="AF601" s="411"/>
    </row>
    <row r="602" spans="1:32" ht="14" x14ac:dyDescent="0.2">
      <c r="A602" s="411"/>
      <c r="B602" s="411"/>
      <c r="C602" s="411"/>
      <c r="D602" s="411"/>
      <c r="E602" s="411"/>
      <c r="F602" s="411"/>
      <c r="G602" s="411"/>
      <c r="H602" s="411"/>
      <c r="I602" s="411"/>
      <c r="J602" s="411"/>
      <c r="K602" s="411"/>
      <c r="L602" s="411"/>
      <c r="M602" s="412"/>
      <c r="N602" s="412"/>
      <c r="O602" s="412"/>
      <c r="P602" s="412"/>
      <c r="Q602" s="411"/>
      <c r="R602" s="411"/>
      <c r="S602" s="411"/>
      <c r="T602" s="411"/>
      <c r="U602" s="411"/>
      <c r="V602" s="411"/>
      <c r="W602" s="411"/>
      <c r="X602" s="411"/>
      <c r="Y602" s="411"/>
      <c r="Z602" s="411"/>
      <c r="AA602" s="411"/>
      <c r="AB602" s="411"/>
      <c r="AC602" s="411"/>
      <c r="AD602" s="411"/>
      <c r="AE602" s="411"/>
      <c r="AF602" s="411"/>
    </row>
    <row r="603" spans="1:32" ht="14" x14ac:dyDescent="0.2">
      <c r="A603" s="411"/>
      <c r="B603" s="411"/>
      <c r="C603" s="411"/>
      <c r="D603" s="411"/>
      <c r="E603" s="411"/>
      <c r="F603" s="411"/>
      <c r="G603" s="411"/>
      <c r="H603" s="411"/>
      <c r="I603" s="411"/>
      <c r="J603" s="411"/>
      <c r="K603" s="411"/>
      <c r="L603" s="411"/>
      <c r="M603" s="412"/>
      <c r="N603" s="412"/>
      <c r="O603" s="412"/>
      <c r="P603" s="412"/>
      <c r="Q603" s="411"/>
      <c r="R603" s="411"/>
      <c r="S603" s="411"/>
      <c r="T603" s="411"/>
      <c r="U603" s="411"/>
      <c r="V603" s="411"/>
      <c r="W603" s="411"/>
      <c r="X603" s="411"/>
      <c r="Y603" s="411"/>
      <c r="Z603" s="411"/>
      <c r="AA603" s="411"/>
      <c r="AB603" s="411"/>
      <c r="AC603" s="411"/>
      <c r="AD603" s="411"/>
      <c r="AE603" s="411"/>
      <c r="AF603" s="411"/>
    </row>
    <row r="604" spans="1:32" ht="14" x14ac:dyDescent="0.2">
      <c r="A604" s="411"/>
      <c r="B604" s="411"/>
      <c r="C604" s="411"/>
      <c r="D604" s="411"/>
      <c r="E604" s="411"/>
      <c r="F604" s="411"/>
      <c r="G604" s="411"/>
      <c r="H604" s="411"/>
      <c r="I604" s="411"/>
      <c r="J604" s="411"/>
      <c r="K604" s="411"/>
      <c r="L604" s="411"/>
      <c r="M604" s="412"/>
      <c r="N604" s="412"/>
      <c r="O604" s="412"/>
      <c r="P604" s="412"/>
      <c r="Q604" s="411"/>
      <c r="R604" s="411"/>
      <c r="S604" s="411"/>
      <c r="T604" s="411"/>
      <c r="U604" s="411"/>
      <c r="V604" s="411"/>
      <c r="W604" s="411"/>
      <c r="X604" s="411"/>
      <c r="Y604" s="411"/>
      <c r="Z604" s="411"/>
      <c r="AA604" s="411"/>
      <c r="AB604" s="411"/>
      <c r="AC604" s="411"/>
      <c r="AD604" s="411"/>
      <c r="AE604" s="411"/>
      <c r="AF604" s="411"/>
    </row>
    <row r="605" spans="1:32" ht="14" x14ac:dyDescent="0.2">
      <c r="A605" s="411"/>
      <c r="B605" s="411"/>
      <c r="C605" s="411"/>
      <c r="D605" s="411"/>
      <c r="E605" s="411"/>
      <c r="F605" s="411"/>
      <c r="G605" s="411"/>
      <c r="H605" s="411"/>
      <c r="I605" s="411"/>
      <c r="J605" s="411"/>
      <c r="K605" s="411"/>
      <c r="L605" s="411"/>
      <c r="M605" s="412"/>
      <c r="N605" s="412"/>
      <c r="O605" s="412"/>
      <c r="P605" s="412"/>
      <c r="Q605" s="411"/>
      <c r="R605" s="411"/>
      <c r="S605" s="411"/>
      <c r="T605" s="411"/>
      <c r="U605" s="411"/>
      <c r="V605" s="411"/>
      <c r="W605" s="411"/>
      <c r="X605" s="411"/>
      <c r="Y605" s="411"/>
      <c r="Z605" s="411"/>
      <c r="AA605" s="411"/>
      <c r="AB605" s="411"/>
      <c r="AC605" s="411"/>
      <c r="AD605" s="411"/>
      <c r="AE605" s="411"/>
      <c r="AF605" s="411"/>
    </row>
    <row r="606" spans="1:32" ht="14" x14ac:dyDescent="0.2">
      <c r="A606" s="411"/>
      <c r="B606" s="411"/>
      <c r="C606" s="411"/>
      <c r="D606" s="411"/>
      <c r="E606" s="411"/>
      <c r="F606" s="411"/>
      <c r="G606" s="411"/>
      <c r="H606" s="411"/>
      <c r="I606" s="411"/>
      <c r="J606" s="411"/>
      <c r="K606" s="411"/>
      <c r="L606" s="411"/>
      <c r="M606" s="412"/>
      <c r="N606" s="412"/>
      <c r="O606" s="412"/>
      <c r="P606" s="412"/>
      <c r="Q606" s="411"/>
      <c r="R606" s="411"/>
      <c r="S606" s="411"/>
      <c r="T606" s="411"/>
      <c r="U606" s="411"/>
      <c r="V606" s="411"/>
      <c r="W606" s="411"/>
      <c r="X606" s="411"/>
      <c r="Y606" s="411"/>
      <c r="Z606" s="411"/>
      <c r="AA606" s="411"/>
      <c r="AB606" s="411"/>
      <c r="AC606" s="411"/>
      <c r="AD606" s="411"/>
      <c r="AE606" s="411"/>
      <c r="AF606" s="411"/>
    </row>
    <row r="607" spans="1:32" ht="14" x14ac:dyDescent="0.2">
      <c r="A607" s="411"/>
      <c r="B607" s="411"/>
      <c r="C607" s="411"/>
      <c r="D607" s="411"/>
      <c r="E607" s="411"/>
      <c r="F607" s="411"/>
      <c r="G607" s="411"/>
      <c r="H607" s="411"/>
      <c r="I607" s="411"/>
      <c r="J607" s="411"/>
      <c r="K607" s="411"/>
      <c r="L607" s="411"/>
      <c r="M607" s="412"/>
      <c r="N607" s="412"/>
      <c r="O607" s="412"/>
      <c r="P607" s="412"/>
      <c r="Q607" s="411"/>
      <c r="R607" s="411"/>
      <c r="S607" s="411"/>
      <c r="T607" s="411"/>
      <c r="U607" s="411"/>
      <c r="V607" s="411"/>
      <c r="W607" s="411"/>
      <c r="X607" s="411"/>
      <c r="Y607" s="411"/>
      <c r="Z607" s="411"/>
      <c r="AA607" s="411"/>
      <c r="AB607" s="411"/>
      <c r="AC607" s="411"/>
      <c r="AD607" s="411"/>
      <c r="AE607" s="411"/>
      <c r="AF607" s="411"/>
    </row>
    <row r="608" spans="1:32" ht="14" x14ac:dyDescent="0.2">
      <c r="A608" s="411"/>
      <c r="B608" s="411"/>
      <c r="C608" s="411"/>
      <c r="D608" s="411"/>
      <c r="E608" s="411"/>
      <c r="F608" s="411"/>
      <c r="G608" s="411"/>
      <c r="H608" s="411"/>
      <c r="I608" s="411"/>
      <c r="J608" s="411"/>
      <c r="K608" s="411"/>
      <c r="L608" s="411"/>
      <c r="M608" s="412"/>
      <c r="N608" s="412"/>
      <c r="O608" s="412"/>
      <c r="P608" s="412"/>
      <c r="Q608" s="411"/>
      <c r="R608" s="411"/>
      <c r="S608" s="411"/>
      <c r="T608" s="411"/>
      <c r="U608" s="411"/>
      <c r="V608" s="411"/>
      <c r="W608" s="411"/>
      <c r="X608" s="411"/>
      <c r="Y608" s="411"/>
      <c r="Z608" s="411"/>
      <c r="AA608" s="411"/>
      <c r="AB608" s="411"/>
      <c r="AC608" s="411"/>
      <c r="AD608" s="411"/>
      <c r="AE608" s="411"/>
      <c r="AF608" s="411"/>
    </row>
    <row r="609" spans="1:32" ht="14" x14ac:dyDescent="0.2">
      <c r="A609" s="411"/>
      <c r="B609" s="411"/>
      <c r="C609" s="411"/>
      <c r="D609" s="411"/>
      <c r="E609" s="411"/>
      <c r="F609" s="411"/>
      <c r="G609" s="411"/>
      <c r="H609" s="411"/>
      <c r="I609" s="411"/>
      <c r="J609" s="411"/>
      <c r="K609" s="411"/>
      <c r="L609" s="411"/>
      <c r="M609" s="412"/>
      <c r="N609" s="412"/>
      <c r="O609" s="412"/>
      <c r="P609" s="412"/>
      <c r="Q609" s="411"/>
      <c r="R609" s="411"/>
      <c r="S609" s="411"/>
      <c r="T609" s="411"/>
      <c r="U609" s="411"/>
      <c r="V609" s="411"/>
      <c r="W609" s="411"/>
      <c r="X609" s="411"/>
      <c r="Y609" s="411"/>
      <c r="Z609" s="411"/>
      <c r="AA609" s="411"/>
      <c r="AB609" s="411"/>
      <c r="AC609" s="411"/>
      <c r="AD609" s="411"/>
      <c r="AE609" s="411"/>
      <c r="AF609" s="411"/>
    </row>
    <row r="610" spans="1:32" ht="14" x14ac:dyDescent="0.2">
      <c r="A610" s="411"/>
      <c r="B610" s="411"/>
      <c r="C610" s="411"/>
      <c r="D610" s="411"/>
      <c r="E610" s="411"/>
      <c r="F610" s="411"/>
      <c r="G610" s="411"/>
      <c r="H610" s="411"/>
      <c r="I610" s="411"/>
      <c r="J610" s="411"/>
      <c r="K610" s="411"/>
      <c r="L610" s="411"/>
      <c r="M610" s="412"/>
      <c r="N610" s="412"/>
      <c r="O610" s="412"/>
      <c r="P610" s="412"/>
      <c r="Q610" s="411"/>
      <c r="R610" s="411"/>
      <c r="S610" s="411"/>
      <c r="T610" s="411"/>
      <c r="U610" s="411"/>
      <c r="V610" s="411"/>
      <c r="W610" s="411"/>
      <c r="X610" s="411"/>
      <c r="Y610" s="411"/>
      <c r="Z610" s="411"/>
      <c r="AA610" s="411"/>
      <c r="AB610" s="411"/>
      <c r="AC610" s="411"/>
      <c r="AD610" s="411"/>
      <c r="AE610" s="411"/>
      <c r="AF610" s="411"/>
    </row>
    <row r="611" spans="1:32" ht="14" x14ac:dyDescent="0.2">
      <c r="A611" s="411"/>
      <c r="B611" s="411"/>
      <c r="C611" s="411"/>
      <c r="D611" s="411"/>
      <c r="E611" s="411"/>
      <c r="F611" s="411"/>
      <c r="G611" s="411"/>
      <c r="H611" s="411"/>
      <c r="I611" s="411"/>
      <c r="J611" s="411"/>
      <c r="K611" s="411"/>
      <c r="L611" s="411"/>
      <c r="M611" s="412"/>
      <c r="N611" s="412"/>
      <c r="O611" s="412"/>
      <c r="P611" s="412"/>
      <c r="Q611" s="411"/>
      <c r="R611" s="411"/>
      <c r="S611" s="411"/>
      <c r="T611" s="411"/>
      <c r="U611" s="411"/>
      <c r="V611" s="411"/>
      <c r="W611" s="411"/>
      <c r="X611" s="411"/>
      <c r="Y611" s="411"/>
      <c r="Z611" s="411"/>
      <c r="AA611" s="411"/>
      <c r="AB611" s="411"/>
      <c r="AC611" s="411"/>
      <c r="AD611" s="411"/>
      <c r="AE611" s="411"/>
      <c r="AF611" s="411"/>
    </row>
    <row r="612" spans="1:32" ht="14" x14ac:dyDescent="0.2">
      <c r="A612" s="411"/>
      <c r="B612" s="411"/>
      <c r="C612" s="411"/>
      <c r="D612" s="411"/>
      <c r="E612" s="411"/>
      <c r="F612" s="411"/>
      <c r="G612" s="411"/>
      <c r="H612" s="411"/>
      <c r="I612" s="411"/>
      <c r="J612" s="411"/>
      <c r="K612" s="411"/>
      <c r="L612" s="411"/>
      <c r="M612" s="412"/>
      <c r="N612" s="412"/>
      <c r="O612" s="412"/>
      <c r="P612" s="412"/>
      <c r="Q612" s="411"/>
      <c r="R612" s="411"/>
      <c r="S612" s="411"/>
      <c r="T612" s="411"/>
      <c r="U612" s="411"/>
      <c r="V612" s="411"/>
      <c r="W612" s="411"/>
      <c r="X612" s="411"/>
      <c r="Y612" s="411"/>
      <c r="Z612" s="411"/>
      <c r="AA612" s="411"/>
      <c r="AB612" s="411"/>
      <c r="AC612" s="411"/>
      <c r="AD612" s="411"/>
      <c r="AE612" s="411"/>
      <c r="AF612" s="411"/>
    </row>
    <row r="613" spans="1:32" ht="14" x14ac:dyDescent="0.2">
      <c r="A613" s="411"/>
      <c r="B613" s="411"/>
      <c r="C613" s="411"/>
      <c r="D613" s="411"/>
      <c r="E613" s="411"/>
      <c r="F613" s="411"/>
      <c r="G613" s="411"/>
      <c r="H613" s="411"/>
      <c r="I613" s="411"/>
      <c r="J613" s="411"/>
      <c r="K613" s="411"/>
      <c r="L613" s="411"/>
      <c r="M613" s="412"/>
      <c r="N613" s="412"/>
      <c r="O613" s="412"/>
      <c r="P613" s="412"/>
      <c r="Q613" s="411"/>
      <c r="R613" s="411"/>
      <c r="S613" s="411"/>
      <c r="T613" s="411"/>
      <c r="U613" s="411"/>
      <c r="V613" s="411"/>
      <c r="W613" s="411"/>
      <c r="X613" s="411"/>
      <c r="Y613" s="411"/>
      <c r="Z613" s="411"/>
      <c r="AA613" s="411"/>
      <c r="AB613" s="411"/>
      <c r="AC613" s="411"/>
      <c r="AD613" s="411"/>
      <c r="AE613" s="411"/>
      <c r="AF613" s="411"/>
    </row>
    <row r="614" spans="1:32" ht="14" x14ac:dyDescent="0.2">
      <c r="A614" s="411"/>
      <c r="B614" s="411"/>
      <c r="C614" s="411"/>
      <c r="D614" s="411"/>
      <c r="E614" s="411"/>
      <c r="F614" s="411"/>
      <c r="G614" s="411"/>
      <c r="H614" s="411"/>
      <c r="I614" s="411"/>
      <c r="J614" s="411"/>
      <c r="K614" s="411"/>
      <c r="L614" s="411"/>
      <c r="M614" s="412"/>
      <c r="N614" s="412"/>
      <c r="O614" s="412"/>
      <c r="P614" s="412"/>
      <c r="Q614" s="411"/>
      <c r="R614" s="411"/>
      <c r="S614" s="411"/>
      <c r="T614" s="411"/>
      <c r="U614" s="411"/>
      <c r="V614" s="411"/>
      <c r="W614" s="411"/>
      <c r="X614" s="411"/>
      <c r="Y614" s="411"/>
      <c r="Z614" s="411"/>
      <c r="AA614" s="411"/>
      <c r="AB614" s="411"/>
      <c r="AC614" s="411"/>
      <c r="AD614" s="411"/>
      <c r="AE614" s="411"/>
      <c r="AF614" s="411"/>
    </row>
    <row r="615" spans="1:32" ht="14" x14ac:dyDescent="0.2">
      <c r="A615" s="411"/>
      <c r="B615" s="411"/>
      <c r="C615" s="411"/>
      <c r="D615" s="411"/>
      <c r="E615" s="411"/>
      <c r="F615" s="411"/>
      <c r="G615" s="411"/>
      <c r="H615" s="411"/>
      <c r="I615" s="411"/>
      <c r="J615" s="411"/>
      <c r="K615" s="411"/>
      <c r="L615" s="411"/>
      <c r="M615" s="412"/>
      <c r="N615" s="412"/>
      <c r="O615" s="412"/>
      <c r="P615" s="412"/>
      <c r="Q615" s="411"/>
      <c r="R615" s="411"/>
      <c r="S615" s="411"/>
      <c r="T615" s="411"/>
      <c r="U615" s="411"/>
      <c r="V615" s="411"/>
      <c r="W615" s="411"/>
      <c r="X615" s="411"/>
      <c r="Y615" s="411"/>
      <c r="Z615" s="411"/>
      <c r="AA615" s="411"/>
      <c r="AB615" s="411"/>
      <c r="AC615" s="411"/>
      <c r="AD615" s="411"/>
      <c r="AE615" s="411"/>
      <c r="AF615" s="411"/>
    </row>
    <row r="616" spans="1:32" ht="14" x14ac:dyDescent="0.2">
      <c r="A616" s="411"/>
      <c r="B616" s="411"/>
      <c r="C616" s="411"/>
      <c r="D616" s="411"/>
      <c r="E616" s="411"/>
      <c r="F616" s="411"/>
      <c r="G616" s="411"/>
      <c r="H616" s="411"/>
      <c r="I616" s="411"/>
      <c r="J616" s="411"/>
      <c r="K616" s="411"/>
      <c r="L616" s="411"/>
      <c r="M616" s="412"/>
      <c r="N616" s="412"/>
      <c r="O616" s="412"/>
      <c r="P616" s="412"/>
      <c r="Q616" s="411"/>
      <c r="R616" s="411"/>
      <c r="S616" s="411"/>
      <c r="T616" s="411"/>
      <c r="U616" s="411"/>
      <c r="V616" s="411"/>
      <c r="W616" s="411"/>
      <c r="X616" s="411"/>
      <c r="Y616" s="411"/>
      <c r="Z616" s="411"/>
      <c r="AA616" s="411"/>
      <c r="AB616" s="411"/>
      <c r="AC616" s="411"/>
      <c r="AD616" s="411"/>
      <c r="AE616" s="411"/>
      <c r="AF616" s="411"/>
    </row>
    <row r="617" spans="1:32" ht="14" x14ac:dyDescent="0.2">
      <c r="A617" s="411"/>
      <c r="B617" s="411"/>
      <c r="C617" s="411"/>
      <c r="D617" s="411"/>
      <c r="E617" s="411"/>
      <c r="F617" s="411"/>
      <c r="G617" s="411"/>
      <c r="H617" s="411"/>
      <c r="I617" s="411"/>
      <c r="J617" s="411"/>
      <c r="K617" s="411"/>
      <c r="L617" s="411"/>
      <c r="M617" s="412"/>
      <c r="N617" s="412"/>
      <c r="O617" s="412"/>
      <c r="P617" s="412"/>
      <c r="Q617" s="411"/>
      <c r="R617" s="411"/>
      <c r="S617" s="411"/>
      <c r="T617" s="411"/>
      <c r="U617" s="411"/>
      <c r="V617" s="411"/>
      <c r="W617" s="411"/>
      <c r="X617" s="411"/>
      <c r="Y617" s="411"/>
      <c r="Z617" s="411"/>
      <c r="AA617" s="411"/>
      <c r="AB617" s="411"/>
      <c r="AC617" s="411"/>
      <c r="AD617" s="411"/>
      <c r="AE617" s="411"/>
      <c r="AF617" s="411"/>
    </row>
    <row r="618" spans="1:32" ht="14" x14ac:dyDescent="0.2">
      <c r="A618" s="411"/>
      <c r="B618" s="411"/>
      <c r="C618" s="411"/>
      <c r="D618" s="411"/>
      <c r="E618" s="411"/>
      <c r="F618" s="411"/>
      <c r="G618" s="411"/>
      <c r="H618" s="411"/>
      <c r="I618" s="411"/>
      <c r="J618" s="411"/>
      <c r="K618" s="411"/>
      <c r="L618" s="411"/>
      <c r="M618" s="412"/>
      <c r="N618" s="412"/>
      <c r="O618" s="412"/>
      <c r="P618" s="412"/>
      <c r="Q618" s="411"/>
      <c r="R618" s="411"/>
      <c r="S618" s="411"/>
      <c r="T618" s="411"/>
      <c r="U618" s="411"/>
      <c r="V618" s="411"/>
      <c r="W618" s="411"/>
      <c r="X618" s="411"/>
      <c r="Y618" s="411"/>
      <c r="Z618" s="411"/>
      <c r="AA618" s="411"/>
      <c r="AB618" s="411"/>
      <c r="AC618" s="411"/>
      <c r="AD618" s="411"/>
      <c r="AE618" s="411"/>
      <c r="AF618" s="411"/>
    </row>
    <row r="619" spans="1:32" ht="14" x14ac:dyDescent="0.2">
      <c r="A619" s="411"/>
      <c r="B619" s="411"/>
      <c r="C619" s="411"/>
      <c r="D619" s="411"/>
      <c r="E619" s="411"/>
      <c r="F619" s="411"/>
      <c r="G619" s="411"/>
      <c r="H619" s="411"/>
      <c r="I619" s="411"/>
      <c r="J619" s="411"/>
      <c r="K619" s="411"/>
      <c r="L619" s="411"/>
      <c r="M619" s="412"/>
      <c r="N619" s="412"/>
      <c r="O619" s="412"/>
      <c r="P619" s="412"/>
      <c r="Q619" s="411"/>
      <c r="R619" s="411"/>
      <c r="S619" s="411"/>
      <c r="T619" s="411"/>
      <c r="U619" s="411"/>
      <c r="V619" s="411"/>
      <c r="W619" s="411"/>
      <c r="X619" s="411"/>
      <c r="Y619" s="411"/>
      <c r="Z619" s="411"/>
      <c r="AA619" s="411"/>
      <c r="AB619" s="411"/>
      <c r="AC619" s="411"/>
      <c r="AD619" s="411"/>
      <c r="AE619" s="411"/>
      <c r="AF619" s="411"/>
    </row>
    <row r="620" spans="1:32" ht="14" x14ac:dyDescent="0.2">
      <c r="A620" s="411"/>
      <c r="B620" s="411"/>
      <c r="C620" s="411"/>
      <c r="D620" s="411"/>
      <c r="E620" s="411"/>
      <c r="F620" s="411"/>
      <c r="G620" s="411"/>
      <c r="H620" s="411"/>
      <c r="I620" s="411"/>
      <c r="J620" s="411"/>
      <c r="K620" s="411"/>
      <c r="L620" s="411"/>
      <c r="M620" s="412"/>
      <c r="N620" s="412"/>
      <c r="O620" s="412"/>
      <c r="P620" s="412"/>
      <c r="Q620" s="411"/>
      <c r="R620" s="411"/>
      <c r="S620" s="411"/>
      <c r="T620" s="411"/>
      <c r="U620" s="411"/>
      <c r="V620" s="411"/>
      <c r="W620" s="411"/>
      <c r="X620" s="411"/>
      <c r="Y620" s="411"/>
      <c r="Z620" s="411"/>
      <c r="AA620" s="411"/>
      <c r="AB620" s="411"/>
      <c r="AC620" s="411"/>
      <c r="AD620" s="411"/>
      <c r="AE620" s="411"/>
      <c r="AF620" s="411"/>
    </row>
    <row r="621" spans="1:32" ht="14" x14ac:dyDescent="0.2">
      <c r="A621" s="411"/>
      <c r="B621" s="411"/>
      <c r="C621" s="411"/>
      <c r="D621" s="411"/>
      <c r="E621" s="411"/>
      <c r="F621" s="411"/>
      <c r="G621" s="411"/>
      <c r="H621" s="411"/>
      <c r="I621" s="411"/>
      <c r="J621" s="411"/>
      <c r="K621" s="411"/>
      <c r="L621" s="411"/>
      <c r="M621" s="412"/>
      <c r="N621" s="412"/>
      <c r="O621" s="412"/>
      <c r="P621" s="412"/>
      <c r="Q621" s="411"/>
      <c r="R621" s="411"/>
      <c r="S621" s="411"/>
      <c r="T621" s="411"/>
      <c r="U621" s="411"/>
      <c r="V621" s="411"/>
      <c r="W621" s="411"/>
      <c r="X621" s="411"/>
      <c r="Y621" s="411"/>
      <c r="Z621" s="411"/>
      <c r="AA621" s="411"/>
      <c r="AB621" s="411"/>
      <c r="AC621" s="411"/>
      <c r="AD621" s="411"/>
      <c r="AE621" s="411"/>
      <c r="AF621" s="411"/>
    </row>
    <row r="622" spans="1:32" ht="14" x14ac:dyDescent="0.2">
      <c r="A622" s="411"/>
      <c r="B622" s="411"/>
      <c r="C622" s="411"/>
      <c r="D622" s="411"/>
      <c r="E622" s="411"/>
      <c r="F622" s="411"/>
      <c r="G622" s="411"/>
      <c r="H622" s="411"/>
      <c r="I622" s="411"/>
      <c r="J622" s="411"/>
      <c r="K622" s="411"/>
      <c r="L622" s="411"/>
      <c r="M622" s="412"/>
      <c r="N622" s="412"/>
      <c r="O622" s="412"/>
      <c r="P622" s="412"/>
      <c r="Q622" s="411"/>
      <c r="R622" s="411"/>
      <c r="S622" s="411"/>
      <c r="T622" s="411"/>
      <c r="U622" s="411"/>
      <c r="V622" s="411"/>
      <c r="W622" s="411"/>
      <c r="X622" s="411"/>
      <c r="Y622" s="411"/>
      <c r="Z622" s="411"/>
      <c r="AA622" s="411"/>
      <c r="AB622" s="411"/>
      <c r="AC622" s="411"/>
      <c r="AD622" s="411"/>
      <c r="AE622" s="411"/>
      <c r="AF622" s="411"/>
    </row>
    <row r="623" spans="1:32" ht="14" x14ac:dyDescent="0.2">
      <c r="A623" s="411"/>
      <c r="B623" s="411"/>
      <c r="C623" s="411"/>
      <c r="D623" s="411"/>
      <c r="E623" s="411"/>
      <c r="F623" s="411"/>
      <c r="G623" s="411"/>
      <c r="H623" s="411"/>
      <c r="I623" s="411"/>
      <c r="J623" s="411"/>
      <c r="K623" s="411"/>
      <c r="L623" s="411"/>
      <c r="M623" s="412"/>
      <c r="N623" s="412"/>
      <c r="O623" s="412"/>
      <c r="P623" s="412"/>
      <c r="Q623" s="411"/>
      <c r="R623" s="411"/>
      <c r="S623" s="411"/>
      <c r="T623" s="411"/>
      <c r="U623" s="411"/>
      <c r="V623" s="411"/>
      <c r="W623" s="411"/>
      <c r="X623" s="411"/>
      <c r="Y623" s="411"/>
      <c r="Z623" s="411"/>
      <c r="AA623" s="411"/>
      <c r="AB623" s="411"/>
      <c r="AC623" s="411"/>
      <c r="AD623" s="411"/>
      <c r="AE623" s="411"/>
      <c r="AF623" s="411"/>
    </row>
    <row r="624" spans="1:32" ht="14" x14ac:dyDescent="0.2">
      <c r="A624" s="411"/>
      <c r="B624" s="411"/>
      <c r="C624" s="411"/>
      <c r="D624" s="411"/>
      <c r="E624" s="411"/>
      <c r="F624" s="411"/>
      <c r="G624" s="411"/>
      <c r="H624" s="411"/>
      <c r="I624" s="411"/>
      <c r="J624" s="411"/>
      <c r="K624" s="411"/>
      <c r="L624" s="411"/>
      <c r="M624" s="412"/>
      <c r="N624" s="412"/>
      <c r="O624" s="412"/>
      <c r="P624" s="412"/>
      <c r="Q624" s="411"/>
      <c r="R624" s="411"/>
      <c r="S624" s="411"/>
      <c r="T624" s="411"/>
      <c r="U624" s="411"/>
      <c r="V624" s="411"/>
      <c r="W624" s="411"/>
      <c r="X624" s="411"/>
      <c r="Y624" s="411"/>
      <c r="Z624" s="411"/>
      <c r="AA624" s="411"/>
      <c r="AB624" s="411"/>
      <c r="AC624" s="411"/>
      <c r="AD624" s="411"/>
      <c r="AE624" s="411"/>
      <c r="AF624" s="411"/>
    </row>
    <row r="625" spans="1:32" ht="14" x14ac:dyDescent="0.2">
      <c r="A625" s="411"/>
      <c r="B625" s="411"/>
      <c r="C625" s="411"/>
      <c r="D625" s="411"/>
      <c r="E625" s="411"/>
      <c r="F625" s="411"/>
      <c r="G625" s="411"/>
      <c r="H625" s="411"/>
      <c r="I625" s="411"/>
      <c r="J625" s="411"/>
      <c r="K625" s="411"/>
      <c r="L625" s="411"/>
      <c r="M625" s="412"/>
      <c r="N625" s="412"/>
      <c r="O625" s="412"/>
      <c r="P625" s="412"/>
      <c r="Q625" s="411"/>
      <c r="R625" s="411"/>
      <c r="S625" s="411"/>
      <c r="T625" s="411"/>
      <c r="U625" s="411"/>
      <c r="V625" s="411"/>
      <c r="W625" s="411"/>
      <c r="X625" s="411"/>
      <c r="Y625" s="411"/>
      <c r="Z625" s="411"/>
      <c r="AA625" s="411"/>
      <c r="AB625" s="411"/>
      <c r="AC625" s="411"/>
      <c r="AD625" s="411"/>
      <c r="AE625" s="411"/>
      <c r="AF625" s="411"/>
    </row>
    <row r="626" spans="1:32" ht="14" x14ac:dyDescent="0.2">
      <c r="A626" s="411"/>
      <c r="B626" s="411"/>
      <c r="C626" s="411"/>
      <c r="D626" s="411"/>
      <c r="E626" s="411"/>
      <c r="F626" s="411"/>
      <c r="G626" s="411"/>
      <c r="H626" s="411"/>
      <c r="I626" s="411"/>
      <c r="J626" s="411"/>
      <c r="K626" s="411"/>
      <c r="L626" s="411"/>
      <c r="M626" s="412"/>
      <c r="N626" s="412"/>
      <c r="O626" s="412"/>
      <c r="P626" s="412"/>
      <c r="Q626" s="411"/>
      <c r="R626" s="411"/>
      <c r="S626" s="411"/>
      <c r="T626" s="411"/>
      <c r="U626" s="411"/>
      <c r="V626" s="411"/>
      <c r="W626" s="411"/>
      <c r="X626" s="411"/>
      <c r="Y626" s="411"/>
      <c r="Z626" s="411"/>
      <c r="AA626" s="411"/>
      <c r="AB626" s="411"/>
      <c r="AC626" s="411"/>
      <c r="AD626" s="411"/>
      <c r="AE626" s="411"/>
      <c r="AF626" s="411"/>
    </row>
    <row r="627" spans="1:32" ht="14" x14ac:dyDescent="0.2">
      <c r="A627" s="411"/>
      <c r="B627" s="411"/>
      <c r="C627" s="411"/>
      <c r="D627" s="411"/>
      <c r="E627" s="411"/>
      <c r="F627" s="411"/>
      <c r="G627" s="411"/>
      <c r="H627" s="411"/>
      <c r="I627" s="411"/>
      <c r="J627" s="411"/>
      <c r="K627" s="411"/>
      <c r="L627" s="411"/>
      <c r="M627" s="412"/>
      <c r="N627" s="412"/>
      <c r="O627" s="412"/>
      <c r="P627" s="412"/>
      <c r="Q627" s="411"/>
      <c r="R627" s="411"/>
      <c r="S627" s="411"/>
      <c r="T627" s="411"/>
      <c r="U627" s="411"/>
      <c r="V627" s="411"/>
      <c r="W627" s="411"/>
      <c r="X627" s="411"/>
      <c r="Y627" s="411"/>
      <c r="Z627" s="411"/>
      <c r="AA627" s="411"/>
      <c r="AB627" s="411"/>
      <c r="AC627" s="411"/>
      <c r="AD627" s="411"/>
      <c r="AE627" s="411"/>
      <c r="AF627" s="411"/>
    </row>
    <row r="628" spans="1:32" ht="14" x14ac:dyDescent="0.2">
      <c r="A628" s="411"/>
      <c r="B628" s="411"/>
      <c r="C628" s="411"/>
      <c r="D628" s="411"/>
      <c r="E628" s="411"/>
      <c r="F628" s="411"/>
      <c r="G628" s="411"/>
      <c r="H628" s="411"/>
      <c r="I628" s="411"/>
      <c r="J628" s="411"/>
      <c r="K628" s="411"/>
      <c r="L628" s="411"/>
      <c r="M628" s="412"/>
      <c r="N628" s="412"/>
      <c r="O628" s="412"/>
      <c r="P628" s="412"/>
      <c r="Q628" s="411"/>
      <c r="R628" s="411"/>
      <c r="S628" s="411"/>
      <c r="T628" s="411"/>
      <c r="U628" s="411"/>
      <c r="V628" s="411"/>
      <c r="W628" s="411"/>
      <c r="X628" s="411"/>
      <c r="Y628" s="411"/>
      <c r="Z628" s="411"/>
      <c r="AA628" s="411"/>
      <c r="AB628" s="411"/>
      <c r="AC628" s="411"/>
      <c r="AD628" s="411"/>
      <c r="AE628" s="411"/>
      <c r="AF628" s="411"/>
    </row>
    <row r="629" spans="1:32" ht="14" x14ac:dyDescent="0.2">
      <c r="A629" s="411"/>
      <c r="B629" s="411"/>
      <c r="C629" s="411"/>
      <c r="D629" s="411"/>
      <c r="E629" s="411"/>
      <c r="F629" s="411"/>
      <c r="G629" s="411"/>
      <c r="H629" s="411"/>
      <c r="I629" s="411"/>
      <c r="J629" s="411"/>
      <c r="K629" s="411"/>
      <c r="L629" s="411"/>
      <c r="M629" s="412"/>
      <c r="N629" s="412"/>
      <c r="O629" s="412"/>
      <c r="P629" s="412"/>
      <c r="Q629" s="411"/>
      <c r="R629" s="411"/>
      <c r="S629" s="411"/>
      <c r="T629" s="411"/>
      <c r="U629" s="411"/>
      <c r="V629" s="411"/>
      <c r="W629" s="411"/>
      <c r="X629" s="411"/>
      <c r="Y629" s="411"/>
      <c r="Z629" s="411"/>
      <c r="AA629" s="411"/>
      <c r="AB629" s="411"/>
      <c r="AC629" s="411"/>
      <c r="AD629" s="411"/>
      <c r="AE629" s="411"/>
      <c r="AF629" s="411"/>
    </row>
    <row r="630" spans="1:32" ht="14" x14ac:dyDescent="0.2">
      <c r="A630" s="411"/>
      <c r="B630" s="411"/>
      <c r="C630" s="411"/>
      <c r="D630" s="411"/>
      <c r="E630" s="411"/>
      <c r="F630" s="411"/>
      <c r="G630" s="411"/>
      <c r="H630" s="411"/>
      <c r="I630" s="411"/>
      <c r="J630" s="411"/>
      <c r="K630" s="411"/>
      <c r="L630" s="411"/>
      <c r="M630" s="412"/>
      <c r="N630" s="412"/>
      <c r="O630" s="412"/>
      <c r="P630" s="412"/>
      <c r="Q630" s="411"/>
      <c r="R630" s="411"/>
      <c r="S630" s="411"/>
      <c r="T630" s="411"/>
      <c r="U630" s="411"/>
      <c r="V630" s="411"/>
      <c r="W630" s="411"/>
      <c r="X630" s="411"/>
      <c r="Y630" s="411"/>
      <c r="Z630" s="411"/>
      <c r="AA630" s="411"/>
      <c r="AB630" s="411"/>
      <c r="AC630" s="411"/>
      <c r="AD630" s="411"/>
      <c r="AE630" s="411"/>
      <c r="AF630" s="411"/>
    </row>
    <row r="631" spans="1:32" ht="14" x14ac:dyDescent="0.2">
      <c r="A631" s="411"/>
      <c r="B631" s="411"/>
      <c r="C631" s="411"/>
      <c r="D631" s="411"/>
      <c r="E631" s="411"/>
      <c r="F631" s="411"/>
      <c r="G631" s="411"/>
      <c r="H631" s="411"/>
      <c r="I631" s="411"/>
      <c r="J631" s="411"/>
      <c r="K631" s="411"/>
      <c r="L631" s="411"/>
      <c r="M631" s="412"/>
      <c r="N631" s="412"/>
      <c r="O631" s="412"/>
      <c r="P631" s="412"/>
      <c r="Q631" s="411"/>
      <c r="R631" s="411"/>
      <c r="S631" s="411"/>
      <c r="T631" s="411"/>
      <c r="U631" s="411"/>
      <c r="V631" s="411"/>
      <c r="W631" s="411"/>
      <c r="X631" s="411"/>
      <c r="Y631" s="411"/>
      <c r="Z631" s="411"/>
      <c r="AA631" s="411"/>
      <c r="AB631" s="411"/>
      <c r="AC631" s="411"/>
      <c r="AD631" s="411"/>
      <c r="AE631" s="411"/>
      <c r="AF631" s="411"/>
    </row>
    <row r="632" spans="1:32" ht="14" x14ac:dyDescent="0.2">
      <c r="A632" s="411"/>
      <c r="B632" s="411"/>
      <c r="C632" s="411"/>
      <c r="D632" s="411"/>
      <c r="E632" s="411"/>
      <c r="F632" s="411"/>
      <c r="G632" s="411"/>
      <c r="H632" s="411"/>
      <c r="I632" s="411"/>
      <c r="J632" s="411"/>
      <c r="K632" s="411"/>
      <c r="L632" s="411"/>
      <c r="M632" s="412"/>
      <c r="N632" s="412"/>
      <c r="O632" s="412"/>
      <c r="P632" s="412"/>
      <c r="Q632" s="411"/>
      <c r="R632" s="411"/>
      <c r="S632" s="411"/>
      <c r="T632" s="411"/>
      <c r="U632" s="411"/>
      <c r="V632" s="411"/>
      <c r="W632" s="411"/>
      <c r="X632" s="411"/>
      <c r="Y632" s="411"/>
      <c r="Z632" s="411"/>
      <c r="AA632" s="411"/>
      <c r="AB632" s="411"/>
      <c r="AC632" s="411"/>
      <c r="AD632" s="411"/>
      <c r="AE632" s="411"/>
      <c r="AF632" s="411"/>
    </row>
    <row r="633" spans="1:32" ht="14" x14ac:dyDescent="0.2">
      <c r="A633" s="411"/>
      <c r="B633" s="411"/>
      <c r="C633" s="411"/>
      <c r="D633" s="411"/>
      <c r="E633" s="411"/>
      <c r="F633" s="411"/>
      <c r="G633" s="411"/>
      <c r="H633" s="411"/>
      <c r="I633" s="411"/>
      <c r="J633" s="411"/>
      <c r="K633" s="411"/>
      <c r="L633" s="411"/>
      <c r="M633" s="412"/>
      <c r="N633" s="412"/>
      <c r="O633" s="412"/>
      <c r="P633" s="412"/>
      <c r="Q633" s="411"/>
      <c r="R633" s="411"/>
      <c r="S633" s="411"/>
      <c r="T633" s="411"/>
      <c r="U633" s="411"/>
      <c r="V633" s="411"/>
      <c r="W633" s="411"/>
      <c r="X633" s="411"/>
      <c r="Y633" s="411"/>
      <c r="Z633" s="411"/>
      <c r="AA633" s="411"/>
      <c r="AB633" s="411"/>
      <c r="AC633" s="411"/>
      <c r="AD633" s="411"/>
      <c r="AE633" s="411"/>
      <c r="AF633" s="411"/>
    </row>
    <row r="634" spans="1:32" ht="14" x14ac:dyDescent="0.2">
      <c r="A634" s="411"/>
      <c r="B634" s="411"/>
      <c r="C634" s="411"/>
      <c r="D634" s="411"/>
      <c r="E634" s="411"/>
      <c r="F634" s="411"/>
      <c r="G634" s="411"/>
      <c r="H634" s="411"/>
      <c r="I634" s="411"/>
      <c r="J634" s="411"/>
      <c r="K634" s="411"/>
      <c r="L634" s="411"/>
      <c r="M634" s="412"/>
      <c r="N634" s="412"/>
      <c r="O634" s="412"/>
      <c r="P634" s="412"/>
      <c r="Q634" s="411"/>
      <c r="R634" s="411"/>
      <c r="S634" s="411"/>
      <c r="T634" s="411"/>
      <c r="U634" s="411"/>
      <c r="V634" s="411"/>
      <c r="W634" s="411"/>
      <c r="X634" s="411"/>
      <c r="Y634" s="411"/>
      <c r="Z634" s="411"/>
      <c r="AA634" s="411"/>
      <c r="AB634" s="411"/>
      <c r="AC634" s="411"/>
      <c r="AD634" s="411"/>
      <c r="AE634" s="411"/>
      <c r="AF634" s="411"/>
    </row>
    <row r="635" spans="1:32" ht="14" x14ac:dyDescent="0.2">
      <c r="A635" s="411"/>
      <c r="B635" s="411"/>
      <c r="C635" s="411"/>
      <c r="D635" s="411"/>
      <c r="E635" s="411"/>
      <c r="F635" s="411"/>
      <c r="G635" s="411"/>
      <c r="H635" s="411"/>
      <c r="I635" s="411"/>
      <c r="J635" s="411"/>
      <c r="K635" s="411"/>
      <c r="L635" s="411"/>
      <c r="M635" s="412"/>
      <c r="N635" s="412"/>
      <c r="O635" s="412"/>
      <c r="P635" s="412"/>
      <c r="Q635" s="411"/>
      <c r="R635" s="411"/>
      <c r="S635" s="411"/>
      <c r="T635" s="411"/>
      <c r="U635" s="411"/>
      <c r="V635" s="411"/>
      <c r="W635" s="411"/>
      <c r="X635" s="411"/>
      <c r="Y635" s="411"/>
      <c r="Z635" s="411"/>
      <c r="AA635" s="411"/>
      <c r="AB635" s="411"/>
      <c r="AC635" s="411"/>
      <c r="AD635" s="411"/>
      <c r="AE635" s="411"/>
      <c r="AF635" s="411"/>
    </row>
    <row r="636" spans="1:32" ht="14" x14ac:dyDescent="0.2">
      <c r="A636" s="411"/>
      <c r="B636" s="411"/>
      <c r="C636" s="411"/>
      <c r="D636" s="411"/>
      <c r="E636" s="411"/>
      <c r="F636" s="411"/>
      <c r="G636" s="411"/>
      <c r="H636" s="411"/>
      <c r="I636" s="411"/>
      <c r="J636" s="411"/>
      <c r="K636" s="411"/>
      <c r="L636" s="411"/>
      <c r="M636" s="412"/>
      <c r="N636" s="412"/>
      <c r="O636" s="412"/>
      <c r="P636" s="412"/>
      <c r="Q636" s="411"/>
      <c r="R636" s="411"/>
      <c r="S636" s="411"/>
      <c r="T636" s="411"/>
      <c r="U636" s="411"/>
      <c r="V636" s="411"/>
      <c r="W636" s="411"/>
      <c r="X636" s="411"/>
      <c r="Y636" s="411"/>
      <c r="Z636" s="411"/>
      <c r="AA636" s="411"/>
      <c r="AB636" s="411"/>
      <c r="AC636" s="411"/>
      <c r="AD636" s="411"/>
      <c r="AE636" s="411"/>
      <c r="AF636" s="411"/>
    </row>
    <row r="637" spans="1:32" ht="14" x14ac:dyDescent="0.2">
      <c r="A637" s="411"/>
      <c r="B637" s="411"/>
      <c r="C637" s="411"/>
      <c r="D637" s="411"/>
      <c r="E637" s="411"/>
      <c r="F637" s="411"/>
      <c r="G637" s="411"/>
      <c r="H637" s="411"/>
      <c r="I637" s="411"/>
      <c r="J637" s="411"/>
      <c r="K637" s="411"/>
      <c r="L637" s="411"/>
      <c r="M637" s="412"/>
      <c r="N637" s="412"/>
      <c r="O637" s="412"/>
      <c r="P637" s="412"/>
      <c r="Q637" s="411"/>
      <c r="R637" s="411"/>
      <c r="S637" s="411"/>
      <c r="T637" s="411"/>
      <c r="U637" s="411"/>
      <c r="V637" s="411"/>
      <c r="W637" s="411"/>
      <c r="X637" s="411"/>
      <c r="Y637" s="411"/>
      <c r="Z637" s="411"/>
      <c r="AA637" s="411"/>
      <c r="AB637" s="411"/>
      <c r="AC637" s="411"/>
      <c r="AD637" s="411"/>
      <c r="AE637" s="411"/>
      <c r="AF637" s="411"/>
    </row>
    <row r="638" spans="1:32" ht="14" x14ac:dyDescent="0.2">
      <c r="A638" s="411"/>
      <c r="B638" s="411"/>
      <c r="C638" s="411"/>
      <c r="D638" s="411"/>
      <c r="E638" s="411"/>
      <c r="F638" s="411"/>
      <c r="G638" s="411"/>
      <c r="H638" s="411"/>
      <c r="I638" s="411"/>
      <c r="J638" s="411"/>
      <c r="K638" s="411"/>
      <c r="L638" s="411"/>
      <c r="M638" s="412"/>
      <c r="N638" s="412"/>
      <c r="O638" s="412"/>
      <c r="P638" s="412"/>
      <c r="Q638" s="411"/>
      <c r="R638" s="411"/>
      <c r="S638" s="411"/>
      <c r="T638" s="411"/>
      <c r="U638" s="411"/>
      <c r="V638" s="411"/>
      <c r="W638" s="411"/>
      <c r="X638" s="411"/>
      <c r="Y638" s="411"/>
      <c r="Z638" s="411"/>
      <c r="AA638" s="411"/>
      <c r="AB638" s="411"/>
      <c r="AC638" s="411"/>
      <c r="AD638" s="411"/>
      <c r="AE638" s="411"/>
      <c r="AF638" s="411"/>
    </row>
    <row r="639" spans="1:32" ht="14" x14ac:dyDescent="0.2">
      <c r="A639" s="411"/>
      <c r="B639" s="411"/>
      <c r="C639" s="411"/>
      <c r="D639" s="411"/>
      <c r="E639" s="411"/>
      <c r="F639" s="411"/>
      <c r="G639" s="411"/>
      <c r="H639" s="411"/>
      <c r="I639" s="411"/>
      <c r="J639" s="411"/>
      <c r="K639" s="411"/>
      <c r="L639" s="411"/>
      <c r="M639" s="412"/>
      <c r="N639" s="412"/>
      <c r="O639" s="412"/>
      <c r="P639" s="412"/>
      <c r="Q639" s="411"/>
      <c r="R639" s="411"/>
      <c r="S639" s="411"/>
      <c r="T639" s="411"/>
      <c r="U639" s="411"/>
      <c r="V639" s="411"/>
      <c r="W639" s="411"/>
      <c r="X639" s="411"/>
      <c r="Y639" s="411"/>
      <c r="Z639" s="411"/>
      <c r="AA639" s="411"/>
      <c r="AB639" s="411"/>
      <c r="AC639" s="411"/>
      <c r="AD639" s="411"/>
      <c r="AE639" s="411"/>
      <c r="AF639" s="411"/>
    </row>
    <row r="640" spans="1:32" ht="14" x14ac:dyDescent="0.2">
      <c r="A640" s="411"/>
      <c r="B640" s="411"/>
      <c r="C640" s="411"/>
      <c r="D640" s="411"/>
      <c r="E640" s="411"/>
      <c r="F640" s="411"/>
      <c r="G640" s="411"/>
      <c r="H640" s="411"/>
      <c r="I640" s="411"/>
      <c r="J640" s="411"/>
      <c r="K640" s="411"/>
      <c r="L640" s="411"/>
      <c r="M640" s="412"/>
      <c r="N640" s="412"/>
      <c r="O640" s="412"/>
      <c r="P640" s="412"/>
      <c r="Q640" s="411"/>
      <c r="R640" s="411"/>
      <c r="S640" s="411"/>
      <c r="T640" s="411"/>
      <c r="U640" s="411"/>
      <c r="V640" s="411"/>
      <c r="W640" s="411"/>
      <c r="X640" s="411"/>
      <c r="Y640" s="411"/>
      <c r="Z640" s="411"/>
      <c r="AA640" s="411"/>
      <c r="AB640" s="411"/>
      <c r="AC640" s="411"/>
      <c r="AD640" s="411"/>
      <c r="AE640" s="411"/>
      <c r="AF640" s="411"/>
    </row>
    <row r="641" spans="1:32" ht="14" x14ac:dyDescent="0.2">
      <c r="A641" s="411"/>
      <c r="B641" s="411"/>
      <c r="C641" s="411"/>
      <c r="D641" s="411"/>
      <c r="E641" s="411"/>
      <c r="F641" s="411"/>
      <c r="G641" s="411"/>
      <c r="H641" s="411"/>
      <c r="I641" s="411"/>
      <c r="J641" s="411"/>
      <c r="K641" s="411"/>
      <c r="L641" s="411"/>
      <c r="M641" s="412"/>
      <c r="N641" s="412"/>
      <c r="O641" s="412"/>
      <c r="P641" s="412"/>
      <c r="Q641" s="411"/>
      <c r="R641" s="411"/>
      <c r="S641" s="411"/>
      <c r="T641" s="411"/>
      <c r="U641" s="411"/>
      <c r="V641" s="411"/>
      <c r="W641" s="411"/>
      <c r="X641" s="411"/>
      <c r="Y641" s="411"/>
      <c r="Z641" s="411"/>
      <c r="AA641" s="411"/>
      <c r="AB641" s="411"/>
      <c r="AC641" s="411"/>
      <c r="AD641" s="411"/>
      <c r="AE641" s="411"/>
      <c r="AF641" s="411"/>
    </row>
    <row r="642" spans="1:32" ht="14" x14ac:dyDescent="0.2">
      <c r="A642" s="411"/>
      <c r="B642" s="411"/>
      <c r="C642" s="411"/>
      <c r="D642" s="411"/>
      <c r="E642" s="411"/>
      <c r="F642" s="411"/>
      <c r="G642" s="411"/>
      <c r="H642" s="411"/>
      <c r="I642" s="411"/>
      <c r="J642" s="411"/>
      <c r="K642" s="411"/>
      <c r="L642" s="411"/>
      <c r="M642" s="412"/>
      <c r="N642" s="412"/>
      <c r="O642" s="412"/>
      <c r="P642" s="412"/>
      <c r="Q642" s="411"/>
      <c r="R642" s="411"/>
      <c r="S642" s="411"/>
      <c r="T642" s="411"/>
      <c r="U642" s="411"/>
      <c r="V642" s="411"/>
      <c r="W642" s="411"/>
      <c r="X642" s="411"/>
      <c r="Y642" s="411"/>
      <c r="Z642" s="411"/>
      <c r="AA642" s="411"/>
      <c r="AB642" s="411"/>
      <c r="AC642" s="411"/>
      <c r="AD642" s="411"/>
      <c r="AE642" s="411"/>
      <c r="AF642" s="411"/>
    </row>
    <row r="643" spans="1:32" ht="14" x14ac:dyDescent="0.2">
      <c r="A643" s="411"/>
      <c r="B643" s="411"/>
      <c r="C643" s="411"/>
      <c r="D643" s="411"/>
      <c r="E643" s="411"/>
      <c r="F643" s="411"/>
      <c r="G643" s="411"/>
      <c r="H643" s="411"/>
      <c r="I643" s="411"/>
      <c r="J643" s="411"/>
      <c r="K643" s="411"/>
      <c r="L643" s="411"/>
      <c r="M643" s="412"/>
      <c r="N643" s="412"/>
      <c r="O643" s="412"/>
      <c r="P643" s="412"/>
      <c r="Q643" s="411"/>
      <c r="R643" s="411"/>
      <c r="S643" s="411"/>
      <c r="T643" s="411"/>
      <c r="U643" s="411"/>
      <c r="V643" s="411"/>
      <c r="W643" s="411"/>
      <c r="X643" s="411"/>
      <c r="Y643" s="411"/>
      <c r="Z643" s="411"/>
      <c r="AA643" s="411"/>
      <c r="AB643" s="411"/>
      <c r="AC643" s="411"/>
      <c r="AD643" s="411"/>
      <c r="AE643" s="411"/>
      <c r="AF643" s="411"/>
    </row>
    <row r="644" spans="1:32" ht="14" x14ac:dyDescent="0.2">
      <c r="A644" s="411"/>
      <c r="B644" s="411"/>
      <c r="C644" s="411"/>
      <c r="D644" s="411"/>
      <c r="E644" s="411"/>
      <c r="F644" s="411"/>
      <c r="G644" s="411"/>
      <c r="H644" s="411"/>
      <c r="I644" s="411"/>
      <c r="J644" s="411"/>
      <c r="K644" s="411"/>
      <c r="L644" s="411"/>
      <c r="M644" s="412"/>
      <c r="N644" s="412"/>
      <c r="O644" s="412"/>
      <c r="P644" s="412"/>
      <c r="Q644" s="411"/>
      <c r="R644" s="411"/>
      <c r="S644" s="411"/>
      <c r="T644" s="411"/>
      <c r="U644" s="411"/>
      <c r="V644" s="411"/>
      <c r="W644" s="411"/>
      <c r="X644" s="411"/>
      <c r="Y644" s="411"/>
      <c r="Z644" s="411"/>
      <c r="AA644" s="411"/>
      <c r="AB644" s="411"/>
      <c r="AC644" s="411"/>
      <c r="AD644" s="411"/>
      <c r="AE644" s="411"/>
      <c r="AF644" s="411"/>
    </row>
    <row r="645" spans="1:32" ht="14" x14ac:dyDescent="0.2">
      <c r="A645" s="411"/>
      <c r="B645" s="411"/>
      <c r="C645" s="411"/>
      <c r="D645" s="411"/>
      <c r="E645" s="411"/>
      <c r="F645" s="411"/>
      <c r="G645" s="411"/>
      <c r="H645" s="411"/>
      <c r="I645" s="411"/>
      <c r="J645" s="411"/>
      <c r="K645" s="411"/>
      <c r="L645" s="411"/>
      <c r="M645" s="412"/>
      <c r="N645" s="412"/>
      <c r="O645" s="412"/>
      <c r="P645" s="412"/>
      <c r="Q645" s="411"/>
      <c r="R645" s="411"/>
      <c r="S645" s="411"/>
      <c r="T645" s="411"/>
      <c r="U645" s="411"/>
      <c r="V645" s="411"/>
      <c r="W645" s="411"/>
      <c r="X645" s="411"/>
      <c r="Y645" s="411"/>
      <c r="Z645" s="411"/>
      <c r="AA645" s="411"/>
      <c r="AB645" s="411"/>
      <c r="AC645" s="411"/>
      <c r="AD645" s="411"/>
      <c r="AE645" s="411"/>
      <c r="AF645" s="411"/>
    </row>
    <row r="646" spans="1:32" ht="14" x14ac:dyDescent="0.2">
      <c r="A646" s="411"/>
      <c r="B646" s="411"/>
      <c r="C646" s="411"/>
      <c r="D646" s="411"/>
      <c r="E646" s="411"/>
      <c r="F646" s="411"/>
      <c r="G646" s="411"/>
      <c r="H646" s="411"/>
      <c r="I646" s="411"/>
      <c r="J646" s="411"/>
      <c r="K646" s="411"/>
      <c r="L646" s="411"/>
      <c r="M646" s="412"/>
      <c r="N646" s="412"/>
      <c r="O646" s="412"/>
      <c r="P646" s="412"/>
      <c r="Q646" s="411"/>
      <c r="R646" s="411"/>
      <c r="S646" s="411"/>
      <c r="T646" s="411"/>
      <c r="U646" s="411"/>
      <c r="V646" s="411"/>
      <c r="W646" s="411"/>
      <c r="X646" s="411"/>
      <c r="Y646" s="411"/>
      <c r="Z646" s="411"/>
      <c r="AA646" s="411"/>
      <c r="AB646" s="411"/>
      <c r="AC646" s="411"/>
      <c r="AD646" s="411"/>
      <c r="AE646" s="411"/>
      <c r="AF646" s="411"/>
    </row>
    <row r="647" spans="1:32" ht="14" x14ac:dyDescent="0.2">
      <c r="A647" s="411"/>
      <c r="B647" s="411"/>
      <c r="C647" s="411"/>
      <c r="D647" s="411"/>
      <c r="E647" s="411"/>
      <c r="F647" s="411"/>
      <c r="G647" s="411"/>
      <c r="H647" s="411"/>
      <c r="I647" s="411"/>
      <c r="J647" s="411"/>
      <c r="K647" s="411"/>
      <c r="L647" s="411"/>
      <c r="M647" s="412"/>
      <c r="N647" s="412"/>
      <c r="O647" s="412"/>
      <c r="P647" s="412"/>
      <c r="Q647" s="411"/>
      <c r="R647" s="411"/>
      <c r="S647" s="411"/>
      <c r="T647" s="411"/>
      <c r="U647" s="411"/>
      <c r="V647" s="411"/>
      <c r="W647" s="411"/>
      <c r="X647" s="411"/>
      <c r="Y647" s="411"/>
      <c r="Z647" s="411"/>
      <c r="AA647" s="411"/>
      <c r="AB647" s="411"/>
      <c r="AC647" s="411"/>
      <c r="AD647" s="411"/>
      <c r="AE647" s="411"/>
      <c r="AF647" s="411"/>
    </row>
    <row r="648" spans="1:32" ht="14" x14ac:dyDescent="0.2">
      <c r="A648" s="411"/>
      <c r="B648" s="411"/>
      <c r="C648" s="411"/>
      <c r="D648" s="411"/>
      <c r="E648" s="411"/>
      <c r="F648" s="411"/>
      <c r="G648" s="411"/>
      <c r="H648" s="411"/>
      <c r="I648" s="411"/>
      <c r="J648" s="411"/>
      <c r="K648" s="411"/>
      <c r="L648" s="411"/>
      <c r="M648" s="412"/>
      <c r="N648" s="412"/>
      <c r="O648" s="412"/>
      <c r="P648" s="412"/>
      <c r="Q648" s="411"/>
      <c r="R648" s="411"/>
      <c r="S648" s="411"/>
      <c r="T648" s="411"/>
      <c r="U648" s="411"/>
      <c r="V648" s="411"/>
      <c r="W648" s="411"/>
      <c r="X648" s="411"/>
      <c r="Y648" s="411"/>
      <c r="Z648" s="411"/>
      <c r="AA648" s="411"/>
      <c r="AB648" s="411"/>
      <c r="AC648" s="411"/>
      <c r="AD648" s="411"/>
      <c r="AE648" s="411"/>
      <c r="AF648" s="411"/>
    </row>
    <row r="649" spans="1:32" ht="14" x14ac:dyDescent="0.2">
      <c r="A649" s="411"/>
      <c r="B649" s="411"/>
      <c r="C649" s="411"/>
      <c r="D649" s="411"/>
      <c r="E649" s="411"/>
      <c r="F649" s="411"/>
      <c r="G649" s="411"/>
      <c r="H649" s="411"/>
      <c r="I649" s="411"/>
      <c r="J649" s="411"/>
      <c r="K649" s="411"/>
      <c r="L649" s="411"/>
      <c r="M649" s="412"/>
      <c r="N649" s="412"/>
      <c r="O649" s="412"/>
      <c r="P649" s="412"/>
      <c r="Q649" s="411"/>
      <c r="R649" s="411"/>
      <c r="S649" s="411"/>
      <c r="T649" s="411"/>
      <c r="U649" s="411"/>
      <c r="V649" s="411"/>
      <c r="W649" s="411"/>
      <c r="X649" s="411"/>
      <c r="Y649" s="411"/>
      <c r="Z649" s="411"/>
      <c r="AA649" s="411"/>
      <c r="AB649" s="411"/>
      <c r="AC649" s="411"/>
      <c r="AD649" s="411"/>
      <c r="AE649" s="411"/>
      <c r="AF649" s="411"/>
    </row>
    <row r="650" spans="1:32" ht="14" x14ac:dyDescent="0.2">
      <c r="A650" s="411"/>
      <c r="B650" s="411"/>
      <c r="C650" s="411"/>
      <c r="D650" s="411"/>
      <c r="E650" s="411"/>
      <c r="F650" s="411"/>
      <c r="G650" s="411"/>
      <c r="H650" s="411"/>
      <c r="I650" s="411"/>
      <c r="J650" s="411"/>
      <c r="K650" s="411"/>
      <c r="L650" s="411"/>
      <c r="M650" s="412"/>
      <c r="N650" s="412"/>
      <c r="O650" s="412"/>
      <c r="P650" s="412"/>
      <c r="Q650" s="411"/>
      <c r="R650" s="411"/>
      <c r="S650" s="411"/>
      <c r="T650" s="411"/>
      <c r="U650" s="411"/>
      <c r="V650" s="411"/>
      <c r="W650" s="411"/>
      <c r="X650" s="411"/>
      <c r="Y650" s="411"/>
      <c r="Z650" s="411"/>
      <c r="AA650" s="411"/>
      <c r="AB650" s="411"/>
      <c r="AC650" s="411"/>
      <c r="AD650" s="411"/>
      <c r="AE650" s="411"/>
      <c r="AF650" s="411"/>
    </row>
    <row r="651" spans="1:32" ht="14" x14ac:dyDescent="0.2">
      <c r="A651" s="411"/>
      <c r="B651" s="411"/>
      <c r="C651" s="411"/>
      <c r="D651" s="411"/>
      <c r="E651" s="411"/>
      <c r="F651" s="411"/>
      <c r="G651" s="411"/>
      <c r="H651" s="411"/>
      <c r="I651" s="411"/>
      <c r="J651" s="411"/>
      <c r="K651" s="411"/>
      <c r="L651" s="411"/>
      <c r="M651" s="412"/>
      <c r="N651" s="412"/>
      <c r="O651" s="412"/>
      <c r="P651" s="412"/>
      <c r="Q651" s="411"/>
      <c r="R651" s="411"/>
      <c r="S651" s="411"/>
      <c r="T651" s="411"/>
      <c r="U651" s="411"/>
      <c r="V651" s="411"/>
      <c r="W651" s="411"/>
      <c r="X651" s="411"/>
      <c r="Y651" s="411"/>
      <c r="Z651" s="411"/>
      <c r="AA651" s="411"/>
      <c r="AB651" s="411"/>
      <c r="AC651" s="411"/>
      <c r="AD651" s="411"/>
      <c r="AE651" s="411"/>
      <c r="AF651" s="411"/>
    </row>
    <row r="652" spans="1:32" ht="14" x14ac:dyDescent="0.2">
      <c r="A652" s="411"/>
      <c r="B652" s="411"/>
      <c r="C652" s="411"/>
      <c r="D652" s="411"/>
      <c r="E652" s="411"/>
      <c r="F652" s="411"/>
      <c r="G652" s="411"/>
      <c r="H652" s="411"/>
      <c r="I652" s="411"/>
      <c r="J652" s="411"/>
      <c r="K652" s="411"/>
      <c r="L652" s="411"/>
      <c r="M652" s="412"/>
      <c r="N652" s="412"/>
      <c r="O652" s="412"/>
      <c r="P652" s="412"/>
      <c r="Q652" s="411"/>
      <c r="R652" s="411"/>
      <c r="S652" s="411"/>
      <c r="T652" s="411"/>
      <c r="U652" s="411"/>
      <c r="V652" s="411"/>
      <c r="W652" s="411"/>
      <c r="X652" s="411"/>
      <c r="Y652" s="411"/>
      <c r="Z652" s="411"/>
      <c r="AA652" s="411"/>
      <c r="AB652" s="411"/>
      <c r="AC652" s="411"/>
      <c r="AD652" s="411"/>
      <c r="AE652" s="411"/>
      <c r="AF652" s="411"/>
    </row>
    <row r="653" spans="1:32" ht="14" x14ac:dyDescent="0.2">
      <c r="A653" s="411"/>
      <c r="B653" s="411"/>
      <c r="C653" s="411"/>
      <c r="D653" s="411"/>
      <c r="E653" s="411"/>
      <c r="F653" s="411"/>
      <c r="G653" s="411"/>
      <c r="H653" s="411"/>
      <c r="I653" s="411"/>
      <c r="J653" s="411"/>
      <c r="K653" s="411"/>
      <c r="L653" s="411"/>
      <c r="M653" s="412"/>
      <c r="N653" s="412"/>
      <c r="O653" s="412"/>
      <c r="P653" s="412"/>
      <c r="Q653" s="411"/>
      <c r="R653" s="411"/>
      <c r="S653" s="411"/>
      <c r="T653" s="411"/>
      <c r="U653" s="411"/>
      <c r="V653" s="411"/>
      <c r="W653" s="411"/>
      <c r="X653" s="411"/>
      <c r="Y653" s="411"/>
      <c r="Z653" s="411"/>
      <c r="AA653" s="411"/>
      <c r="AB653" s="411"/>
      <c r="AC653" s="411"/>
      <c r="AD653" s="411"/>
      <c r="AE653" s="411"/>
      <c r="AF653" s="411"/>
    </row>
    <row r="654" spans="1:32" ht="14" x14ac:dyDescent="0.2">
      <c r="A654" s="411"/>
      <c r="B654" s="411"/>
      <c r="C654" s="411"/>
      <c r="D654" s="411"/>
      <c r="E654" s="411"/>
      <c r="F654" s="411"/>
      <c r="G654" s="411"/>
      <c r="H654" s="411"/>
      <c r="I654" s="411"/>
      <c r="J654" s="411"/>
      <c r="K654" s="411"/>
      <c r="L654" s="411"/>
      <c r="M654" s="412"/>
      <c r="N654" s="412"/>
      <c r="O654" s="412"/>
      <c r="P654" s="412"/>
      <c r="Q654" s="411"/>
      <c r="R654" s="411"/>
      <c r="S654" s="411"/>
      <c r="T654" s="411"/>
      <c r="U654" s="411"/>
      <c r="V654" s="411"/>
      <c r="W654" s="411"/>
      <c r="X654" s="411"/>
      <c r="Y654" s="411"/>
      <c r="Z654" s="411"/>
      <c r="AA654" s="411"/>
      <c r="AB654" s="411"/>
      <c r="AC654" s="411"/>
      <c r="AD654" s="411"/>
      <c r="AE654" s="411"/>
      <c r="AF654" s="411"/>
    </row>
    <row r="655" spans="1:32" ht="14" x14ac:dyDescent="0.2">
      <c r="A655" s="411"/>
      <c r="B655" s="411"/>
      <c r="C655" s="411"/>
      <c r="D655" s="411"/>
      <c r="E655" s="411"/>
      <c r="F655" s="411"/>
      <c r="G655" s="411"/>
      <c r="H655" s="411"/>
      <c r="I655" s="411"/>
      <c r="J655" s="411"/>
      <c r="K655" s="411"/>
      <c r="L655" s="411"/>
      <c r="M655" s="412"/>
      <c r="N655" s="412"/>
      <c r="O655" s="412"/>
      <c r="P655" s="412"/>
      <c r="Q655" s="411"/>
      <c r="R655" s="411"/>
      <c r="S655" s="411"/>
      <c r="T655" s="411"/>
      <c r="U655" s="411"/>
      <c r="V655" s="411"/>
      <c r="W655" s="411"/>
      <c r="X655" s="411"/>
      <c r="Y655" s="411"/>
      <c r="Z655" s="411"/>
      <c r="AA655" s="411"/>
      <c r="AB655" s="411"/>
      <c r="AC655" s="411"/>
      <c r="AD655" s="411"/>
      <c r="AE655" s="411"/>
      <c r="AF655" s="411"/>
    </row>
    <row r="656" spans="1:32" ht="14" x14ac:dyDescent="0.2">
      <c r="A656" s="411"/>
      <c r="B656" s="411"/>
      <c r="C656" s="411"/>
      <c r="D656" s="411"/>
      <c r="E656" s="411"/>
      <c r="F656" s="411"/>
      <c r="G656" s="411"/>
      <c r="H656" s="411"/>
      <c r="I656" s="411"/>
      <c r="J656" s="411"/>
      <c r="K656" s="411"/>
      <c r="L656" s="411"/>
      <c r="M656" s="412"/>
      <c r="N656" s="412"/>
      <c r="O656" s="412"/>
      <c r="P656" s="412"/>
      <c r="Q656" s="411"/>
      <c r="R656" s="411"/>
      <c r="S656" s="411"/>
      <c r="T656" s="411"/>
      <c r="U656" s="411"/>
      <c r="V656" s="411"/>
      <c r="W656" s="411"/>
      <c r="X656" s="411"/>
      <c r="Y656" s="411"/>
      <c r="Z656" s="411"/>
      <c r="AA656" s="411"/>
      <c r="AB656" s="411"/>
      <c r="AC656" s="411"/>
      <c r="AD656" s="411"/>
      <c r="AE656" s="411"/>
      <c r="AF656" s="411"/>
    </row>
    <row r="657" spans="1:32" ht="14" x14ac:dyDescent="0.2">
      <c r="A657" s="411"/>
      <c r="B657" s="411"/>
      <c r="C657" s="411"/>
      <c r="D657" s="411"/>
      <c r="E657" s="411"/>
      <c r="F657" s="411"/>
      <c r="G657" s="411"/>
      <c r="H657" s="411"/>
      <c r="I657" s="411"/>
      <c r="J657" s="411"/>
      <c r="K657" s="411"/>
      <c r="L657" s="411"/>
      <c r="M657" s="412"/>
      <c r="N657" s="412"/>
      <c r="O657" s="412"/>
      <c r="P657" s="412"/>
      <c r="Q657" s="411"/>
      <c r="R657" s="411"/>
      <c r="S657" s="411"/>
      <c r="T657" s="411"/>
      <c r="U657" s="411"/>
      <c r="V657" s="411"/>
      <c r="W657" s="411"/>
      <c r="X657" s="411"/>
      <c r="Y657" s="411"/>
      <c r="Z657" s="411"/>
      <c r="AA657" s="411"/>
      <c r="AB657" s="411"/>
      <c r="AC657" s="411"/>
      <c r="AD657" s="411"/>
      <c r="AE657" s="411"/>
      <c r="AF657" s="411"/>
    </row>
    <row r="658" spans="1:32" ht="14" x14ac:dyDescent="0.2">
      <c r="A658" s="411"/>
      <c r="B658" s="411"/>
      <c r="C658" s="411"/>
      <c r="D658" s="411"/>
      <c r="E658" s="411"/>
      <c r="F658" s="411"/>
      <c r="G658" s="411"/>
      <c r="H658" s="411"/>
      <c r="I658" s="411"/>
      <c r="J658" s="411"/>
      <c r="K658" s="411"/>
      <c r="L658" s="411"/>
      <c r="M658" s="412"/>
      <c r="N658" s="412"/>
      <c r="O658" s="412"/>
      <c r="P658" s="412"/>
      <c r="Q658" s="411"/>
      <c r="R658" s="411"/>
      <c r="S658" s="411"/>
      <c r="T658" s="411"/>
      <c r="U658" s="411"/>
      <c r="V658" s="411"/>
      <c r="W658" s="411"/>
      <c r="X658" s="411"/>
      <c r="Y658" s="411"/>
      <c r="Z658" s="411"/>
      <c r="AA658" s="411"/>
      <c r="AB658" s="411"/>
      <c r="AC658" s="411"/>
      <c r="AD658" s="411"/>
      <c r="AE658" s="411"/>
      <c r="AF658" s="411"/>
    </row>
    <row r="659" spans="1:32" ht="14" x14ac:dyDescent="0.2">
      <c r="A659" s="411"/>
      <c r="B659" s="411"/>
      <c r="C659" s="411"/>
      <c r="D659" s="411"/>
      <c r="E659" s="411"/>
      <c r="F659" s="411"/>
      <c r="G659" s="411"/>
      <c r="H659" s="411"/>
      <c r="I659" s="411"/>
      <c r="J659" s="411"/>
      <c r="K659" s="411"/>
      <c r="L659" s="411"/>
      <c r="M659" s="412"/>
      <c r="N659" s="412"/>
      <c r="O659" s="412"/>
      <c r="P659" s="412"/>
      <c r="Q659" s="411"/>
      <c r="R659" s="411"/>
      <c r="S659" s="411"/>
      <c r="T659" s="411"/>
      <c r="U659" s="411"/>
      <c r="V659" s="411"/>
      <c r="W659" s="411"/>
      <c r="X659" s="411"/>
      <c r="Y659" s="411"/>
      <c r="Z659" s="411"/>
      <c r="AA659" s="411"/>
      <c r="AB659" s="411"/>
      <c r="AC659" s="411"/>
      <c r="AD659" s="411"/>
      <c r="AE659" s="411"/>
      <c r="AF659" s="411"/>
    </row>
    <row r="660" spans="1:32" ht="14" x14ac:dyDescent="0.2">
      <c r="A660" s="411"/>
      <c r="B660" s="411"/>
      <c r="C660" s="411"/>
      <c r="D660" s="411"/>
      <c r="E660" s="411"/>
      <c r="F660" s="411"/>
      <c r="G660" s="411"/>
      <c r="H660" s="411"/>
      <c r="I660" s="411"/>
      <c r="J660" s="411"/>
      <c r="K660" s="411"/>
      <c r="L660" s="411"/>
      <c r="M660" s="412"/>
      <c r="N660" s="412"/>
      <c r="O660" s="412"/>
      <c r="P660" s="412"/>
      <c r="Q660" s="411"/>
      <c r="R660" s="411"/>
      <c r="S660" s="411"/>
      <c r="T660" s="411"/>
      <c r="U660" s="411"/>
      <c r="V660" s="411"/>
      <c r="W660" s="411"/>
      <c r="X660" s="411"/>
      <c r="Y660" s="411"/>
      <c r="Z660" s="411"/>
      <c r="AA660" s="411"/>
      <c r="AB660" s="411"/>
      <c r="AC660" s="411"/>
      <c r="AD660" s="411"/>
      <c r="AE660" s="411"/>
      <c r="AF660" s="411"/>
    </row>
    <row r="661" spans="1:32" ht="14" x14ac:dyDescent="0.2">
      <c r="A661" s="411"/>
      <c r="B661" s="411"/>
      <c r="C661" s="411"/>
      <c r="D661" s="411"/>
      <c r="E661" s="411"/>
      <c r="F661" s="411"/>
      <c r="G661" s="411"/>
      <c r="H661" s="411"/>
      <c r="I661" s="411"/>
      <c r="J661" s="411"/>
      <c r="K661" s="411"/>
      <c r="L661" s="411"/>
      <c r="M661" s="412"/>
      <c r="N661" s="412"/>
      <c r="O661" s="412"/>
      <c r="P661" s="412"/>
      <c r="Q661" s="411"/>
      <c r="R661" s="411"/>
      <c r="S661" s="411"/>
      <c r="T661" s="411"/>
      <c r="U661" s="411"/>
      <c r="V661" s="411"/>
      <c r="W661" s="411"/>
      <c r="X661" s="411"/>
      <c r="Y661" s="411"/>
      <c r="Z661" s="411"/>
      <c r="AA661" s="411"/>
      <c r="AB661" s="411"/>
      <c r="AC661" s="411"/>
      <c r="AD661" s="411"/>
      <c r="AE661" s="411"/>
      <c r="AF661" s="411"/>
    </row>
    <row r="662" spans="1:32" ht="14" x14ac:dyDescent="0.2">
      <c r="A662" s="411"/>
      <c r="B662" s="411"/>
      <c r="C662" s="411"/>
      <c r="D662" s="411"/>
      <c r="E662" s="411"/>
      <c r="F662" s="411"/>
      <c r="G662" s="411"/>
      <c r="H662" s="411"/>
      <c r="I662" s="411"/>
      <c r="J662" s="411"/>
      <c r="K662" s="411"/>
      <c r="L662" s="411"/>
      <c r="M662" s="412"/>
      <c r="N662" s="412"/>
      <c r="O662" s="412"/>
      <c r="P662" s="412"/>
      <c r="Q662" s="411"/>
      <c r="R662" s="411"/>
      <c r="S662" s="411"/>
      <c r="T662" s="411"/>
      <c r="U662" s="411"/>
      <c r="V662" s="411"/>
      <c r="W662" s="411"/>
      <c r="X662" s="411"/>
      <c r="Y662" s="411"/>
      <c r="Z662" s="411"/>
      <c r="AA662" s="411"/>
      <c r="AB662" s="411"/>
      <c r="AC662" s="411"/>
      <c r="AD662" s="411"/>
      <c r="AE662" s="411"/>
      <c r="AF662" s="411"/>
    </row>
    <row r="663" spans="1:32" ht="14" x14ac:dyDescent="0.2">
      <c r="A663" s="411"/>
      <c r="B663" s="411"/>
      <c r="C663" s="411"/>
      <c r="D663" s="411"/>
      <c r="E663" s="411"/>
      <c r="F663" s="411"/>
      <c r="G663" s="411"/>
      <c r="H663" s="411"/>
      <c r="I663" s="411"/>
      <c r="J663" s="411"/>
      <c r="K663" s="411"/>
      <c r="L663" s="411"/>
      <c r="M663" s="412"/>
      <c r="N663" s="412"/>
      <c r="O663" s="412"/>
      <c r="P663" s="412"/>
      <c r="Q663" s="411"/>
      <c r="R663" s="411"/>
      <c r="S663" s="411"/>
      <c r="T663" s="411"/>
      <c r="U663" s="411"/>
      <c r="V663" s="411"/>
      <c r="W663" s="411"/>
      <c r="X663" s="411"/>
      <c r="Y663" s="411"/>
      <c r="Z663" s="411"/>
      <c r="AA663" s="411"/>
      <c r="AB663" s="411"/>
      <c r="AC663" s="411"/>
      <c r="AD663" s="411"/>
      <c r="AE663" s="411"/>
      <c r="AF663" s="411"/>
    </row>
    <row r="664" spans="1:32" ht="14" x14ac:dyDescent="0.2">
      <c r="A664" s="411"/>
      <c r="B664" s="411"/>
      <c r="C664" s="411"/>
      <c r="D664" s="411"/>
      <c r="E664" s="411"/>
      <c r="F664" s="411"/>
      <c r="G664" s="411"/>
      <c r="H664" s="411"/>
      <c r="I664" s="411"/>
      <c r="J664" s="411"/>
      <c r="K664" s="411"/>
      <c r="L664" s="411"/>
      <c r="M664" s="412"/>
      <c r="N664" s="412"/>
      <c r="O664" s="412"/>
      <c r="P664" s="412"/>
      <c r="Q664" s="411"/>
      <c r="R664" s="411"/>
      <c r="S664" s="411"/>
      <c r="T664" s="411"/>
      <c r="U664" s="411"/>
      <c r="V664" s="411"/>
      <c r="W664" s="411"/>
      <c r="X664" s="411"/>
      <c r="Y664" s="411"/>
      <c r="Z664" s="411"/>
      <c r="AA664" s="411"/>
      <c r="AB664" s="411"/>
      <c r="AC664" s="411"/>
      <c r="AD664" s="411"/>
      <c r="AE664" s="411"/>
      <c r="AF664" s="411"/>
    </row>
    <row r="665" spans="1:32" ht="14" x14ac:dyDescent="0.2">
      <c r="A665" s="411"/>
      <c r="B665" s="411"/>
      <c r="C665" s="411"/>
      <c r="D665" s="411"/>
      <c r="E665" s="411"/>
      <c r="F665" s="411"/>
      <c r="G665" s="411"/>
      <c r="H665" s="411"/>
      <c r="I665" s="411"/>
      <c r="J665" s="411"/>
      <c r="K665" s="411"/>
      <c r="L665" s="411"/>
      <c r="M665" s="412"/>
      <c r="N665" s="412"/>
      <c r="O665" s="412"/>
      <c r="P665" s="412"/>
      <c r="Q665" s="411"/>
      <c r="R665" s="411"/>
      <c r="S665" s="411"/>
      <c r="T665" s="411"/>
      <c r="U665" s="411"/>
      <c r="V665" s="411"/>
      <c r="W665" s="411"/>
      <c r="X665" s="411"/>
      <c r="Y665" s="411"/>
      <c r="Z665" s="411"/>
      <c r="AA665" s="411"/>
      <c r="AB665" s="411"/>
      <c r="AC665" s="411"/>
      <c r="AD665" s="411"/>
      <c r="AE665" s="411"/>
      <c r="AF665" s="411"/>
    </row>
    <row r="666" spans="1:32" ht="14" x14ac:dyDescent="0.2">
      <c r="A666" s="411"/>
      <c r="B666" s="411"/>
      <c r="C666" s="411"/>
      <c r="D666" s="411"/>
      <c r="E666" s="411"/>
      <c r="F666" s="411"/>
      <c r="G666" s="411"/>
      <c r="H666" s="411"/>
      <c r="I666" s="411"/>
      <c r="J666" s="411"/>
      <c r="K666" s="411"/>
      <c r="L666" s="411"/>
      <c r="M666" s="412"/>
      <c r="N666" s="412"/>
      <c r="O666" s="412"/>
      <c r="P666" s="412"/>
      <c r="Q666" s="411"/>
      <c r="R666" s="411"/>
      <c r="S666" s="411"/>
      <c r="T666" s="411"/>
      <c r="U666" s="411"/>
      <c r="V666" s="411"/>
      <c r="W666" s="411"/>
      <c r="X666" s="411"/>
      <c r="Y666" s="411"/>
      <c r="Z666" s="411"/>
      <c r="AA666" s="411"/>
      <c r="AB666" s="411"/>
      <c r="AC666" s="411"/>
      <c r="AD666" s="411"/>
      <c r="AE666" s="411"/>
      <c r="AF666" s="411"/>
    </row>
    <row r="667" spans="1:32" ht="14" x14ac:dyDescent="0.2">
      <c r="A667" s="411"/>
      <c r="B667" s="411"/>
      <c r="C667" s="411"/>
      <c r="D667" s="411"/>
      <c r="E667" s="411"/>
      <c r="F667" s="411"/>
      <c r="G667" s="411"/>
      <c r="H667" s="411"/>
      <c r="I667" s="411"/>
      <c r="J667" s="411"/>
      <c r="K667" s="411"/>
      <c r="L667" s="411"/>
      <c r="M667" s="412"/>
      <c r="N667" s="412"/>
      <c r="O667" s="412"/>
      <c r="P667" s="412"/>
      <c r="Q667" s="411"/>
      <c r="R667" s="411"/>
      <c r="S667" s="411"/>
      <c r="T667" s="411"/>
      <c r="U667" s="411"/>
      <c r="V667" s="411"/>
      <c r="W667" s="411"/>
      <c r="X667" s="411"/>
      <c r="Y667" s="411"/>
      <c r="Z667" s="411"/>
      <c r="AA667" s="411"/>
      <c r="AB667" s="411"/>
      <c r="AC667" s="411"/>
      <c r="AD667" s="411"/>
      <c r="AE667" s="411"/>
      <c r="AF667" s="411"/>
    </row>
    <row r="668" spans="1:32" ht="14" x14ac:dyDescent="0.2">
      <c r="A668" s="411"/>
      <c r="B668" s="411"/>
      <c r="C668" s="411"/>
      <c r="D668" s="411"/>
      <c r="E668" s="411"/>
      <c r="F668" s="411"/>
      <c r="G668" s="411"/>
      <c r="H668" s="411"/>
      <c r="I668" s="411"/>
      <c r="J668" s="411"/>
      <c r="K668" s="411"/>
      <c r="L668" s="411"/>
      <c r="M668" s="412"/>
      <c r="N668" s="412"/>
      <c r="O668" s="412"/>
      <c r="P668" s="412"/>
      <c r="Q668" s="411"/>
      <c r="R668" s="411"/>
      <c r="S668" s="411"/>
      <c r="T668" s="411"/>
      <c r="U668" s="411"/>
      <c r="V668" s="411"/>
      <c r="W668" s="411"/>
      <c r="X668" s="411"/>
      <c r="Y668" s="411"/>
      <c r="Z668" s="411"/>
      <c r="AA668" s="411"/>
      <c r="AB668" s="411"/>
      <c r="AC668" s="411"/>
      <c r="AD668" s="411"/>
      <c r="AE668" s="411"/>
      <c r="AF668" s="411"/>
    </row>
    <row r="669" spans="1:32" ht="14" x14ac:dyDescent="0.2">
      <c r="A669" s="411"/>
      <c r="B669" s="411"/>
      <c r="C669" s="411"/>
      <c r="D669" s="411"/>
      <c r="E669" s="411"/>
      <c r="F669" s="411"/>
      <c r="G669" s="411"/>
      <c r="H669" s="411"/>
      <c r="I669" s="411"/>
      <c r="J669" s="411"/>
      <c r="K669" s="411"/>
      <c r="L669" s="411"/>
      <c r="M669" s="412"/>
      <c r="N669" s="412"/>
      <c r="O669" s="412"/>
      <c r="P669" s="412"/>
      <c r="Q669" s="411"/>
      <c r="R669" s="411"/>
      <c r="S669" s="411"/>
      <c r="T669" s="411"/>
      <c r="U669" s="411"/>
      <c r="V669" s="411"/>
      <c r="W669" s="411"/>
      <c r="X669" s="411"/>
      <c r="Y669" s="411"/>
      <c r="Z669" s="411"/>
      <c r="AA669" s="411"/>
      <c r="AB669" s="411"/>
      <c r="AC669" s="411"/>
      <c r="AD669" s="411"/>
      <c r="AE669" s="411"/>
      <c r="AF669" s="411"/>
    </row>
    <row r="670" spans="1:32" ht="14" x14ac:dyDescent="0.2">
      <c r="A670" s="411"/>
      <c r="B670" s="411"/>
      <c r="C670" s="411"/>
      <c r="D670" s="411"/>
      <c r="E670" s="411"/>
      <c r="F670" s="411"/>
      <c r="G670" s="411"/>
      <c r="H670" s="411"/>
      <c r="I670" s="411"/>
      <c r="J670" s="411"/>
      <c r="K670" s="411"/>
      <c r="L670" s="411"/>
      <c r="M670" s="412"/>
      <c r="N670" s="412"/>
      <c r="O670" s="412"/>
      <c r="P670" s="412"/>
      <c r="Q670" s="411"/>
      <c r="R670" s="411"/>
      <c r="S670" s="411"/>
      <c r="T670" s="411"/>
      <c r="U670" s="411"/>
      <c r="V670" s="411"/>
      <c r="W670" s="411"/>
      <c r="X670" s="411"/>
      <c r="Y670" s="411"/>
      <c r="Z670" s="411"/>
      <c r="AA670" s="411"/>
      <c r="AB670" s="411"/>
      <c r="AC670" s="411"/>
      <c r="AD670" s="411"/>
      <c r="AE670" s="411"/>
      <c r="AF670" s="411"/>
    </row>
    <row r="671" spans="1:32" ht="14" x14ac:dyDescent="0.2">
      <c r="A671" s="411"/>
      <c r="B671" s="411"/>
      <c r="C671" s="411"/>
      <c r="D671" s="411"/>
      <c r="E671" s="411"/>
      <c r="F671" s="411"/>
      <c r="G671" s="411"/>
      <c r="H671" s="411"/>
      <c r="I671" s="411"/>
      <c r="J671" s="411"/>
      <c r="K671" s="411"/>
      <c r="L671" s="411"/>
      <c r="M671" s="412"/>
      <c r="N671" s="412"/>
      <c r="O671" s="412"/>
      <c r="P671" s="412"/>
      <c r="Q671" s="411"/>
      <c r="R671" s="411"/>
      <c r="S671" s="411"/>
      <c r="T671" s="411"/>
      <c r="U671" s="411"/>
      <c r="V671" s="411"/>
      <c r="W671" s="411"/>
      <c r="X671" s="411"/>
      <c r="Y671" s="411"/>
      <c r="Z671" s="411"/>
      <c r="AA671" s="411"/>
      <c r="AB671" s="411"/>
      <c r="AC671" s="411"/>
      <c r="AD671" s="411"/>
      <c r="AE671" s="411"/>
      <c r="AF671" s="411"/>
    </row>
    <row r="672" spans="1:32" ht="14" x14ac:dyDescent="0.2">
      <c r="A672" s="411"/>
      <c r="B672" s="411"/>
      <c r="C672" s="411"/>
      <c r="D672" s="411"/>
      <c r="E672" s="411"/>
      <c r="F672" s="411"/>
      <c r="G672" s="411"/>
      <c r="H672" s="411"/>
      <c r="I672" s="411"/>
      <c r="J672" s="411"/>
      <c r="K672" s="411"/>
      <c r="L672" s="411"/>
      <c r="M672" s="412"/>
      <c r="N672" s="412"/>
      <c r="O672" s="412"/>
      <c r="P672" s="412"/>
      <c r="Q672" s="411"/>
      <c r="R672" s="411"/>
      <c r="S672" s="411"/>
      <c r="T672" s="411"/>
      <c r="U672" s="411"/>
      <c r="V672" s="411"/>
      <c r="W672" s="411"/>
      <c r="X672" s="411"/>
      <c r="Y672" s="411"/>
      <c r="Z672" s="411"/>
      <c r="AA672" s="411"/>
      <c r="AB672" s="411"/>
      <c r="AC672" s="411"/>
      <c r="AD672" s="411"/>
      <c r="AE672" s="411"/>
      <c r="AF672" s="411"/>
    </row>
    <row r="673" spans="1:32" ht="14" x14ac:dyDescent="0.2">
      <c r="A673" s="411"/>
      <c r="B673" s="411"/>
      <c r="C673" s="411"/>
      <c r="D673" s="411"/>
      <c r="E673" s="411"/>
      <c r="F673" s="411"/>
      <c r="G673" s="411"/>
      <c r="H673" s="411"/>
      <c r="I673" s="411"/>
      <c r="J673" s="411"/>
      <c r="K673" s="411"/>
      <c r="L673" s="411"/>
      <c r="M673" s="412"/>
      <c r="N673" s="412"/>
      <c r="O673" s="412"/>
      <c r="P673" s="412"/>
      <c r="Q673" s="411"/>
      <c r="R673" s="411"/>
      <c r="S673" s="411"/>
      <c r="T673" s="411"/>
      <c r="U673" s="411"/>
      <c r="V673" s="411"/>
      <c r="W673" s="411"/>
      <c r="X673" s="411"/>
      <c r="Y673" s="411"/>
      <c r="Z673" s="411"/>
      <c r="AA673" s="411"/>
      <c r="AB673" s="411"/>
      <c r="AC673" s="411"/>
      <c r="AD673" s="411"/>
      <c r="AE673" s="411"/>
      <c r="AF673" s="411"/>
    </row>
    <row r="674" spans="1:32" ht="14" x14ac:dyDescent="0.2">
      <c r="A674" s="411"/>
      <c r="B674" s="411"/>
      <c r="C674" s="411"/>
      <c r="D674" s="411"/>
      <c r="E674" s="411"/>
      <c r="F674" s="411"/>
      <c r="G674" s="411"/>
      <c r="H674" s="411"/>
      <c r="I674" s="411"/>
      <c r="J674" s="411"/>
      <c r="K674" s="411"/>
      <c r="L674" s="411"/>
      <c r="M674" s="412"/>
      <c r="N674" s="412"/>
      <c r="O674" s="412"/>
      <c r="P674" s="412"/>
      <c r="Q674" s="411"/>
      <c r="R674" s="411"/>
      <c r="S674" s="411"/>
      <c r="T674" s="411"/>
      <c r="U674" s="411"/>
      <c r="V674" s="411"/>
      <c r="W674" s="411"/>
      <c r="X674" s="411"/>
      <c r="Y674" s="411"/>
      <c r="Z674" s="411"/>
      <c r="AA674" s="411"/>
      <c r="AB674" s="411"/>
      <c r="AC674" s="411"/>
      <c r="AD674" s="411"/>
      <c r="AE674" s="411"/>
      <c r="AF674" s="411"/>
    </row>
    <row r="675" spans="1:32" ht="14" x14ac:dyDescent="0.2">
      <c r="A675" s="411"/>
      <c r="B675" s="411"/>
      <c r="C675" s="411"/>
      <c r="D675" s="411"/>
      <c r="E675" s="411"/>
      <c r="F675" s="411"/>
      <c r="G675" s="411"/>
      <c r="H675" s="411"/>
      <c r="I675" s="411"/>
      <c r="J675" s="411"/>
      <c r="K675" s="411"/>
      <c r="L675" s="411"/>
      <c r="M675" s="412"/>
      <c r="N675" s="412"/>
      <c r="O675" s="412"/>
      <c r="P675" s="412"/>
      <c r="Q675" s="411"/>
      <c r="R675" s="411"/>
      <c r="S675" s="411"/>
      <c r="T675" s="411"/>
      <c r="U675" s="411"/>
      <c r="V675" s="411"/>
      <c r="W675" s="411"/>
      <c r="X675" s="411"/>
      <c r="Y675" s="411"/>
      <c r="Z675" s="411"/>
      <c r="AA675" s="411"/>
      <c r="AB675" s="411"/>
      <c r="AC675" s="411"/>
      <c r="AD675" s="411"/>
      <c r="AE675" s="411"/>
      <c r="AF675" s="411"/>
    </row>
    <row r="676" spans="1:32" ht="14" x14ac:dyDescent="0.2">
      <c r="A676" s="411"/>
      <c r="B676" s="411"/>
      <c r="C676" s="411"/>
      <c r="D676" s="411"/>
      <c r="E676" s="411"/>
      <c r="F676" s="411"/>
      <c r="G676" s="411"/>
      <c r="H676" s="411"/>
      <c r="I676" s="411"/>
      <c r="J676" s="411"/>
      <c r="K676" s="411"/>
      <c r="L676" s="411"/>
      <c r="M676" s="412"/>
      <c r="N676" s="412"/>
      <c r="O676" s="412"/>
      <c r="P676" s="412"/>
      <c r="Q676" s="411"/>
      <c r="R676" s="411"/>
      <c r="S676" s="411"/>
      <c r="T676" s="411"/>
      <c r="U676" s="411"/>
      <c r="V676" s="411"/>
      <c r="W676" s="411"/>
      <c r="X676" s="411"/>
      <c r="Y676" s="411"/>
      <c r="Z676" s="411"/>
      <c r="AA676" s="411"/>
      <c r="AB676" s="411"/>
      <c r="AC676" s="411"/>
      <c r="AD676" s="411"/>
      <c r="AE676" s="411"/>
      <c r="AF676" s="411"/>
    </row>
    <row r="677" spans="1:32" ht="14" x14ac:dyDescent="0.2">
      <c r="A677" s="411"/>
      <c r="B677" s="411"/>
      <c r="C677" s="411"/>
      <c r="D677" s="411"/>
      <c r="E677" s="411"/>
      <c r="F677" s="411"/>
      <c r="G677" s="411"/>
      <c r="H677" s="411"/>
      <c r="I677" s="411"/>
      <c r="J677" s="411"/>
      <c r="K677" s="411"/>
      <c r="L677" s="411"/>
      <c r="M677" s="412"/>
      <c r="N677" s="412"/>
      <c r="O677" s="412"/>
      <c r="P677" s="412"/>
      <c r="Q677" s="411"/>
      <c r="R677" s="411"/>
      <c r="S677" s="411"/>
      <c r="T677" s="411"/>
      <c r="U677" s="411"/>
      <c r="V677" s="411"/>
      <c r="W677" s="411"/>
      <c r="X677" s="411"/>
      <c r="Y677" s="411"/>
      <c r="Z677" s="411"/>
      <c r="AA677" s="411"/>
      <c r="AB677" s="411"/>
      <c r="AC677" s="411"/>
      <c r="AD677" s="411"/>
      <c r="AE677" s="411"/>
      <c r="AF677" s="411"/>
    </row>
    <row r="678" spans="1:32" ht="14" x14ac:dyDescent="0.2">
      <c r="A678" s="411"/>
      <c r="B678" s="411"/>
      <c r="C678" s="411"/>
      <c r="D678" s="411"/>
      <c r="E678" s="411"/>
      <c r="F678" s="411"/>
      <c r="G678" s="411"/>
      <c r="H678" s="411"/>
      <c r="I678" s="411"/>
      <c r="J678" s="411"/>
      <c r="K678" s="411"/>
      <c r="L678" s="411"/>
      <c r="M678" s="412"/>
      <c r="N678" s="412"/>
      <c r="O678" s="412"/>
      <c r="P678" s="412"/>
      <c r="Q678" s="411"/>
      <c r="R678" s="411"/>
      <c r="S678" s="411"/>
      <c r="T678" s="411"/>
      <c r="U678" s="411"/>
      <c r="V678" s="411"/>
      <c r="W678" s="411"/>
      <c r="X678" s="411"/>
      <c r="Y678" s="411"/>
      <c r="Z678" s="411"/>
      <c r="AA678" s="411"/>
      <c r="AB678" s="411"/>
      <c r="AC678" s="411"/>
      <c r="AD678" s="411"/>
      <c r="AE678" s="411"/>
      <c r="AF678" s="411"/>
    </row>
    <row r="679" spans="1:32" ht="14" x14ac:dyDescent="0.2">
      <c r="A679" s="411"/>
      <c r="B679" s="411"/>
      <c r="C679" s="411"/>
      <c r="D679" s="411"/>
      <c r="E679" s="411"/>
      <c r="F679" s="411"/>
      <c r="G679" s="411"/>
      <c r="H679" s="411"/>
      <c r="I679" s="411"/>
      <c r="J679" s="411"/>
      <c r="K679" s="411"/>
      <c r="L679" s="411"/>
      <c r="M679" s="412"/>
      <c r="N679" s="412"/>
      <c r="O679" s="412"/>
      <c r="P679" s="412"/>
      <c r="Q679" s="411"/>
      <c r="R679" s="411"/>
      <c r="S679" s="411"/>
      <c r="T679" s="411"/>
      <c r="U679" s="411"/>
      <c r="V679" s="411"/>
      <c r="W679" s="411"/>
      <c r="X679" s="411"/>
      <c r="Y679" s="411"/>
      <c r="Z679" s="411"/>
      <c r="AA679" s="411"/>
      <c r="AB679" s="411"/>
      <c r="AC679" s="411"/>
      <c r="AD679" s="411"/>
      <c r="AE679" s="411"/>
      <c r="AF679" s="411"/>
    </row>
    <row r="680" spans="1:32" ht="14" x14ac:dyDescent="0.2">
      <c r="A680" s="411"/>
      <c r="B680" s="411"/>
      <c r="C680" s="411"/>
      <c r="D680" s="411"/>
      <c r="E680" s="411"/>
      <c r="F680" s="411"/>
      <c r="G680" s="411"/>
      <c r="H680" s="411"/>
      <c r="I680" s="411"/>
      <c r="J680" s="411"/>
      <c r="K680" s="411"/>
      <c r="L680" s="411"/>
      <c r="M680" s="412"/>
      <c r="N680" s="412"/>
      <c r="O680" s="412"/>
      <c r="P680" s="412"/>
      <c r="Q680" s="411"/>
      <c r="R680" s="411"/>
      <c r="S680" s="411"/>
      <c r="T680" s="411"/>
      <c r="U680" s="411"/>
      <c r="V680" s="411"/>
      <c r="W680" s="411"/>
      <c r="X680" s="411"/>
      <c r="Y680" s="411"/>
      <c r="Z680" s="411"/>
      <c r="AA680" s="411"/>
      <c r="AB680" s="411"/>
      <c r="AC680" s="411"/>
      <c r="AD680" s="411"/>
      <c r="AE680" s="411"/>
      <c r="AF680" s="411"/>
    </row>
    <row r="681" spans="1:32" ht="14" x14ac:dyDescent="0.2">
      <c r="A681" s="411"/>
      <c r="B681" s="411"/>
      <c r="C681" s="411"/>
      <c r="D681" s="411"/>
      <c r="E681" s="411"/>
      <c r="F681" s="411"/>
      <c r="G681" s="411"/>
      <c r="H681" s="411"/>
      <c r="I681" s="411"/>
      <c r="J681" s="411"/>
      <c r="K681" s="411"/>
      <c r="L681" s="411"/>
      <c r="M681" s="412"/>
      <c r="N681" s="412"/>
      <c r="O681" s="412"/>
      <c r="P681" s="412"/>
      <c r="Q681" s="411"/>
      <c r="R681" s="411"/>
      <c r="S681" s="411"/>
      <c r="T681" s="411"/>
      <c r="U681" s="411"/>
      <c r="V681" s="411"/>
      <c r="W681" s="411"/>
      <c r="X681" s="411"/>
      <c r="Y681" s="411"/>
      <c r="Z681" s="411"/>
      <c r="AA681" s="411"/>
      <c r="AB681" s="411"/>
      <c r="AC681" s="411"/>
      <c r="AD681" s="411"/>
      <c r="AE681" s="411"/>
      <c r="AF681" s="411"/>
    </row>
    <row r="682" spans="1:32" ht="14" x14ac:dyDescent="0.2">
      <c r="A682" s="411"/>
      <c r="B682" s="411"/>
      <c r="C682" s="411"/>
      <c r="D682" s="411"/>
      <c r="E682" s="411"/>
      <c r="F682" s="411"/>
      <c r="G682" s="411"/>
      <c r="H682" s="411"/>
      <c r="I682" s="411"/>
      <c r="J682" s="411"/>
      <c r="K682" s="411"/>
      <c r="L682" s="411"/>
      <c r="M682" s="412"/>
      <c r="N682" s="412"/>
      <c r="O682" s="412"/>
      <c r="P682" s="412"/>
      <c r="Q682" s="411"/>
      <c r="R682" s="411"/>
      <c r="S682" s="411"/>
      <c r="T682" s="411"/>
      <c r="U682" s="411"/>
      <c r="V682" s="411"/>
      <c r="W682" s="411"/>
      <c r="X682" s="411"/>
      <c r="Y682" s="411"/>
      <c r="Z682" s="411"/>
      <c r="AA682" s="411"/>
      <c r="AB682" s="411"/>
      <c r="AC682" s="411"/>
      <c r="AD682" s="411"/>
      <c r="AE682" s="411"/>
      <c r="AF682" s="411"/>
    </row>
    <row r="683" spans="1:32" ht="14" x14ac:dyDescent="0.2">
      <c r="A683" s="411"/>
      <c r="B683" s="411"/>
      <c r="C683" s="411"/>
      <c r="D683" s="411"/>
      <c r="E683" s="411"/>
      <c r="F683" s="411"/>
      <c r="G683" s="411"/>
      <c r="H683" s="411"/>
      <c r="I683" s="411"/>
      <c r="J683" s="411"/>
      <c r="K683" s="411"/>
      <c r="L683" s="411"/>
      <c r="M683" s="412"/>
      <c r="N683" s="412"/>
      <c r="O683" s="412"/>
      <c r="P683" s="412"/>
      <c r="Q683" s="411"/>
      <c r="R683" s="411"/>
      <c r="S683" s="411"/>
      <c r="T683" s="411"/>
      <c r="U683" s="411"/>
      <c r="V683" s="411"/>
      <c r="W683" s="411"/>
      <c r="X683" s="411"/>
      <c r="Y683" s="411"/>
      <c r="Z683" s="411"/>
      <c r="AA683" s="411"/>
      <c r="AB683" s="411"/>
      <c r="AC683" s="411"/>
      <c r="AD683" s="411"/>
      <c r="AE683" s="411"/>
      <c r="AF683" s="411"/>
    </row>
    <row r="684" spans="1:32" ht="14" x14ac:dyDescent="0.2">
      <c r="A684" s="411"/>
      <c r="B684" s="411"/>
      <c r="C684" s="411"/>
      <c r="D684" s="411"/>
      <c r="E684" s="411"/>
      <c r="F684" s="411"/>
      <c r="G684" s="411"/>
      <c r="H684" s="411"/>
      <c r="I684" s="411"/>
      <c r="J684" s="411"/>
      <c r="K684" s="411"/>
      <c r="L684" s="411"/>
      <c r="M684" s="412"/>
      <c r="N684" s="412"/>
      <c r="O684" s="412"/>
      <c r="P684" s="412"/>
      <c r="Q684" s="411"/>
      <c r="R684" s="411"/>
      <c r="S684" s="411"/>
      <c r="T684" s="411"/>
      <c r="U684" s="411"/>
      <c r="V684" s="411"/>
      <c r="W684" s="411"/>
      <c r="X684" s="411"/>
      <c r="Y684" s="411"/>
      <c r="Z684" s="411"/>
      <c r="AA684" s="411"/>
      <c r="AB684" s="411"/>
      <c r="AC684" s="411"/>
      <c r="AD684" s="411"/>
      <c r="AE684" s="411"/>
      <c r="AF684" s="411"/>
    </row>
    <row r="685" spans="1:32" ht="14" x14ac:dyDescent="0.2">
      <c r="A685" s="411"/>
      <c r="B685" s="411"/>
      <c r="C685" s="411"/>
      <c r="D685" s="411"/>
      <c r="E685" s="411"/>
      <c r="F685" s="411"/>
      <c r="G685" s="411"/>
      <c r="H685" s="411"/>
      <c r="I685" s="411"/>
      <c r="J685" s="411"/>
      <c r="K685" s="411"/>
      <c r="L685" s="411"/>
      <c r="M685" s="412"/>
      <c r="N685" s="412"/>
      <c r="O685" s="412"/>
      <c r="P685" s="412"/>
      <c r="Q685" s="411"/>
      <c r="R685" s="411"/>
      <c r="S685" s="411"/>
      <c r="T685" s="411"/>
      <c r="U685" s="411"/>
      <c r="V685" s="411"/>
      <c r="W685" s="411"/>
      <c r="X685" s="411"/>
      <c r="Y685" s="411"/>
      <c r="Z685" s="411"/>
      <c r="AA685" s="411"/>
      <c r="AB685" s="411"/>
      <c r="AC685" s="411"/>
      <c r="AD685" s="411"/>
      <c r="AE685" s="411"/>
      <c r="AF685" s="411"/>
    </row>
    <row r="686" spans="1:32" ht="14" x14ac:dyDescent="0.2">
      <c r="A686" s="411"/>
      <c r="B686" s="411"/>
      <c r="C686" s="411"/>
      <c r="D686" s="411"/>
      <c r="E686" s="411"/>
      <c r="F686" s="411"/>
      <c r="G686" s="411"/>
      <c r="H686" s="411"/>
      <c r="I686" s="411"/>
      <c r="J686" s="411"/>
      <c r="K686" s="411"/>
      <c r="L686" s="411"/>
      <c r="M686" s="412"/>
      <c r="N686" s="412"/>
      <c r="O686" s="412"/>
      <c r="P686" s="412"/>
      <c r="Q686" s="411"/>
      <c r="R686" s="411"/>
      <c r="S686" s="411"/>
      <c r="T686" s="411"/>
      <c r="U686" s="411"/>
      <c r="V686" s="411"/>
      <c r="W686" s="411"/>
      <c r="X686" s="411"/>
      <c r="Y686" s="411"/>
      <c r="Z686" s="411"/>
      <c r="AA686" s="411"/>
      <c r="AB686" s="411"/>
      <c r="AC686" s="411"/>
      <c r="AD686" s="411"/>
      <c r="AE686" s="411"/>
      <c r="AF686" s="411"/>
    </row>
    <row r="687" spans="1:32" ht="14" x14ac:dyDescent="0.2">
      <c r="A687" s="411"/>
      <c r="B687" s="411"/>
      <c r="C687" s="411"/>
      <c r="D687" s="411"/>
      <c r="E687" s="411"/>
      <c r="F687" s="411"/>
      <c r="G687" s="411"/>
      <c r="H687" s="411"/>
      <c r="I687" s="411"/>
      <c r="J687" s="411"/>
      <c r="K687" s="411"/>
      <c r="L687" s="411"/>
      <c r="M687" s="412"/>
      <c r="N687" s="412"/>
      <c r="O687" s="412"/>
      <c r="P687" s="412"/>
      <c r="Q687" s="411"/>
      <c r="R687" s="411"/>
      <c r="S687" s="411"/>
      <c r="T687" s="411"/>
      <c r="U687" s="411"/>
      <c r="V687" s="411"/>
      <c r="W687" s="411"/>
      <c r="X687" s="411"/>
      <c r="Y687" s="411"/>
      <c r="Z687" s="411"/>
      <c r="AA687" s="411"/>
      <c r="AB687" s="411"/>
      <c r="AC687" s="411"/>
      <c r="AD687" s="411"/>
      <c r="AE687" s="411"/>
      <c r="AF687" s="411"/>
    </row>
    <row r="688" spans="1:32" ht="14" x14ac:dyDescent="0.2">
      <c r="A688" s="411"/>
      <c r="B688" s="411"/>
      <c r="C688" s="411"/>
      <c r="D688" s="411"/>
      <c r="E688" s="411"/>
      <c r="F688" s="411"/>
      <c r="G688" s="411"/>
      <c r="H688" s="411"/>
      <c r="I688" s="411"/>
      <c r="J688" s="411"/>
      <c r="K688" s="411"/>
      <c r="L688" s="411"/>
      <c r="M688" s="412"/>
      <c r="N688" s="412"/>
      <c r="O688" s="412"/>
      <c r="P688" s="412"/>
      <c r="Q688" s="411"/>
      <c r="R688" s="411"/>
      <c r="S688" s="411"/>
      <c r="T688" s="411"/>
      <c r="U688" s="411"/>
      <c r="V688" s="411"/>
      <c r="W688" s="411"/>
      <c r="X688" s="411"/>
      <c r="Y688" s="411"/>
      <c r="Z688" s="411"/>
      <c r="AA688" s="411"/>
      <c r="AB688" s="411"/>
      <c r="AC688" s="411"/>
      <c r="AD688" s="411"/>
      <c r="AE688" s="411"/>
      <c r="AF688" s="411"/>
    </row>
    <row r="689" spans="1:32" ht="14" x14ac:dyDescent="0.2">
      <c r="A689" s="411"/>
      <c r="B689" s="411"/>
      <c r="C689" s="411"/>
      <c r="D689" s="411"/>
      <c r="E689" s="411"/>
      <c r="F689" s="411"/>
      <c r="G689" s="411"/>
      <c r="H689" s="411"/>
      <c r="I689" s="411"/>
      <c r="J689" s="411"/>
      <c r="K689" s="411"/>
      <c r="L689" s="411"/>
      <c r="M689" s="412"/>
      <c r="N689" s="412"/>
      <c r="O689" s="412"/>
      <c r="P689" s="412"/>
      <c r="Q689" s="411"/>
      <c r="R689" s="411"/>
      <c r="S689" s="411"/>
      <c r="T689" s="411"/>
      <c r="U689" s="411"/>
      <c r="V689" s="411"/>
      <c r="W689" s="411"/>
      <c r="X689" s="411"/>
      <c r="Y689" s="411"/>
      <c r="Z689" s="411"/>
      <c r="AA689" s="411"/>
      <c r="AB689" s="411"/>
      <c r="AC689" s="411"/>
      <c r="AD689" s="411"/>
      <c r="AE689" s="411"/>
      <c r="AF689" s="411"/>
    </row>
    <row r="690" spans="1:32" ht="14" x14ac:dyDescent="0.2">
      <c r="A690" s="411"/>
      <c r="B690" s="411"/>
      <c r="C690" s="411"/>
      <c r="D690" s="411"/>
      <c r="E690" s="411"/>
      <c r="F690" s="411"/>
      <c r="G690" s="411"/>
      <c r="H690" s="411"/>
      <c r="I690" s="411"/>
      <c r="J690" s="411"/>
      <c r="K690" s="411"/>
      <c r="L690" s="411"/>
      <c r="M690" s="412"/>
      <c r="N690" s="412"/>
      <c r="O690" s="412"/>
      <c r="P690" s="412"/>
      <c r="Q690" s="411"/>
      <c r="R690" s="411"/>
      <c r="S690" s="411"/>
      <c r="T690" s="411"/>
      <c r="U690" s="411"/>
      <c r="V690" s="411"/>
      <c r="W690" s="411"/>
      <c r="X690" s="411"/>
      <c r="Y690" s="411"/>
      <c r="Z690" s="411"/>
      <c r="AA690" s="411"/>
      <c r="AB690" s="411"/>
      <c r="AC690" s="411"/>
      <c r="AD690" s="411"/>
      <c r="AE690" s="411"/>
      <c r="AF690" s="411"/>
    </row>
    <row r="691" spans="1:32" ht="14" x14ac:dyDescent="0.2">
      <c r="A691" s="411"/>
      <c r="B691" s="411"/>
      <c r="C691" s="411"/>
      <c r="D691" s="411"/>
      <c r="E691" s="411"/>
      <c r="F691" s="411"/>
      <c r="G691" s="411"/>
      <c r="H691" s="411"/>
      <c r="I691" s="411"/>
      <c r="J691" s="411"/>
      <c r="K691" s="411"/>
      <c r="L691" s="411"/>
      <c r="M691" s="412"/>
      <c r="N691" s="412"/>
      <c r="O691" s="412"/>
      <c r="P691" s="412"/>
      <c r="Q691" s="411"/>
      <c r="R691" s="411"/>
      <c r="S691" s="411"/>
      <c r="T691" s="411"/>
      <c r="U691" s="411"/>
      <c r="V691" s="411"/>
      <c r="W691" s="411"/>
      <c r="X691" s="411"/>
      <c r="Y691" s="411"/>
      <c r="Z691" s="411"/>
      <c r="AA691" s="411"/>
      <c r="AB691" s="411"/>
      <c r="AC691" s="411"/>
      <c r="AD691" s="411"/>
      <c r="AE691" s="411"/>
      <c r="AF691" s="411"/>
    </row>
    <row r="692" spans="1:32" ht="14" x14ac:dyDescent="0.2">
      <c r="A692" s="411"/>
      <c r="B692" s="411"/>
      <c r="C692" s="411"/>
      <c r="D692" s="411"/>
      <c r="E692" s="411"/>
      <c r="F692" s="411"/>
      <c r="G692" s="411"/>
      <c r="H692" s="411"/>
      <c r="I692" s="411"/>
      <c r="J692" s="411"/>
      <c r="K692" s="411"/>
      <c r="L692" s="411"/>
      <c r="M692" s="412"/>
      <c r="N692" s="412"/>
      <c r="O692" s="412"/>
      <c r="P692" s="412"/>
      <c r="Q692" s="411"/>
      <c r="R692" s="411"/>
      <c r="S692" s="411"/>
      <c r="T692" s="411"/>
      <c r="U692" s="411"/>
      <c r="V692" s="411"/>
      <c r="W692" s="411"/>
      <c r="X692" s="411"/>
      <c r="Y692" s="411"/>
      <c r="Z692" s="411"/>
      <c r="AA692" s="411"/>
      <c r="AB692" s="411"/>
      <c r="AC692" s="411"/>
      <c r="AD692" s="411"/>
      <c r="AE692" s="411"/>
      <c r="AF692" s="411"/>
    </row>
    <row r="693" spans="1:32" ht="14" x14ac:dyDescent="0.2">
      <c r="A693" s="411"/>
      <c r="B693" s="411"/>
      <c r="C693" s="411"/>
      <c r="D693" s="411"/>
      <c r="E693" s="411"/>
      <c r="F693" s="411"/>
      <c r="G693" s="411"/>
      <c r="H693" s="411"/>
      <c r="I693" s="411"/>
      <c r="J693" s="411"/>
      <c r="K693" s="411"/>
      <c r="L693" s="411"/>
      <c r="M693" s="412"/>
      <c r="N693" s="412"/>
      <c r="O693" s="412"/>
      <c r="P693" s="412"/>
      <c r="Q693" s="411"/>
      <c r="R693" s="411"/>
      <c r="S693" s="411"/>
      <c r="T693" s="411"/>
      <c r="U693" s="411"/>
      <c r="V693" s="411"/>
      <c r="W693" s="411"/>
      <c r="X693" s="411"/>
      <c r="Y693" s="411"/>
      <c r="Z693" s="411"/>
      <c r="AA693" s="411"/>
      <c r="AB693" s="411"/>
      <c r="AC693" s="411"/>
      <c r="AD693" s="411"/>
      <c r="AE693" s="411"/>
      <c r="AF693" s="411"/>
    </row>
    <row r="694" spans="1:32" ht="14" x14ac:dyDescent="0.2">
      <c r="A694" s="411"/>
      <c r="B694" s="411"/>
      <c r="C694" s="411"/>
      <c r="D694" s="411"/>
      <c r="E694" s="411"/>
      <c r="F694" s="411"/>
      <c r="G694" s="411"/>
      <c r="H694" s="411"/>
      <c r="I694" s="411"/>
      <c r="J694" s="411"/>
      <c r="K694" s="411"/>
      <c r="L694" s="411"/>
      <c r="M694" s="412"/>
      <c r="N694" s="412"/>
      <c r="O694" s="412"/>
      <c r="P694" s="412"/>
      <c r="Q694" s="411"/>
      <c r="R694" s="411"/>
      <c r="S694" s="411"/>
      <c r="T694" s="411"/>
      <c r="U694" s="411"/>
      <c r="V694" s="411"/>
      <c r="W694" s="411"/>
      <c r="X694" s="411"/>
      <c r="Y694" s="411"/>
      <c r="Z694" s="411"/>
      <c r="AA694" s="411"/>
      <c r="AB694" s="411"/>
      <c r="AC694" s="411"/>
      <c r="AD694" s="411"/>
      <c r="AE694" s="411"/>
      <c r="AF694" s="411"/>
    </row>
    <row r="695" spans="1:32" ht="14" x14ac:dyDescent="0.2">
      <c r="A695" s="411"/>
      <c r="B695" s="411"/>
      <c r="C695" s="411"/>
      <c r="D695" s="411"/>
      <c r="E695" s="411"/>
      <c r="F695" s="411"/>
      <c r="G695" s="411"/>
      <c r="H695" s="411"/>
      <c r="I695" s="411"/>
      <c r="J695" s="411"/>
      <c r="K695" s="411"/>
      <c r="L695" s="411"/>
      <c r="M695" s="412"/>
      <c r="N695" s="412"/>
      <c r="O695" s="412"/>
      <c r="P695" s="412"/>
      <c r="Q695" s="411"/>
      <c r="R695" s="411"/>
      <c r="S695" s="411"/>
      <c r="T695" s="411"/>
      <c r="U695" s="411"/>
      <c r="V695" s="411"/>
      <c r="W695" s="411"/>
      <c r="X695" s="411"/>
      <c r="Y695" s="411"/>
      <c r="Z695" s="411"/>
      <c r="AA695" s="411"/>
      <c r="AB695" s="411"/>
      <c r="AC695" s="411"/>
      <c r="AD695" s="411"/>
      <c r="AE695" s="411"/>
      <c r="AF695" s="411"/>
    </row>
    <row r="696" spans="1:32" ht="14" x14ac:dyDescent="0.2">
      <c r="A696" s="411"/>
      <c r="B696" s="411"/>
      <c r="C696" s="411"/>
      <c r="D696" s="411"/>
      <c r="E696" s="411"/>
      <c r="F696" s="411"/>
      <c r="G696" s="411"/>
      <c r="H696" s="411"/>
      <c r="I696" s="411"/>
      <c r="J696" s="411"/>
      <c r="K696" s="411"/>
      <c r="L696" s="411"/>
      <c r="M696" s="412"/>
      <c r="N696" s="412"/>
      <c r="O696" s="412"/>
      <c r="P696" s="412"/>
      <c r="Q696" s="411"/>
      <c r="R696" s="411"/>
      <c r="S696" s="411"/>
      <c r="T696" s="411"/>
      <c r="U696" s="411"/>
      <c r="V696" s="411"/>
      <c r="W696" s="411"/>
      <c r="X696" s="411"/>
      <c r="Y696" s="411"/>
      <c r="Z696" s="411"/>
      <c r="AA696" s="411"/>
      <c r="AB696" s="411"/>
      <c r="AC696" s="411"/>
      <c r="AD696" s="411"/>
      <c r="AE696" s="411"/>
      <c r="AF696" s="411"/>
    </row>
    <row r="697" spans="1:32" ht="14" x14ac:dyDescent="0.2">
      <c r="A697" s="411"/>
      <c r="B697" s="411"/>
      <c r="C697" s="411"/>
      <c r="D697" s="411"/>
      <c r="E697" s="411"/>
      <c r="F697" s="411"/>
      <c r="G697" s="411"/>
      <c r="H697" s="411"/>
      <c r="I697" s="411"/>
      <c r="J697" s="411"/>
      <c r="K697" s="411"/>
      <c r="L697" s="411"/>
      <c r="M697" s="412"/>
      <c r="N697" s="412"/>
      <c r="O697" s="412"/>
      <c r="P697" s="412"/>
      <c r="Q697" s="411"/>
      <c r="R697" s="411"/>
      <c r="S697" s="411"/>
      <c r="T697" s="411"/>
      <c r="U697" s="411"/>
      <c r="V697" s="411"/>
      <c r="W697" s="411"/>
      <c r="X697" s="411"/>
      <c r="Y697" s="411"/>
      <c r="Z697" s="411"/>
      <c r="AA697" s="411"/>
      <c r="AB697" s="411"/>
      <c r="AC697" s="411"/>
      <c r="AD697" s="411"/>
      <c r="AE697" s="411"/>
      <c r="AF697" s="411"/>
    </row>
    <row r="698" spans="1:32" ht="14" x14ac:dyDescent="0.2">
      <c r="A698" s="411"/>
      <c r="B698" s="411"/>
      <c r="C698" s="411"/>
      <c r="D698" s="411"/>
      <c r="E698" s="411"/>
      <c r="F698" s="411"/>
      <c r="G698" s="411"/>
      <c r="H698" s="411"/>
      <c r="I698" s="411"/>
      <c r="J698" s="411"/>
      <c r="K698" s="411"/>
      <c r="L698" s="411"/>
      <c r="M698" s="412"/>
      <c r="N698" s="412"/>
      <c r="O698" s="412"/>
      <c r="P698" s="412"/>
      <c r="Q698" s="411"/>
      <c r="R698" s="411"/>
      <c r="S698" s="411"/>
      <c r="T698" s="411"/>
      <c r="U698" s="411"/>
      <c r="V698" s="411"/>
      <c r="W698" s="411"/>
      <c r="X698" s="411"/>
      <c r="Y698" s="411"/>
      <c r="Z698" s="411"/>
      <c r="AA698" s="411"/>
      <c r="AB698" s="411"/>
      <c r="AC698" s="411"/>
      <c r="AD698" s="411"/>
      <c r="AE698" s="411"/>
      <c r="AF698" s="411"/>
    </row>
    <row r="699" spans="1:32" ht="14" x14ac:dyDescent="0.2">
      <c r="A699" s="411"/>
      <c r="B699" s="411"/>
      <c r="C699" s="411"/>
      <c r="D699" s="411"/>
      <c r="E699" s="411"/>
      <c r="F699" s="411"/>
      <c r="G699" s="411"/>
      <c r="H699" s="411"/>
      <c r="I699" s="411"/>
      <c r="J699" s="411"/>
      <c r="K699" s="411"/>
      <c r="L699" s="411"/>
      <c r="M699" s="412"/>
      <c r="N699" s="412"/>
      <c r="O699" s="412"/>
      <c r="P699" s="412"/>
      <c r="Q699" s="411"/>
      <c r="R699" s="411"/>
      <c r="S699" s="411"/>
      <c r="T699" s="411"/>
      <c r="U699" s="411"/>
      <c r="V699" s="411"/>
      <c r="W699" s="411"/>
      <c r="X699" s="411"/>
      <c r="Y699" s="411"/>
      <c r="Z699" s="411"/>
      <c r="AA699" s="411"/>
      <c r="AB699" s="411"/>
      <c r="AC699" s="411"/>
      <c r="AD699" s="411"/>
      <c r="AE699" s="411"/>
      <c r="AF699" s="411"/>
    </row>
    <row r="700" spans="1:32" ht="14" x14ac:dyDescent="0.2">
      <c r="A700" s="411"/>
      <c r="B700" s="411"/>
      <c r="C700" s="411"/>
      <c r="D700" s="411"/>
      <c r="E700" s="411"/>
      <c r="F700" s="411"/>
      <c r="G700" s="411"/>
      <c r="H700" s="411"/>
      <c r="I700" s="411"/>
      <c r="J700" s="411"/>
      <c r="K700" s="411"/>
      <c r="L700" s="411"/>
      <c r="M700" s="412"/>
      <c r="N700" s="412"/>
      <c r="O700" s="412"/>
      <c r="P700" s="412"/>
      <c r="Q700" s="411"/>
      <c r="R700" s="411"/>
      <c r="S700" s="411"/>
      <c r="T700" s="411"/>
      <c r="U700" s="411"/>
      <c r="V700" s="411"/>
      <c r="W700" s="411"/>
      <c r="X700" s="411"/>
      <c r="Y700" s="411"/>
      <c r="Z700" s="411"/>
      <c r="AA700" s="411"/>
      <c r="AB700" s="411"/>
      <c r="AC700" s="411"/>
      <c r="AD700" s="411"/>
      <c r="AE700" s="411"/>
      <c r="AF700" s="411"/>
    </row>
    <row r="701" spans="1:32" ht="14" x14ac:dyDescent="0.2">
      <c r="A701" s="411"/>
      <c r="B701" s="411"/>
      <c r="C701" s="411"/>
      <c r="D701" s="411"/>
      <c r="E701" s="411"/>
      <c r="F701" s="411"/>
      <c r="G701" s="411"/>
      <c r="H701" s="411"/>
      <c r="I701" s="411"/>
      <c r="J701" s="411"/>
      <c r="K701" s="411"/>
      <c r="L701" s="411"/>
      <c r="M701" s="412"/>
      <c r="N701" s="412"/>
      <c r="O701" s="412"/>
      <c r="P701" s="412"/>
      <c r="Q701" s="411"/>
      <c r="R701" s="411"/>
      <c r="S701" s="411"/>
      <c r="T701" s="411"/>
      <c r="U701" s="411"/>
      <c r="V701" s="411"/>
      <c r="W701" s="411"/>
      <c r="X701" s="411"/>
      <c r="Y701" s="411"/>
      <c r="Z701" s="411"/>
      <c r="AA701" s="411"/>
      <c r="AB701" s="411"/>
      <c r="AC701" s="411"/>
      <c r="AD701" s="411"/>
      <c r="AE701" s="411"/>
      <c r="AF701" s="411"/>
    </row>
    <row r="702" spans="1:32" ht="14" x14ac:dyDescent="0.2">
      <c r="A702" s="411"/>
      <c r="B702" s="411"/>
      <c r="C702" s="411"/>
      <c r="D702" s="411"/>
      <c r="E702" s="411"/>
      <c r="F702" s="411"/>
      <c r="G702" s="411"/>
      <c r="H702" s="411"/>
      <c r="I702" s="411"/>
      <c r="J702" s="411"/>
      <c r="K702" s="411"/>
      <c r="L702" s="411"/>
      <c r="M702" s="412"/>
      <c r="N702" s="412"/>
      <c r="O702" s="412"/>
      <c r="P702" s="412"/>
      <c r="Q702" s="411"/>
      <c r="R702" s="411"/>
      <c r="S702" s="411"/>
      <c r="T702" s="411"/>
      <c r="U702" s="411"/>
      <c r="V702" s="411"/>
      <c r="W702" s="411"/>
      <c r="X702" s="411"/>
      <c r="Y702" s="411"/>
      <c r="Z702" s="411"/>
      <c r="AA702" s="411"/>
      <c r="AB702" s="411"/>
      <c r="AC702" s="411"/>
      <c r="AD702" s="411"/>
      <c r="AE702" s="411"/>
      <c r="AF702" s="411"/>
    </row>
    <row r="703" spans="1:32" ht="14" x14ac:dyDescent="0.2">
      <c r="A703" s="411"/>
      <c r="B703" s="411"/>
      <c r="C703" s="411"/>
      <c r="D703" s="411"/>
      <c r="E703" s="411"/>
      <c r="F703" s="411"/>
      <c r="G703" s="411"/>
      <c r="H703" s="411"/>
      <c r="I703" s="411"/>
      <c r="J703" s="411"/>
      <c r="K703" s="411"/>
      <c r="L703" s="411"/>
      <c r="M703" s="412"/>
      <c r="N703" s="412"/>
      <c r="O703" s="412"/>
      <c r="P703" s="412"/>
      <c r="Q703" s="411"/>
      <c r="R703" s="411"/>
      <c r="S703" s="411"/>
      <c r="T703" s="411"/>
      <c r="U703" s="411"/>
      <c r="V703" s="411"/>
      <c r="W703" s="411"/>
      <c r="X703" s="411"/>
      <c r="Y703" s="411"/>
      <c r="Z703" s="411"/>
      <c r="AA703" s="411"/>
      <c r="AB703" s="411"/>
      <c r="AC703" s="411"/>
      <c r="AD703" s="411"/>
      <c r="AE703" s="411"/>
      <c r="AF703" s="411"/>
    </row>
    <row r="704" spans="1:32" ht="14" x14ac:dyDescent="0.2">
      <c r="A704" s="411"/>
      <c r="B704" s="411"/>
      <c r="C704" s="411"/>
      <c r="D704" s="411"/>
      <c r="E704" s="411"/>
      <c r="F704" s="411"/>
      <c r="G704" s="411"/>
      <c r="H704" s="411"/>
      <c r="I704" s="411"/>
      <c r="J704" s="411"/>
      <c r="K704" s="411"/>
      <c r="L704" s="411"/>
      <c r="M704" s="412"/>
      <c r="N704" s="412"/>
      <c r="O704" s="412"/>
      <c r="P704" s="412"/>
      <c r="Q704" s="411"/>
      <c r="R704" s="411"/>
      <c r="S704" s="411"/>
      <c r="T704" s="411"/>
      <c r="U704" s="411"/>
      <c r="V704" s="411"/>
      <c r="W704" s="411"/>
      <c r="X704" s="411"/>
      <c r="Y704" s="411"/>
      <c r="Z704" s="411"/>
      <c r="AA704" s="411"/>
      <c r="AB704" s="411"/>
      <c r="AC704" s="411"/>
      <c r="AD704" s="411"/>
      <c r="AE704" s="411"/>
      <c r="AF704" s="411"/>
    </row>
    <row r="705" spans="1:32" ht="14" x14ac:dyDescent="0.2">
      <c r="A705" s="411"/>
      <c r="B705" s="411"/>
      <c r="C705" s="411"/>
      <c r="D705" s="411"/>
      <c r="E705" s="411"/>
      <c r="F705" s="411"/>
      <c r="G705" s="411"/>
      <c r="H705" s="411"/>
      <c r="I705" s="411"/>
      <c r="J705" s="411"/>
      <c r="K705" s="411"/>
      <c r="L705" s="411"/>
      <c r="M705" s="412"/>
      <c r="N705" s="412"/>
      <c r="O705" s="412"/>
      <c r="P705" s="412"/>
      <c r="Q705" s="411"/>
      <c r="R705" s="411"/>
      <c r="S705" s="411"/>
      <c r="T705" s="411"/>
      <c r="U705" s="411"/>
      <c r="V705" s="411"/>
      <c r="W705" s="411"/>
      <c r="X705" s="411"/>
      <c r="Y705" s="411"/>
      <c r="Z705" s="411"/>
      <c r="AA705" s="411"/>
      <c r="AB705" s="411"/>
      <c r="AC705" s="411"/>
      <c r="AD705" s="411"/>
      <c r="AE705" s="411"/>
      <c r="AF705" s="411"/>
    </row>
    <row r="706" spans="1:32" ht="14" x14ac:dyDescent="0.2">
      <c r="A706" s="411"/>
      <c r="B706" s="411"/>
      <c r="C706" s="411"/>
      <c r="D706" s="411"/>
      <c r="E706" s="411"/>
      <c r="F706" s="411"/>
      <c r="G706" s="411"/>
      <c r="H706" s="411"/>
      <c r="I706" s="411"/>
      <c r="J706" s="411"/>
      <c r="K706" s="411"/>
      <c r="L706" s="411"/>
      <c r="M706" s="412"/>
      <c r="N706" s="412"/>
      <c r="O706" s="412"/>
      <c r="P706" s="412"/>
      <c r="Q706" s="411"/>
      <c r="R706" s="411"/>
      <c r="S706" s="411"/>
      <c r="T706" s="411"/>
      <c r="U706" s="411"/>
      <c r="V706" s="411"/>
      <c r="W706" s="411"/>
      <c r="X706" s="411"/>
      <c r="Y706" s="411"/>
      <c r="Z706" s="411"/>
      <c r="AA706" s="411"/>
      <c r="AB706" s="411"/>
      <c r="AC706" s="411"/>
      <c r="AD706" s="411"/>
      <c r="AE706" s="411"/>
      <c r="AF706" s="411"/>
    </row>
    <row r="707" spans="1:32" ht="14" x14ac:dyDescent="0.2">
      <c r="A707" s="411"/>
      <c r="B707" s="411"/>
      <c r="C707" s="411"/>
      <c r="D707" s="411"/>
      <c r="E707" s="411"/>
      <c r="F707" s="411"/>
      <c r="G707" s="411"/>
      <c r="H707" s="411"/>
      <c r="I707" s="411"/>
      <c r="J707" s="411"/>
      <c r="K707" s="411"/>
      <c r="L707" s="411"/>
      <c r="M707" s="412"/>
      <c r="N707" s="412"/>
      <c r="O707" s="412"/>
      <c r="P707" s="412"/>
      <c r="Q707" s="411"/>
      <c r="R707" s="411"/>
      <c r="S707" s="411"/>
      <c r="T707" s="411"/>
      <c r="U707" s="411"/>
      <c r="V707" s="411"/>
      <c r="W707" s="411"/>
      <c r="X707" s="411"/>
      <c r="Y707" s="411"/>
      <c r="Z707" s="411"/>
      <c r="AA707" s="411"/>
      <c r="AB707" s="411"/>
      <c r="AC707" s="411"/>
      <c r="AD707" s="411"/>
      <c r="AE707" s="411"/>
      <c r="AF707" s="411"/>
    </row>
    <row r="708" spans="1:32" ht="14" x14ac:dyDescent="0.2">
      <c r="A708" s="411"/>
      <c r="B708" s="411"/>
      <c r="C708" s="411"/>
      <c r="D708" s="411"/>
      <c r="E708" s="411"/>
      <c r="F708" s="411"/>
      <c r="G708" s="411"/>
      <c r="H708" s="411"/>
      <c r="I708" s="411"/>
      <c r="J708" s="411"/>
      <c r="K708" s="411"/>
      <c r="L708" s="411"/>
      <c r="M708" s="412"/>
      <c r="N708" s="412"/>
      <c r="O708" s="412"/>
      <c r="P708" s="412"/>
      <c r="Q708" s="411"/>
      <c r="R708" s="411"/>
      <c r="S708" s="411"/>
      <c r="T708" s="411"/>
      <c r="U708" s="411"/>
      <c r="V708" s="411"/>
      <c r="W708" s="411"/>
      <c r="X708" s="411"/>
      <c r="Y708" s="411"/>
      <c r="Z708" s="411"/>
      <c r="AA708" s="411"/>
      <c r="AB708" s="411"/>
      <c r="AC708" s="411"/>
      <c r="AD708" s="411"/>
      <c r="AE708" s="411"/>
      <c r="AF708" s="411"/>
    </row>
    <row r="709" spans="1:32" ht="14" x14ac:dyDescent="0.2">
      <c r="A709" s="411"/>
      <c r="B709" s="411"/>
      <c r="C709" s="411"/>
      <c r="D709" s="411"/>
      <c r="E709" s="411"/>
      <c r="F709" s="411"/>
      <c r="G709" s="411"/>
      <c r="H709" s="411"/>
      <c r="I709" s="411"/>
      <c r="J709" s="411"/>
      <c r="K709" s="411"/>
      <c r="L709" s="411"/>
      <c r="M709" s="412"/>
      <c r="N709" s="412"/>
      <c r="O709" s="412"/>
      <c r="P709" s="412"/>
      <c r="Q709" s="411"/>
      <c r="R709" s="411"/>
      <c r="S709" s="411"/>
      <c r="T709" s="411"/>
      <c r="U709" s="411"/>
      <c r="V709" s="411"/>
      <c r="W709" s="411"/>
      <c r="X709" s="411"/>
      <c r="Y709" s="411"/>
      <c r="Z709" s="411"/>
      <c r="AA709" s="411"/>
      <c r="AB709" s="411"/>
      <c r="AC709" s="411"/>
      <c r="AD709" s="411"/>
      <c r="AE709" s="411"/>
      <c r="AF709" s="411"/>
    </row>
    <row r="710" spans="1:32" ht="14" x14ac:dyDescent="0.2">
      <c r="A710" s="411"/>
      <c r="B710" s="411"/>
      <c r="C710" s="411"/>
      <c r="D710" s="411"/>
      <c r="E710" s="411"/>
      <c r="F710" s="411"/>
      <c r="G710" s="411"/>
      <c r="H710" s="411"/>
      <c r="I710" s="411"/>
      <c r="J710" s="411"/>
      <c r="K710" s="411"/>
      <c r="L710" s="411"/>
      <c r="M710" s="412"/>
      <c r="N710" s="412"/>
      <c r="O710" s="412"/>
      <c r="P710" s="412"/>
      <c r="Q710" s="411"/>
      <c r="R710" s="411"/>
      <c r="S710" s="411"/>
      <c r="T710" s="411"/>
      <c r="U710" s="411"/>
      <c r="V710" s="411"/>
      <c r="W710" s="411"/>
      <c r="X710" s="411"/>
      <c r="Y710" s="411"/>
      <c r="Z710" s="411"/>
      <c r="AA710" s="411"/>
      <c r="AB710" s="411"/>
      <c r="AC710" s="411"/>
      <c r="AD710" s="411"/>
      <c r="AE710" s="411"/>
      <c r="AF710" s="411"/>
    </row>
    <row r="711" spans="1:32" ht="14" x14ac:dyDescent="0.2">
      <c r="A711" s="411"/>
      <c r="B711" s="411"/>
      <c r="C711" s="411"/>
      <c r="D711" s="411"/>
      <c r="E711" s="411"/>
      <c r="F711" s="411"/>
      <c r="G711" s="411"/>
      <c r="H711" s="411"/>
      <c r="I711" s="411"/>
      <c r="J711" s="411"/>
      <c r="K711" s="411"/>
      <c r="L711" s="411"/>
      <c r="M711" s="412"/>
      <c r="N711" s="412"/>
      <c r="O711" s="412"/>
      <c r="P711" s="412"/>
      <c r="Q711" s="411"/>
      <c r="R711" s="411"/>
      <c r="S711" s="411"/>
      <c r="T711" s="411"/>
      <c r="U711" s="411"/>
      <c r="V711" s="411"/>
      <c r="W711" s="411"/>
      <c r="X711" s="411"/>
      <c r="Y711" s="411"/>
      <c r="Z711" s="411"/>
      <c r="AA711" s="411"/>
      <c r="AB711" s="411"/>
      <c r="AC711" s="411"/>
      <c r="AD711" s="411"/>
      <c r="AE711" s="411"/>
      <c r="AF711" s="411"/>
    </row>
    <row r="712" spans="1:32" ht="14" x14ac:dyDescent="0.2">
      <c r="A712" s="411"/>
      <c r="B712" s="411"/>
      <c r="C712" s="411"/>
      <c r="D712" s="411"/>
      <c r="E712" s="411"/>
      <c r="F712" s="411"/>
      <c r="G712" s="411"/>
      <c r="H712" s="411"/>
      <c r="I712" s="411"/>
      <c r="J712" s="411"/>
      <c r="K712" s="411"/>
      <c r="L712" s="411"/>
      <c r="M712" s="412"/>
      <c r="N712" s="412"/>
      <c r="O712" s="412"/>
      <c r="P712" s="412"/>
      <c r="Q712" s="411"/>
      <c r="R712" s="411"/>
      <c r="S712" s="411"/>
      <c r="T712" s="411"/>
      <c r="U712" s="411"/>
      <c r="V712" s="411"/>
      <c r="W712" s="411"/>
      <c r="X712" s="411"/>
      <c r="Y712" s="411"/>
      <c r="Z712" s="411"/>
      <c r="AA712" s="411"/>
      <c r="AB712" s="411"/>
      <c r="AC712" s="411"/>
      <c r="AD712" s="411"/>
      <c r="AE712" s="411"/>
      <c r="AF712" s="411"/>
    </row>
    <row r="713" spans="1:32" ht="14" x14ac:dyDescent="0.2">
      <c r="A713" s="411"/>
      <c r="B713" s="411"/>
      <c r="C713" s="411"/>
      <c r="D713" s="411"/>
      <c r="E713" s="411"/>
      <c r="F713" s="411"/>
      <c r="G713" s="411"/>
      <c r="H713" s="411"/>
      <c r="I713" s="411"/>
      <c r="J713" s="411"/>
      <c r="K713" s="411"/>
      <c r="L713" s="411"/>
      <c r="M713" s="412"/>
      <c r="N713" s="412"/>
      <c r="O713" s="412"/>
      <c r="P713" s="412"/>
      <c r="Q713" s="411"/>
      <c r="R713" s="411"/>
      <c r="S713" s="411"/>
      <c r="T713" s="411"/>
      <c r="U713" s="411"/>
      <c r="V713" s="411"/>
      <c r="W713" s="411"/>
      <c r="X713" s="411"/>
      <c r="Y713" s="411"/>
      <c r="Z713" s="411"/>
      <c r="AA713" s="411"/>
      <c r="AB713" s="411"/>
      <c r="AC713" s="411"/>
      <c r="AD713" s="411"/>
      <c r="AE713" s="411"/>
      <c r="AF713" s="411"/>
    </row>
    <row r="714" spans="1:32" ht="14" x14ac:dyDescent="0.2">
      <c r="A714" s="411"/>
      <c r="B714" s="411"/>
      <c r="C714" s="411"/>
      <c r="D714" s="411"/>
      <c r="E714" s="411"/>
      <c r="F714" s="411"/>
      <c r="G714" s="411"/>
      <c r="H714" s="411"/>
      <c r="I714" s="411"/>
      <c r="J714" s="411"/>
      <c r="K714" s="411"/>
      <c r="L714" s="411"/>
      <c r="M714" s="412"/>
      <c r="N714" s="412"/>
      <c r="O714" s="412"/>
      <c r="P714" s="412"/>
      <c r="Q714" s="411"/>
      <c r="R714" s="411"/>
      <c r="S714" s="411"/>
      <c r="T714" s="411"/>
      <c r="U714" s="411"/>
      <c r="V714" s="411"/>
      <c r="W714" s="411"/>
      <c r="X714" s="411"/>
      <c r="Y714" s="411"/>
      <c r="Z714" s="411"/>
      <c r="AA714" s="411"/>
      <c r="AB714" s="411"/>
      <c r="AC714" s="411"/>
      <c r="AD714" s="411"/>
      <c r="AE714" s="411"/>
      <c r="AF714" s="411"/>
    </row>
    <row r="715" spans="1:32" ht="14" x14ac:dyDescent="0.2">
      <c r="A715" s="411"/>
      <c r="B715" s="411"/>
      <c r="C715" s="411"/>
      <c r="D715" s="411"/>
      <c r="E715" s="411"/>
      <c r="F715" s="411"/>
      <c r="G715" s="411"/>
      <c r="H715" s="411"/>
      <c r="I715" s="411"/>
      <c r="J715" s="411"/>
      <c r="K715" s="411"/>
      <c r="L715" s="411"/>
      <c r="M715" s="412"/>
      <c r="N715" s="412"/>
      <c r="O715" s="412"/>
      <c r="P715" s="412"/>
      <c r="Q715" s="411"/>
      <c r="R715" s="411"/>
      <c r="S715" s="411"/>
      <c r="T715" s="411"/>
      <c r="U715" s="411"/>
      <c r="V715" s="411"/>
      <c r="W715" s="411"/>
      <c r="X715" s="411"/>
      <c r="Y715" s="411"/>
      <c r="Z715" s="411"/>
      <c r="AA715" s="411"/>
      <c r="AB715" s="411"/>
      <c r="AC715" s="411"/>
      <c r="AD715" s="411"/>
      <c r="AE715" s="411"/>
      <c r="AF715" s="411"/>
    </row>
    <row r="716" spans="1:32" ht="14" x14ac:dyDescent="0.2">
      <c r="A716" s="411"/>
      <c r="B716" s="411"/>
      <c r="C716" s="411"/>
      <c r="D716" s="411"/>
      <c r="E716" s="411"/>
      <c r="F716" s="411"/>
      <c r="G716" s="411"/>
      <c r="H716" s="411"/>
      <c r="I716" s="411"/>
      <c r="J716" s="411"/>
      <c r="K716" s="411"/>
      <c r="L716" s="411"/>
      <c r="M716" s="412"/>
      <c r="N716" s="412"/>
      <c r="O716" s="412"/>
      <c r="P716" s="412"/>
      <c r="Q716" s="411"/>
      <c r="R716" s="411"/>
      <c r="S716" s="411"/>
      <c r="T716" s="411"/>
      <c r="U716" s="411"/>
      <c r="V716" s="411"/>
      <c r="W716" s="411"/>
      <c r="X716" s="411"/>
      <c r="Y716" s="411"/>
      <c r="Z716" s="411"/>
      <c r="AA716" s="411"/>
      <c r="AB716" s="411"/>
      <c r="AC716" s="411"/>
      <c r="AD716" s="411"/>
      <c r="AE716" s="411"/>
      <c r="AF716" s="411"/>
    </row>
    <row r="717" spans="1:32" ht="14" x14ac:dyDescent="0.2">
      <c r="A717" s="411"/>
      <c r="B717" s="411"/>
      <c r="C717" s="411"/>
      <c r="D717" s="411"/>
      <c r="E717" s="411"/>
      <c r="F717" s="411"/>
      <c r="G717" s="411"/>
      <c r="H717" s="411"/>
      <c r="I717" s="411"/>
      <c r="J717" s="411"/>
      <c r="K717" s="411"/>
      <c r="L717" s="411"/>
      <c r="M717" s="412"/>
      <c r="N717" s="412"/>
      <c r="O717" s="412"/>
      <c r="P717" s="412"/>
      <c r="Q717" s="411"/>
      <c r="R717" s="411"/>
      <c r="S717" s="411"/>
      <c r="T717" s="411"/>
      <c r="U717" s="411"/>
      <c r="V717" s="411"/>
      <c r="W717" s="411"/>
      <c r="X717" s="411"/>
      <c r="Y717" s="411"/>
      <c r="Z717" s="411"/>
      <c r="AA717" s="411"/>
      <c r="AB717" s="411"/>
      <c r="AC717" s="411"/>
      <c r="AD717" s="411"/>
      <c r="AE717" s="411"/>
      <c r="AF717" s="411"/>
    </row>
    <row r="718" spans="1:32" ht="14" x14ac:dyDescent="0.2">
      <c r="A718" s="411"/>
      <c r="B718" s="411"/>
      <c r="C718" s="411"/>
      <c r="D718" s="411"/>
      <c r="E718" s="411"/>
      <c r="F718" s="411"/>
      <c r="G718" s="411"/>
      <c r="H718" s="411"/>
      <c r="I718" s="411"/>
      <c r="J718" s="411"/>
      <c r="K718" s="411"/>
      <c r="L718" s="411"/>
      <c r="M718" s="412"/>
      <c r="N718" s="412"/>
      <c r="O718" s="412"/>
      <c r="P718" s="412"/>
      <c r="Q718" s="411"/>
      <c r="R718" s="411"/>
      <c r="S718" s="411"/>
      <c r="T718" s="411"/>
      <c r="U718" s="411"/>
      <c r="V718" s="411"/>
      <c r="W718" s="411"/>
      <c r="X718" s="411"/>
      <c r="Y718" s="411"/>
      <c r="Z718" s="411"/>
      <c r="AA718" s="411"/>
      <c r="AB718" s="411"/>
      <c r="AC718" s="411"/>
      <c r="AD718" s="411"/>
      <c r="AE718" s="411"/>
      <c r="AF718" s="411"/>
    </row>
    <row r="719" spans="1:32" ht="14" x14ac:dyDescent="0.2">
      <c r="A719" s="411"/>
      <c r="B719" s="411"/>
      <c r="C719" s="411"/>
      <c r="D719" s="411"/>
      <c r="E719" s="411"/>
      <c r="F719" s="411"/>
      <c r="G719" s="411"/>
      <c r="H719" s="411"/>
      <c r="I719" s="411"/>
      <c r="J719" s="411"/>
      <c r="K719" s="411"/>
      <c r="L719" s="411"/>
      <c r="M719" s="412"/>
      <c r="N719" s="412"/>
      <c r="O719" s="412"/>
      <c r="P719" s="412"/>
      <c r="Q719" s="411"/>
      <c r="R719" s="411"/>
      <c r="S719" s="411"/>
      <c r="T719" s="411"/>
      <c r="U719" s="411"/>
      <c r="V719" s="411"/>
      <c r="W719" s="411"/>
      <c r="X719" s="411"/>
      <c r="Y719" s="411"/>
      <c r="Z719" s="411"/>
      <c r="AA719" s="411"/>
      <c r="AB719" s="411"/>
      <c r="AC719" s="411"/>
      <c r="AD719" s="411"/>
      <c r="AE719" s="411"/>
      <c r="AF719" s="411"/>
    </row>
    <row r="720" spans="1:32" ht="14" x14ac:dyDescent="0.2">
      <c r="A720" s="411"/>
      <c r="B720" s="411"/>
      <c r="C720" s="411"/>
      <c r="D720" s="411"/>
      <c r="E720" s="411"/>
      <c r="F720" s="411"/>
      <c r="G720" s="411"/>
      <c r="H720" s="411"/>
      <c r="I720" s="411"/>
      <c r="J720" s="411"/>
      <c r="K720" s="411"/>
      <c r="L720" s="411"/>
      <c r="M720" s="412"/>
      <c r="N720" s="412"/>
      <c r="O720" s="412"/>
      <c r="P720" s="412"/>
      <c r="Q720" s="411"/>
      <c r="R720" s="411"/>
      <c r="S720" s="411"/>
      <c r="T720" s="411"/>
      <c r="U720" s="411"/>
      <c r="V720" s="411"/>
      <c r="W720" s="411"/>
      <c r="X720" s="411"/>
      <c r="Y720" s="411"/>
      <c r="Z720" s="411"/>
      <c r="AA720" s="411"/>
      <c r="AB720" s="411"/>
      <c r="AC720" s="411"/>
      <c r="AD720" s="411"/>
      <c r="AE720" s="411"/>
      <c r="AF720" s="411"/>
    </row>
    <row r="721" spans="1:32" ht="14" x14ac:dyDescent="0.2">
      <c r="A721" s="411"/>
      <c r="B721" s="411"/>
      <c r="C721" s="411"/>
      <c r="D721" s="411"/>
      <c r="E721" s="411"/>
      <c r="F721" s="411"/>
      <c r="G721" s="411"/>
      <c r="H721" s="411"/>
      <c r="I721" s="411"/>
      <c r="J721" s="411"/>
      <c r="K721" s="411"/>
      <c r="L721" s="411"/>
      <c r="M721" s="412"/>
      <c r="N721" s="412"/>
      <c r="O721" s="412"/>
      <c r="P721" s="412"/>
      <c r="Q721" s="411"/>
      <c r="R721" s="411"/>
      <c r="S721" s="411"/>
      <c r="T721" s="411"/>
      <c r="U721" s="411"/>
      <c r="V721" s="411"/>
      <c r="W721" s="411"/>
      <c r="X721" s="411"/>
      <c r="Y721" s="411"/>
      <c r="Z721" s="411"/>
      <c r="AA721" s="411"/>
      <c r="AB721" s="411"/>
      <c r="AC721" s="411"/>
      <c r="AD721" s="411"/>
      <c r="AE721" s="411"/>
      <c r="AF721" s="411"/>
    </row>
    <row r="722" spans="1:32" ht="14" x14ac:dyDescent="0.2">
      <c r="A722" s="411"/>
      <c r="B722" s="411"/>
      <c r="C722" s="411"/>
      <c r="D722" s="411"/>
      <c r="E722" s="411"/>
      <c r="F722" s="411"/>
      <c r="G722" s="411"/>
      <c r="H722" s="411"/>
      <c r="I722" s="411"/>
      <c r="J722" s="411"/>
      <c r="K722" s="411"/>
      <c r="L722" s="411"/>
      <c r="M722" s="412"/>
      <c r="N722" s="412"/>
      <c r="O722" s="412"/>
      <c r="P722" s="412"/>
      <c r="Q722" s="411"/>
      <c r="R722" s="411"/>
      <c r="S722" s="411"/>
      <c r="T722" s="411"/>
      <c r="U722" s="411"/>
      <c r="V722" s="411"/>
      <c r="W722" s="411"/>
      <c r="X722" s="411"/>
      <c r="Y722" s="411"/>
      <c r="Z722" s="411"/>
      <c r="AA722" s="411"/>
      <c r="AB722" s="411"/>
      <c r="AC722" s="411"/>
      <c r="AD722" s="411"/>
      <c r="AE722" s="411"/>
      <c r="AF722" s="411"/>
    </row>
    <row r="723" spans="1:32" ht="14" x14ac:dyDescent="0.2">
      <c r="A723" s="411"/>
      <c r="B723" s="411"/>
      <c r="C723" s="411"/>
      <c r="D723" s="411"/>
      <c r="E723" s="411"/>
      <c r="F723" s="411"/>
      <c r="G723" s="411"/>
      <c r="H723" s="411"/>
      <c r="I723" s="411"/>
      <c r="J723" s="411"/>
      <c r="K723" s="411"/>
      <c r="L723" s="411"/>
      <c r="M723" s="412"/>
      <c r="N723" s="412"/>
      <c r="O723" s="412"/>
      <c r="P723" s="412"/>
      <c r="Q723" s="411"/>
      <c r="R723" s="411"/>
      <c r="S723" s="411"/>
      <c r="T723" s="411"/>
      <c r="U723" s="411"/>
      <c r="V723" s="411"/>
      <c r="W723" s="411"/>
      <c r="X723" s="411"/>
      <c r="Y723" s="411"/>
      <c r="Z723" s="411"/>
      <c r="AA723" s="411"/>
      <c r="AB723" s="411"/>
      <c r="AC723" s="411"/>
      <c r="AD723" s="411"/>
      <c r="AE723" s="411"/>
      <c r="AF723" s="411"/>
    </row>
    <row r="724" spans="1:32" ht="14" x14ac:dyDescent="0.2">
      <c r="A724" s="411"/>
      <c r="B724" s="411"/>
      <c r="C724" s="411"/>
      <c r="D724" s="411"/>
      <c r="E724" s="411"/>
      <c r="F724" s="411"/>
      <c r="G724" s="411"/>
      <c r="H724" s="411"/>
      <c r="I724" s="411"/>
      <c r="J724" s="411"/>
      <c r="K724" s="411"/>
      <c r="L724" s="411"/>
      <c r="M724" s="412"/>
      <c r="N724" s="412"/>
      <c r="O724" s="412"/>
      <c r="P724" s="412"/>
      <c r="Q724" s="411"/>
      <c r="R724" s="411"/>
      <c r="S724" s="411"/>
      <c r="T724" s="411"/>
      <c r="U724" s="411"/>
      <c r="V724" s="411"/>
      <c r="W724" s="411"/>
      <c r="X724" s="411"/>
      <c r="Y724" s="411"/>
      <c r="Z724" s="411"/>
      <c r="AA724" s="411"/>
      <c r="AB724" s="411"/>
      <c r="AC724" s="411"/>
      <c r="AD724" s="411"/>
      <c r="AE724" s="411"/>
      <c r="AF724" s="411"/>
    </row>
    <row r="725" spans="1:32" ht="14" x14ac:dyDescent="0.2">
      <c r="A725" s="411"/>
      <c r="B725" s="411"/>
      <c r="C725" s="411"/>
      <c r="D725" s="411"/>
      <c r="E725" s="411"/>
      <c r="F725" s="411"/>
      <c r="G725" s="411"/>
      <c r="H725" s="411"/>
      <c r="I725" s="411"/>
      <c r="J725" s="411"/>
      <c r="K725" s="411"/>
      <c r="L725" s="411"/>
      <c r="M725" s="412"/>
      <c r="N725" s="412"/>
      <c r="O725" s="412"/>
      <c r="P725" s="412"/>
      <c r="Q725" s="411"/>
      <c r="R725" s="411"/>
      <c r="S725" s="411"/>
      <c r="T725" s="411"/>
      <c r="U725" s="411"/>
      <c r="V725" s="411"/>
      <c r="W725" s="411"/>
      <c r="X725" s="411"/>
      <c r="Y725" s="411"/>
      <c r="Z725" s="411"/>
      <c r="AA725" s="411"/>
      <c r="AB725" s="411"/>
      <c r="AC725" s="411"/>
      <c r="AD725" s="411"/>
      <c r="AE725" s="411"/>
      <c r="AF725" s="411"/>
    </row>
    <row r="726" spans="1:32" ht="14" x14ac:dyDescent="0.2">
      <c r="A726" s="411"/>
      <c r="B726" s="411"/>
      <c r="C726" s="411"/>
      <c r="D726" s="411"/>
      <c r="E726" s="411"/>
      <c r="F726" s="411"/>
      <c r="G726" s="411"/>
      <c r="H726" s="411"/>
      <c r="I726" s="411"/>
      <c r="J726" s="411"/>
      <c r="K726" s="411"/>
      <c r="L726" s="411"/>
      <c r="M726" s="412"/>
      <c r="N726" s="412"/>
      <c r="O726" s="412"/>
      <c r="P726" s="412"/>
      <c r="Q726" s="411"/>
      <c r="R726" s="411"/>
      <c r="S726" s="411"/>
      <c r="T726" s="411"/>
      <c r="U726" s="411"/>
      <c r="V726" s="411"/>
      <c r="W726" s="411"/>
      <c r="X726" s="411"/>
      <c r="Y726" s="411"/>
      <c r="Z726" s="411"/>
      <c r="AA726" s="411"/>
      <c r="AB726" s="411"/>
      <c r="AC726" s="411"/>
      <c r="AD726" s="411"/>
      <c r="AE726" s="411"/>
      <c r="AF726" s="411"/>
    </row>
    <row r="727" spans="1:32" ht="14" x14ac:dyDescent="0.2">
      <c r="A727" s="411"/>
      <c r="B727" s="411"/>
      <c r="C727" s="411"/>
      <c r="D727" s="411"/>
      <c r="E727" s="411"/>
      <c r="F727" s="411"/>
      <c r="G727" s="411"/>
      <c r="H727" s="411"/>
      <c r="I727" s="411"/>
      <c r="J727" s="411"/>
      <c r="K727" s="411"/>
      <c r="L727" s="411"/>
      <c r="M727" s="412"/>
      <c r="N727" s="412"/>
      <c r="O727" s="412"/>
      <c r="P727" s="412"/>
      <c r="Q727" s="411"/>
      <c r="R727" s="411"/>
      <c r="S727" s="411"/>
      <c r="T727" s="411"/>
      <c r="U727" s="411"/>
      <c r="V727" s="411"/>
      <c r="W727" s="411"/>
      <c r="X727" s="411"/>
      <c r="Y727" s="411"/>
      <c r="Z727" s="411"/>
      <c r="AA727" s="411"/>
      <c r="AB727" s="411"/>
      <c r="AC727" s="411"/>
      <c r="AD727" s="411"/>
      <c r="AE727" s="411"/>
      <c r="AF727" s="411"/>
    </row>
    <row r="728" spans="1:32" ht="14" x14ac:dyDescent="0.2">
      <c r="A728" s="411"/>
      <c r="B728" s="411"/>
      <c r="C728" s="411"/>
      <c r="D728" s="411"/>
      <c r="E728" s="411"/>
      <c r="F728" s="411"/>
      <c r="G728" s="411"/>
      <c r="H728" s="411"/>
      <c r="I728" s="411"/>
      <c r="J728" s="411"/>
      <c r="K728" s="411"/>
      <c r="L728" s="411"/>
      <c r="M728" s="412"/>
      <c r="N728" s="412"/>
      <c r="O728" s="412"/>
      <c r="P728" s="412"/>
      <c r="Q728" s="411"/>
      <c r="R728" s="411"/>
      <c r="S728" s="411"/>
      <c r="T728" s="411"/>
      <c r="U728" s="411"/>
      <c r="V728" s="411"/>
      <c r="W728" s="411"/>
      <c r="X728" s="411"/>
      <c r="Y728" s="411"/>
      <c r="Z728" s="411"/>
      <c r="AA728" s="411"/>
      <c r="AB728" s="411"/>
      <c r="AC728" s="411"/>
      <c r="AD728" s="411"/>
      <c r="AE728" s="411"/>
      <c r="AF728" s="411"/>
    </row>
    <row r="729" spans="1:32" ht="14" x14ac:dyDescent="0.2">
      <c r="A729" s="411"/>
      <c r="B729" s="411"/>
      <c r="C729" s="411"/>
      <c r="D729" s="411"/>
      <c r="E729" s="411"/>
      <c r="F729" s="411"/>
      <c r="G729" s="411"/>
      <c r="H729" s="411"/>
      <c r="I729" s="411"/>
      <c r="J729" s="411"/>
      <c r="K729" s="411"/>
      <c r="L729" s="411"/>
      <c r="M729" s="412"/>
      <c r="N729" s="412"/>
      <c r="O729" s="412"/>
      <c r="P729" s="412"/>
      <c r="Q729" s="411"/>
      <c r="R729" s="411"/>
      <c r="S729" s="411"/>
      <c r="T729" s="411"/>
      <c r="U729" s="411"/>
      <c r="V729" s="411"/>
      <c r="W729" s="411"/>
      <c r="X729" s="411"/>
      <c r="Y729" s="411"/>
      <c r="Z729" s="411"/>
      <c r="AA729" s="411"/>
      <c r="AB729" s="411"/>
      <c r="AC729" s="411"/>
      <c r="AD729" s="411"/>
      <c r="AE729" s="411"/>
      <c r="AF729" s="411"/>
    </row>
    <row r="730" spans="1:32" ht="14" x14ac:dyDescent="0.2">
      <c r="A730" s="411"/>
      <c r="B730" s="411"/>
      <c r="C730" s="411"/>
      <c r="D730" s="411"/>
      <c r="E730" s="411"/>
      <c r="F730" s="411"/>
      <c r="G730" s="411"/>
      <c r="H730" s="411"/>
      <c r="I730" s="411"/>
      <c r="J730" s="411"/>
      <c r="K730" s="411"/>
      <c r="L730" s="411"/>
      <c r="M730" s="412"/>
      <c r="N730" s="412"/>
      <c r="O730" s="412"/>
      <c r="P730" s="412"/>
      <c r="Q730" s="411"/>
      <c r="R730" s="411"/>
      <c r="S730" s="411"/>
      <c r="T730" s="411"/>
      <c r="U730" s="411"/>
      <c r="V730" s="411"/>
      <c r="W730" s="411"/>
      <c r="X730" s="411"/>
      <c r="Y730" s="411"/>
      <c r="Z730" s="411"/>
      <c r="AA730" s="411"/>
      <c r="AB730" s="411"/>
      <c r="AC730" s="411"/>
      <c r="AD730" s="411"/>
      <c r="AE730" s="411"/>
      <c r="AF730" s="411"/>
    </row>
    <row r="731" spans="1:32" ht="14" x14ac:dyDescent="0.2">
      <c r="A731" s="411"/>
      <c r="B731" s="411"/>
      <c r="C731" s="411"/>
      <c r="D731" s="411"/>
      <c r="E731" s="411"/>
      <c r="F731" s="411"/>
      <c r="G731" s="411"/>
      <c r="H731" s="411"/>
      <c r="I731" s="411"/>
      <c r="J731" s="411"/>
      <c r="K731" s="411"/>
      <c r="L731" s="411"/>
      <c r="M731" s="412"/>
      <c r="N731" s="412"/>
      <c r="O731" s="412"/>
      <c r="P731" s="412"/>
      <c r="Q731" s="411"/>
      <c r="R731" s="411"/>
      <c r="S731" s="411"/>
      <c r="T731" s="411"/>
      <c r="U731" s="411"/>
      <c r="V731" s="411"/>
      <c r="W731" s="411"/>
      <c r="X731" s="411"/>
      <c r="Y731" s="411"/>
      <c r="Z731" s="411"/>
      <c r="AA731" s="411"/>
      <c r="AB731" s="411"/>
      <c r="AC731" s="411"/>
      <c r="AD731" s="411"/>
      <c r="AE731" s="411"/>
      <c r="AF731" s="411"/>
    </row>
    <row r="732" spans="1:32" ht="14" x14ac:dyDescent="0.2">
      <c r="A732" s="411"/>
      <c r="B732" s="411"/>
      <c r="C732" s="411"/>
      <c r="D732" s="411"/>
      <c r="E732" s="411"/>
      <c r="F732" s="411"/>
      <c r="G732" s="411"/>
      <c r="H732" s="411"/>
      <c r="I732" s="411"/>
      <c r="J732" s="411"/>
      <c r="K732" s="411"/>
      <c r="L732" s="411"/>
      <c r="M732" s="412"/>
      <c r="N732" s="412"/>
      <c r="O732" s="412"/>
      <c r="P732" s="412"/>
      <c r="Q732" s="411"/>
      <c r="R732" s="411"/>
      <c r="S732" s="411"/>
      <c r="T732" s="411"/>
      <c r="U732" s="411"/>
      <c r="V732" s="411"/>
      <c r="W732" s="411"/>
      <c r="X732" s="411"/>
      <c r="Y732" s="411"/>
      <c r="Z732" s="411"/>
      <c r="AA732" s="411"/>
      <c r="AB732" s="411"/>
      <c r="AC732" s="411"/>
      <c r="AD732" s="411"/>
      <c r="AE732" s="411"/>
      <c r="AF732" s="411"/>
    </row>
    <row r="733" spans="1:32" ht="14" x14ac:dyDescent="0.2">
      <c r="A733" s="411"/>
      <c r="B733" s="411"/>
      <c r="C733" s="411"/>
      <c r="D733" s="411"/>
      <c r="E733" s="411"/>
      <c r="F733" s="411"/>
      <c r="G733" s="411"/>
      <c r="H733" s="411"/>
      <c r="I733" s="411"/>
      <c r="J733" s="411"/>
      <c r="K733" s="411"/>
      <c r="L733" s="411"/>
      <c r="M733" s="412"/>
      <c r="N733" s="412"/>
      <c r="O733" s="412"/>
      <c r="P733" s="412"/>
      <c r="Q733" s="411"/>
      <c r="R733" s="411"/>
      <c r="S733" s="411"/>
      <c r="T733" s="411"/>
      <c r="U733" s="411"/>
      <c r="V733" s="411"/>
      <c r="W733" s="411"/>
      <c r="X733" s="411"/>
      <c r="Y733" s="411"/>
      <c r="Z733" s="411"/>
      <c r="AA733" s="411"/>
      <c r="AB733" s="411"/>
      <c r="AC733" s="411"/>
      <c r="AD733" s="411"/>
      <c r="AE733" s="411"/>
      <c r="AF733" s="411"/>
    </row>
    <row r="734" spans="1:32" ht="14" x14ac:dyDescent="0.2">
      <c r="A734" s="411"/>
      <c r="B734" s="411"/>
      <c r="C734" s="411"/>
      <c r="D734" s="411"/>
      <c r="E734" s="411"/>
      <c r="F734" s="411"/>
      <c r="G734" s="411"/>
      <c r="H734" s="411"/>
      <c r="I734" s="411"/>
      <c r="J734" s="411"/>
      <c r="K734" s="411"/>
      <c r="L734" s="411"/>
      <c r="M734" s="412"/>
      <c r="N734" s="412"/>
      <c r="O734" s="412"/>
      <c r="P734" s="412"/>
      <c r="Q734" s="411"/>
      <c r="R734" s="411"/>
      <c r="S734" s="411"/>
      <c r="T734" s="411"/>
      <c r="U734" s="411"/>
      <c r="V734" s="411"/>
      <c r="W734" s="411"/>
      <c r="X734" s="411"/>
      <c r="Y734" s="411"/>
      <c r="Z734" s="411"/>
      <c r="AA734" s="411"/>
      <c r="AB734" s="411"/>
      <c r="AC734" s="411"/>
      <c r="AD734" s="411"/>
      <c r="AE734" s="411"/>
      <c r="AF734" s="411"/>
    </row>
    <row r="735" spans="1:32" ht="14" x14ac:dyDescent="0.2">
      <c r="A735" s="411"/>
      <c r="B735" s="411"/>
      <c r="C735" s="411"/>
      <c r="D735" s="411"/>
      <c r="E735" s="411"/>
      <c r="F735" s="411"/>
      <c r="G735" s="411"/>
      <c r="H735" s="411"/>
      <c r="I735" s="411"/>
      <c r="J735" s="411"/>
      <c r="K735" s="411"/>
      <c r="L735" s="411"/>
      <c r="M735" s="412"/>
      <c r="N735" s="412"/>
      <c r="O735" s="412"/>
      <c r="P735" s="412"/>
      <c r="Q735" s="411"/>
      <c r="R735" s="411"/>
      <c r="S735" s="411"/>
      <c r="T735" s="411"/>
      <c r="U735" s="411"/>
      <c r="V735" s="411"/>
      <c r="W735" s="411"/>
      <c r="X735" s="411"/>
      <c r="Y735" s="411"/>
      <c r="Z735" s="411"/>
      <c r="AA735" s="411"/>
      <c r="AB735" s="411"/>
      <c r="AC735" s="411"/>
      <c r="AD735" s="411"/>
      <c r="AE735" s="411"/>
      <c r="AF735" s="411"/>
    </row>
    <row r="736" spans="1:32" ht="14" x14ac:dyDescent="0.2">
      <c r="A736" s="411"/>
      <c r="B736" s="411"/>
      <c r="C736" s="411"/>
      <c r="D736" s="411"/>
      <c r="E736" s="411"/>
      <c r="F736" s="411"/>
      <c r="G736" s="411"/>
      <c r="H736" s="411"/>
      <c r="I736" s="411"/>
      <c r="J736" s="411"/>
      <c r="K736" s="411"/>
      <c r="L736" s="411"/>
      <c r="M736" s="412"/>
      <c r="N736" s="412"/>
      <c r="O736" s="412"/>
      <c r="P736" s="412"/>
      <c r="Q736" s="411"/>
      <c r="R736" s="411"/>
      <c r="S736" s="411"/>
      <c r="T736" s="411"/>
      <c r="U736" s="411"/>
      <c r="V736" s="411"/>
      <c r="W736" s="411"/>
      <c r="X736" s="411"/>
      <c r="Y736" s="411"/>
      <c r="Z736" s="411"/>
      <c r="AA736" s="411"/>
      <c r="AB736" s="411"/>
      <c r="AC736" s="411"/>
      <c r="AD736" s="411"/>
      <c r="AE736" s="411"/>
      <c r="AF736" s="411"/>
    </row>
    <row r="737" spans="1:32" ht="14" x14ac:dyDescent="0.2">
      <c r="A737" s="411"/>
      <c r="B737" s="411"/>
      <c r="C737" s="411"/>
      <c r="D737" s="411"/>
      <c r="E737" s="411"/>
      <c r="F737" s="411"/>
      <c r="G737" s="411"/>
      <c r="H737" s="411"/>
      <c r="I737" s="411"/>
      <c r="J737" s="411"/>
      <c r="K737" s="411"/>
      <c r="L737" s="411"/>
      <c r="M737" s="412"/>
      <c r="N737" s="412"/>
      <c r="O737" s="412"/>
      <c r="P737" s="412"/>
      <c r="Q737" s="411"/>
      <c r="R737" s="411"/>
      <c r="S737" s="411"/>
      <c r="T737" s="411"/>
      <c r="U737" s="411"/>
      <c r="V737" s="411"/>
      <c r="W737" s="411"/>
      <c r="X737" s="411"/>
      <c r="Y737" s="411"/>
      <c r="Z737" s="411"/>
      <c r="AA737" s="411"/>
      <c r="AB737" s="411"/>
      <c r="AC737" s="411"/>
      <c r="AD737" s="411"/>
      <c r="AE737" s="411"/>
      <c r="AF737" s="411"/>
    </row>
    <row r="738" spans="1:32" ht="14" x14ac:dyDescent="0.2">
      <c r="A738" s="411"/>
      <c r="B738" s="411"/>
      <c r="C738" s="411"/>
      <c r="D738" s="411"/>
      <c r="E738" s="411"/>
      <c r="F738" s="411"/>
      <c r="G738" s="411"/>
      <c r="H738" s="411"/>
      <c r="I738" s="411"/>
      <c r="J738" s="411"/>
      <c r="K738" s="411"/>
      <c r="L738" s="411"/>
      <c r="M738" s="412"/>
      <c r="N738" s="412"/>
      <c r="O738" s="412"/>
      <c r="P738" s="412"/>
      <c r="Q738" s="411"/>
      <c r="R738" s="411"/>
      <c r="S738" s="411"/>
      <c r="T738" s="411"/>
      <c r="U738" s="411"/>
      <c r="V738" s="411"/>
      <c r="W738" s="411"/>
      <c r="X738" s="411"/>
      <c r="Y738" s="411"/>
      <c r="Z738" s="411"/>
      <c r="AA738" s="411"/>
      <c r="AB738" s="411"/>
      <c r="AC738" s="411"/>
      <c r="AD738" s="411"/>
      <c r="AE738" s="411"/>
      <c r="AF738" s="411"/>
    </row>
    <row r="739" spans="1:32" ht="14" x14ac:dyDescent="0.2">
      <c r="A739" s="411"/>
      <c r="B739" s="411"/>
      <c r="C739" s="411"/>
      <c r="D739" s="411"/>
      <c r="E739" s="411"/>
      <c r="F739" s="411"/>
      <c r="G739" s="411"/>
      <c r="H739" s="411"/>
      <c r="I739" s="411"/>
      <c r="J739" s="411"/>
      <c r="K739" s="411"/>
      <c r="L739" s="411"/>
      <c r="M739" s="412"/>
      <c r="N739" s="412"/>
      <c r="O739" s="412"/>
      <c r="P739" s="412"/>
      <c r="Q739" s="411"/>
      <c r="R739" s="411"/>
      <c r="S739" s="411"/>
      <c r="T739" s="411"/>
      <c r="U739" s="411"/>
      <c r="V739" s="411"/>
      <c r="W739" s="411"/>
      <c r="X739" s="411"/>
      <c r="Y739" s="411"/>
      <c r="Z739" s="411"/>
      <c r="AA739" s="411"/>
      <c r="AB739" s="411"/>
      <c r="AC739" s="411"/>
      <c r="AD739" s="411"/>
      <c r="AE739" s="411"/>
      <c r="AF739" s="411"/>
    </row>
    <row r="740" spans="1:32" ht="14" x14ac:dyDescent="0.2">
      <c r="A740" s="411"/>
      <c r="B740" s="411"/>
      <c r="C740" s="411"/>
      <c r="D740" s="411"/>
      <c r="E740" s="411"/>
      <c r="F740" s="411"/>
      <c r="G740" s="411"/>
      <c r="H740" s="411"/>
      <c r="I740" s="411"/>
      <c r="J740" s="411"/>
      <c r="K740" s="411"/>
      <c r="L740" s="411"/>
      <c r="M740" s="412"/>
      <c r="N740" s="412"/>
      <c r="O740" s="412"/>
      <c r="P740" s="412"/>
      <c r="Q740" s="411"/>
      <c r="R740" s="411"/>
      <c r="S740" s="411"/>
      <c r="T740" s="411"/>
      <c r="U740" s="411"/>
      <c r="V740" s="411"/>
      <c r="W740" s="411"/>
      <c r="X740" s="411"/>
      <c r="Y740" s="411"/>
      <c r="Z740" s="411"/>
      <c r="AA740" s="411"/>
      <c r="AB740" s="411"/>
      <c r="AC740" s="411"/>
      <c r="AD740" s="411"/>
      <c r="AE740" s="411"/>
      <c r="AF740" s="411"/>
    </row>
    <row r="741" spans="1:32" ht="14" x14ac:dyDescent="0.2">
      <c r="A741" s="411"/>
      <c r="B741" s="411"/>
      <c r="C741" s="411"/>
      <c r="D741" s="411"/>
      <c r="E741" s="411"/>
      <c r="F741" s="411"/>
      <c r="G741" s="411"/>
      <c r="H741" s="411"/>
      <c r="I741" s="411"/>
      <c r="J741" s="411"/>
      <c r="K741" s="411"/>
      <c r="L741" s="411"/>
      <c r="M741" s="412"/>
      <c r="N741" s="412"/>
      <c r="O741" s="412"/>
      <c r="P741" s="412"/>
      <c r="Q741" s="411"/>
      <c r="R741" s="411"/>
      <c r="S741" s="411"/>
      <c r="T741" s="411"/>
      <c r="U741" s="411"/>
      <c r="V741" s="411"/>
      <c r="W741" s="411"/>
      <c r="X741" s="411"/>
      <c r="Y741" s="411"/>
      <c r="Z741" s="411"/>
      <c r="AA741" s="411"/>
      <c r="AB741" s="411"/>
      <c r="AC741" s="411"/>
      <c r="AD741" s="411"/>
      <c r="AE741" s="411"/>
      <c r="AF741" s="411"/>
    </row>
    <row r="742" spans="1:32" ht="14" x14ac:dyDescent="0.2">
      <c r="A742" s="411"/>
      <c r="B742" s="411"/>
      <c r="C742" s="411"/>
      <c r="D742" s="411"/>
      <c r="E742" s="411"/>
      <c r="F742" s="411"/>
      <c r="G742" s="411"/>
      <c r="H742" s="411"/>
      <c r="I742" s="411"/>
      <c r="J742" s="411"/>
      <c r="K742" s="411"/>
      <c r="L742" s="411"/>
      <c r="M742" s="412"/>
      <c r="N742" s="412"/>
      <c r="O742" s="412"/>
      <c r="P742" s="412"/>
      <c r="Q742" s="411"/>
      <c r="R742" s="411"/>
      <c r="S742" s="411"/>
      <c r="T742" s="411"/>
      <c r="U742" s="411"/>
      <c r="V742" s="411"/>
      <c r="W742" s="411"/>
      <c r="X742" s="411"/>
      <c r="Y742" s="411"/>
      <c r="Z742" s="411"/>
      <c r="AA742" s="411"/>
      <c r="AB742" s="411"/>
      <c r="AC742" s="411"/>
      <c r="AD742" s="411"/>
      <c r="AE742" s="411"/>
      <c r="AF742" s="411"/>
    </row>
    <row r="743" spans="1:32" ht="14" x14ac:dyDescent="0.2">
      <c r="A743" s="411"/>
      <c r="B743" s="411"/>
      <c r="C743" s="411"/>
      <c r="D743" s="411"/>
      <c r="E743" s="411"/>
      <c r="F743" s="411"/>
      <c r="G743" s="411"/>
      <c r="H743" s="411"/>
      <c r="I743" s="411"/>
      <c r="J743" s="411"/>
      <c r="K743" s="411"/>
      <c r="L743" s="411"/>
      <c r="M743" s="412"/>
      <c r="N743" s="412"/>
      <c r="O743" s="412"/>
      <c r="P743" s="412"/>
      <c r="Q743" s="411"/>
      <c r="R743" s="411"/>
      <c r="S743" s="411"/>
      <c r="T743" s="411"/>
      <c r="U743" s="411"/>
      <c r="V743" s="411"/>
      <c r="W743" s="411"/>
      <c r="X743" s="411"/>
      <c r="Y743" s="411"/>
      <c r="Z743" s="411"/>
      <c r="AA743" s="411"/>
      <c r="AB743" s="411"/>
      <c r="AC743" s="411"/>
      <c r="AD743" s="411"/>
      <c r="AE743" s="411"/>
      <c r="AF743" s="411"/>
    </row>
    <row r="744" spans="1:32" ht="14" x14ac:dyDescent="0.2">
      <c r="A744" s="411"/>
      <c r="B744" s="411"/>
      <c r="C744" s="411"/>
      <c r="D744" s="411"/>
      <c r="E744" s="411"/>
      <c r="F744" s="411"/>
      <c r="G744" s="411"/>
      <c r="H744" s="411"/>
      <c r="I744" s="411"/>
      <c r="J744" s="411"/>
      <c r="K744" s="411"/>
      <c r="L744" s="411"/>
      <c r="M744" s="412"/>
      <c r="N744" s="412"/>
      <c r="O744" s="412"/>
      <c r="P744" s="412"/>
      <c r="Q744" s="411"/>
      <c r="R744" s="411"/>
      <c r="S744" s="411"/>
      <c r="T744" s="411"/>
      <c r="U744" s="411"/>
      <c r="V744" s="411"/>
      <c r="W744" s="411"/>
      <c r="X744" s="411"/>
      <c r="Y744" s="411"/>
      <c r="Z744" s="411"/>
      <c r="AA744" s="411"/>
      <c r="AB744" s="411"/>
      <c r="AC744" s="411"/>
      <c r="AD744" s="411"/>
      <c r="AE744" s="411"/>
      <c r="AF744" s="411"/>
    </row>
    <row r="745" spans="1:32" ht="14" x14ac:dyDescent="0.2">
      <c r="A745" s="411"/>
      <c r="B745" s="411"/>
      <c r="C745" s="411"/>
      <c r="D745" s="411"/>
      <c r="E745" s="411"/>
      <c r="F745" s="411"/>
      <c r="G745" s="411"/>
      <c r="H745" s="411"/>
      <c r="I745" s="411"/>
      <c r="J745" s="411"/>
      <c r="K745" s="411"/>
      <c r="L745" s="411"/>
      <c r="M745" s="412"/>
      <c r="N745" s="412"/>
      <c r="O745" s="412"/>
      <c r="P745" s="412"/>
      <c r="Q745" s="411"/>
      <c r="R745" s="411"/>
      <c r="S745" s="411"/>
      <c r="T745" s="411"/>
      <c r="U745" s="411"/>
      <c r="V745" s="411"/>
      <c r="W745" s="411"/>
      <c r="X745" s="411"/>
      <c r="Y745" s="411"/>
      <c r="Z745" s="411"/>
      <c r="AA745" s="411"/>
      <c r="AB745" s="411"/>
      <c r="AC745" s="411"/>
      <c r="AD745" s="411"/>
      <c r="AE745" s="411"/>
      <c r="AF745" s="411"/>
    </row>
    <row r="746" spans="1:32" ht="14" x14ac:dyDescent="0.2">
      <c r="A746" s="411"/>
      <c r="B746" s="411"/>
      <c r="C746" s="411"/>
      <c r="D746" s="411"/>
      <c r="E746" s="411"/>
      <c r="F746" s="411"/>
      <c r="G746" s="411"/>
      <c r="H746" s="411"/>
      <c r="I746" s="411"/>
      <c r="J746" s="411"/>
      <c r="K746" s="411"/>
      <c r="L746" s="411"/>
      <c r="M746" s="412"/>
      <c r="N746" s="412"/>
      <c r="O746" s="412"/>
      <c r="P746" s="412"/>
      <c r="Q746" s="411"/>
      <c r="R746" s="411"/>
      <c r="S746" s="411"/>
      <c r="T746" s="411"/>
      <c r="U746" s="411"/>
      <c r="V746" s="411"/>
      <c r="W746" s="411"/>
      <c r="X746" s="411"/>
      <c r="Y746" s="411"/>
      <c r="Z746" s="411"/>
      <c r="AA746" s="411"/>
      <c r="AB746" s="411"/>
      <c r="AC746" s="411"/>
      <c r="AD746" s="411"/>
      <c r="AE746" s="411"/>
      <c r="AF746" s="411"/>
    </row>
    <row r="747" spans="1:32" ht="14" x14ac:dyDescent="0.2">
      <c r="A747" s="411"/>
      <c r="B747" s="411"/>
      <c r="C747" s="411"/>
      <c r="D747" s="411"/>
      <c r="E747" s="411"/>
      <c r="F747" s="411"/>
      <c r="G747" s="411"/>
      <c r="H747" s="411"/>
      <c r="I747" s="411"/>
      <c r="J747" s="411"/>
      <c r="K747" s="411"/>
      <c r="L747" s="411"/>
      <c r="M747" s="412"/>
      <c r="N747" s="412"/>
      <c r="O747" s="412"/>
      <c r="P747" s="412"/>
      <c r="Q747" s="411"/>
      <c r="R747" s="411"/>
      <c r="S747" s="411"/>
      <c r="T747" s="411"/>
      <c r="U747" s="411"/>
      <c r="V747" s="411"/>
      <c r="W747" s="411"/>
      <c r="X747" s="411"/>
      <c r="Y747" s="411"/>
      <c r="Z747" s="411"/>
      <c r="AA747" s="411"/>
      <c r="AB747" s="411"/>
      <c r="AC747" s="411"/>
      <c r="AD747" s="411"/>
      <c r="AE747" s="411"/>
      <c r="AF747" s="411"/>
    </row>
    <row r="748" spans="1:32" ht="14" x14ac:dyDescent="0.2">
      <c r="A748" s="411"/>
      <c r="B748" s="411"/>
      <c r="C748" s="411"/>
      <c r="D748" s="411"/>
      <c r="E748" s="411"/>
      <c r="F748" s="411"/>
      <c r="G748" s="411"/>
      <c r="H748" s="411"/>
      <c r="I748" s="411"/>
      <c r="J748" s="411"/>
      <c r="K748" s="411"/>
      <c r="L748" s="411"/>
      <c r="M748" s="412"/>
      <c r="N748" s="412"/>
      <c r="O748" s="412"/>
      <c r="P748" s="412"/>
      <c r="Q748" s="411"/>
      <c r="R748" s="411"/>
      <c r="S748" s="411"/>
      <c r="T748" s="411"/>
      <c r="U748" s="411"/>
      <c r="V748" s="411"/>
      <c r="W748" s="411"/>
      <c r="X748" s="411"/>
      <c r="Y748" s="411"/>
      <c r="Z748" s="411"/>
      <c r="AA748" s="411"/>
      <c r="AB748" s="411"/>
      <c r="AC748" s="411"/>
      <c r="AD748" s="411"/>
      <c r="AE748" s="411"/>
      <c r="AF748" s="411"/>
    </row>
    <row r="749" spans="1:32" ht="14" x14ac:dyDescent="0.2">
      <c r="A749" s="411"/>
      <c r="B749" s="411"/>
      <c r="C749" s="411"/>
      <c r="D749" s="411"/>
      <c r="E749" s="411"/>
      <c r="F749" s="411"/>
      <c r="G749" s="411"/>
      <c r="H749" s="411"/>
      <c r="I749" s="411"/>
      <c r="J749" s="411"/>
      <c r="K749" s="411"/>
      <c r="L749" s="411"/>
      <c r="M749" s="412"/>
      <c r="N749" s="412"/>
      <c r="O749" s="412"/>
      <c r="P749" s="412"/>
      <c r="Q749" s="411"/>
      <c r="R749" s="411"/>
      <c r="S749" s="411"/>
      <c r="T749" s="411"/>
      <c r="U749" s="411"/>
      <c r="V749" s="411"/>
      <c r="W749" s="411"/>
      <c r="X749" s="411"/>
      <c r="Y749" s="411"/>
      <c r="Z749" s="411"/>
      <c r="AA749" s="411"/>
      <c r="AB749" s="411"/>
      <c r="AC749" s="411"/>
      <c r="AD749" s="411"/>
      <c r="AE749" s="411"/>
      <c r="AF749" s="411"/>
    </row>
    <row r="750" spans="1:32" ht="14" x14ac:dyDescent="0.2">
      <c r="A750" s="411"/>
      <c r="B750" s="411"/>
      <c r="C750" s="411"/>
      <c r="D750" s="411"/>
      <c r="E750" s="411"/>
      <c r="F750" s="411"/>
      <c r="G750" s="411"/>
      <c r="H750" s="411"/>
      <c r="I750" s="411"/>
      <c r="J750" s="411"/>
      <c r="K750" s="411"/>
      <c r="L750" s="411"/>
      <c r="M750" s="412"/>
      <c r="N750" s="412"/>
      <c r="O750" s="412"/>
      <c r="P750" s="412"/>
      <c r="Q750" s="411"/>
      <c r="R750" s="411"/>
      <c r="S750" s="411"/>
      <c r="T750" s="411"/>
      <c r="U750" s="411"/>
      <c r="V750" s="411"/>
      <c r="W750" s="411"/>
      <c r="X750" s="411"/>
      <c r="Y750" s="411"/>
      <c r="Z750" s="411"/>
      <c r="AA750" s="411"/>
      <c r="AB750" s="411"/>
      <c r="AC750" s="411"/>
      <c r="AD750" s="411"/>
      <c r="AE750" s="411"/>
      <c r="AF750" s="411"/>
    </row>
    <row r="751" spans="1:32" ht="14" x14ac:dyDescent="0.2">
      <c r="A751" s="411"/>
      <c r="B751" s="411"/>
      <c r="C751" s="411"/>
      <c r="D751" s="411"/>
      <c r="E751" s="411"/>
      <c r="F751" s="411"/>
      <c r="G751" s="411"/>
      <c r="H751" s="411"/>
      <c r="I751" s="411"/>
      <c r="J751" s="411"/>
      <c r="K751" s="411"/>
      <c r="L751" s="411"/>
      <c r="M751" s="412"/>
      <c r="N751" s="412"/>
      <c r="O751" s="412"/>
      <c r="P751" s="412"/>
      <c r="Q751" s="411"/>
      <c r="R751" s="411"/>
      <c r="S751" s="411"/>
      <c r="T751" s="411"/>
      <c r="U751" s="411"/>
      <c r="V751" s="411"/>
      <c r="W751" s="411"/>
      <c r="X751" s="411"/>
      <c r="Y751" s="411"/>
      <c r="Z751" s="411"/>
      <c r="AA751" s="411"/>
      <c r="AB751" s="411"/>
      <c r="AC751" s="411"/>
      <c r="AD751" s="411"/>
      <c r="AE751" s="411"/>
      <c r="AF751" s="411"/>
    </row>
    <row r="752" spans="1:32" ht="14" x14ac:dyDescent="0.2">
      <c r="A752" s="411"/>
      <c r="B752" s="411"/>
      <c r="C752" s="411"/>
      <c r="D752" s="411"/>
      <c r="E752" s="411"/>
      <c r="F752" s="411"/>
      <c r="G752" s="411"/>
      <c r="H752" s="411"/>
      <c r="I752" s="411"/>
      <c r="J752" s="411"/>
      <c r="K752" s="411"/>
      <c r="L752" s="411"/>
      <c r="M752" s="412"/>
      <c r="N752" s="412"/>
      <c r="O752" s="412"/>
      <c r="P752" s="412"/>
      <c r="Q752" s="411"/>
      <c r="R752" s="411"/>
      <c r="S752" s="411"/>
      <c r="T752" s="411"/>
      <c r="U752" s="411"/>
      <c r="V752" s="411"/>
      <c r="W752" s="411"/>
      <c r="X752" s="411"/>
      <c r="Y752" s="411"/>
      <c r="Z752" s="411"/>
      <c r="AA752" s="411"/>
      <c r="AB752" s="411"/>
      <c r="AC752" s="411"/>
      <c r="AD752" s="411"/>
      <c r="AE752" s="411"/>
      <c r="AF752" s="411"/>
    </row>
    <row r="753" spans="1:32" ht="14" x14ac:dyDescent="0.2">
      <c r="A753" s="411"/>
      <c r="B753" s="411"/>
      <c r="C753" s="411"/>
      <c r="D753" s="411"/>
      <c r="E753" s="411"/>
      <c r="F753" s="411"/>
      <c r="G753" s="411"/>
      <c r="H753" s="411"/>
      <c r="I753" s="411"/>
      <c r="J753" s="411"/>
      <c r="K753" s="411"/>
      <c r="L753" s="411"/>
      <c r="M753" s="412"/>
      <c r="N753" s="412"/>
      <c r="O753" s="412"/>
      <c r="P753" s="412"/>
      <c r="Q753" s="411"/>
      <c r="R753" s="411"/>
      <c r="S753" s="411"/>
      <c r="T753" s="411"/>
      <c r="U753" s="411"/>
      <c r="V753" s="411"/>
      <c r="W753" s="411"/>
      <c r="X753" s="411"/>
      <c r="Y753" s="411"/>
      <c r="Z753" s="411"/>
      <c r="AA753" s="411"/>
      <c r="AB753" s="411"/>
      <c r="AC753" s="411"/>
      <c r="AD753" s="411"/>
      <c r="AE753" s="411"/>
      <c r="AF753" s="411"/>
    </row>
    <row r="754" spans="1:32" ht="14" x14ac:dyDescent="0.2">
      <c r="A754" s="411"/>
      <c r="B754" s="411"/>
      <c r="C754" s="411"/>
      <c r="D754" s="411"/>
      <c r="E754" s="411"/>
      <c r="F754" s="411"/>
      <c r="G754" s="411"/>
      <c r="H754" s="411"/>
      <c r="I754" s="411"/>
      <c r="J754" s="411"/>
      <c r="K754" s="411"/>
      <c r="L754" s="411"/>
      <c r="M754" s="412"/>
      <c r="N754" s="412"/>
      <c r="O754" s="412"/>
      <c r="P754" s="412"/>
      <c r="Q754" s="411"/>
      <c r="R754" s="411"/>
      <c r="S754" s="411"/>
      <c r="T754" s="411"/>
      <c r="U754" s="411"/>
      <c r="V754" s="411"/>
      <c r="W754" s="411"/>
      <c r="X754" s="411"/>
      <c r="Y754" s="411"/>
      <c r="Z754" s="411"/>
      <c r="AA754" s="411"/>
      <c r="AB754" s="411"/>
      <c r="AC754" s="411"/>
      <c r="AD754" s="411"/>
      <c r="AE754" s="411"/>
      <c r="AF754" s="411"/>
    </row>
    <row r="755" spans="1:32" ht="14" x14ac:dyDescent="0.2">
      <c r="A755" s="411"/>
      <c r="B755" s="411"/>
      <c r="C755" s="411"/>
      <c r="D755" s="411"/>
      <c r="E755" s="411"/>
      <c r="F755" s="411"/>
      <c r="G755" s="411"/>
      <c r="H755" s="411"/>
      <c r="I755" s="411"/>
      <c r="J755" s="411"/>
      <c r="K755" s="411"/>
      <c r="L755" s="411"/>
      <c r="M755" s="412"/>
      <c r="N755" s="412"/>
      <c r="O755" s="412"/>
      <c r="P755" s="412"/>
      <c r="Q755" s="411"/>
      <c r="R755" s="411"/>
      <c r="S755" s="411"/>
      <c r="T755" s="411"/>
      <c r="U755" s="411"/>
      <c r="V755" s="411"/>
      <c r="W755" s="411"/>
      <c r="X755" s="411"/>
      <c r="Y755" s="411"/>
      <c r="Z755" s="411"/>
      <c r="AA755" s="411"/>
      <c r="AB755" s="411"/>
      <c r="AC755" s="411"/>
      <c r="AD755" s="411"/>
      <c r="AE755" s="411"/>
      <c r="AF755" s="411"/>
    </row>
    <row r="756" spans="1:32" ht="14" x14ac:dyDescent="0.2">
      <c r="A756" s="411"/>
      <c r="B756" s="411"/>
      <c r="C756" s="411"/>
      <c r="D756" s="411"/>
      <c r="E756" s="411"/>
      <c r="F756" s="411"/>
      <c r="G756" s="411"/>
      <c r="H756" s="411"/>
      <c r="I756" s="411"/>
      <c r="J756" s="411"/>
      <c r="K756" s="411"/>
      <c r="L756" s="411"/>
      <c r="M756" s="412"/>
      <c r="N756" s="412"/>
      <c r="O756" s="412"/>
      <c r="P756" s="412"/>
      <c r="Q756" s="411"/>
      <c r="R756" s="411"/>
      <c r="S756" s="411"/>
      <c r="T756" s="411"/>
      <c r="U756" s="411"/>
      <c r="V756" s="411"/>
      <c r="W756" s="411"/>
      <c r="X756" s="411"/>
      <c r="Y756" s="411"/>
      <c r="Z756" s="411"/>
      <c r="AA756" s="411"/>
      <c r="AB756" s="411"/>
      <c r="AC756" s="411"/>
      <c r="AD756" s="411"/>
      <c r="AE756" s="411"/>
      <c r="AF756" s="411"/>
    </row>
    <row r="757" spans="1:32" ht="14" x14ac:dyDescent="0.2">
      <c r="A757" s="411"/>
      <c r="B757" s="411"/>
      <c r="C757" s="411"/>
      <c r="D757" s="411"/>
      <c r="E757" s="411"/>
      <c r="F757" s="411"/>
      <c r="G757" s="411"/>
      <c r="H757" s="411"/>
      <c r="I757" s="411"/>
      <c r="J757" s="411"/>
      <c r="K757" s="411"/>
      <c r="L757" s="411"/>
      <c r="M757" s="412"/>
      <c r="N757" s="412"/>
      <c r="O757" s="412"/>
      <c r="P757" s="412"/>
      <c r="Q757" s="411"/>
      <c r="R757" s="411"/>
      <c r="S757" s="411"/>
      <c r="T757" s="411"/>
      <c r="U757" s="411"/>
      <c r="V757" s="411"/>
      <c r="W757" s="411"/>
      <c r="X757" s="411"/>
      <c r="Y757" s="411"/>
      <c r="Z757" s="411"/>
      <c r="AA757" s="411"/>
      <c r="AB757" s="411"/>
      <c r="AC757" s="411"/>
      <c r="AD757" s="411"/>
      <c r="AE757" s="411"/>
      <c r="AF757" s="411"/>
    </row>
    <row r="758" spans="1:32" ht="14" x14ac:dyDescent="0.2">
      <c r="A758" s="411"/>
      <c r="B758" s="411"/>
      <c r="C758" s="411"/>
      <c r="D758" s="411"/>
      <c r="E758" s="411"/>
      <c r="F758" s="411"/>
      <c r="G758" s="411"/>
      <c r="H758" s="411"/>
      <c r="I758" s="411"/>
      <c r="J758" s="411"/>
      <c r="K758" s="411"/>
      <c r="L758" s="411"/>
      <c r="M758" s="412"/>
      <c r="N758" s="412"/>
      <c r="O758" s="412"/>
      <c r="P758" s="412"/>
      <c r="Q758" s="411"/>
      <c r="R758" s="411"/>
      <c r="S758" s="411"/>
      <c r="T758" s="411"/>
      <c r="U758" s="411"/>
      <c r="V758" s="411"/>
      <c r="W758" s="411"/>
      <c r="X758" s="411"/>
      <c r="Y758" s="411"/>
      <c r="Z758" s="411"/>
      <c r="AA758" s="411"/>
      <c r="AB758" s="411"/>
      <c r="AC758" s="411"/>
      <c r="AD758" s="411"/>
      <c r="AE758" s="411"/>
      <c r="AF758" s="411"/>
    </row>
    <row r="759" spans="1:32" ht="14" x14ac:dyDescent="0.2">
      <c r="A759" s="411"/>
      <c r="B759" s="411"/>
      <c r="C759" s="411"/>
      <c r="D759" s="411"/>
      <c r="E759" s="411"/>
      <c r="F759" s="411"/>
      <c r="G759" s="411"/>
      <c r="H759" s="411"/>
      <c r="I759" s="411"/>
      <c r="J759" s="411"/>
      <c r="K759" s="411"/>
      <c r="L759" s="411"/>
      <c r="M759" s="412"/>
      <c r="N759" s="412"/>
      <c r="O759" s="412"/>
      <c r="P759" s="412"/>
      <c r="Q759" s="411"/>
      <c r="R759" s="411"/>
      <c r="S759" s="411"/>
      <c r="T759" s="411"/>
      <c r="U759" s="411"/>
      <c r="V759" s="411"/>
      <c r="W759" s="411"/>
      <c r="X759" s="411"/>
      <c r="Y759" s="411"/>
      <c r="Z759" s="411"/>
      <c r="AA759" s="411"/>
      <c r="AB759" s="411"/>
      <c r="AC759" s="411"/>
      <c r="AD759" s="411"/>
      <c r="AE759" s="411"/>
      <c r="AF759" s="411"/>
    </row>
    <row r="760" spans="1:32" ht="14" x14ac:dyDescent="0.2">
      <c r="A760" s="411"/>
      <c r="B760" s="411"/>
      <c r="C760" s="411"/>
      <c r="D760" s="411"/>
      <c r="E760" s="411"/>
      <c r="F760" s="411"/>
      <c r="G760" s="411"/>
      <c r="H760" s="411"/>
      <c r="I760" s="411"/>
      <c r="J760" s="411"/>
      <c r="K760" s="411"/>
      <c r="L760" s="411"/>
      <c r="M760" s="412"/>
      <c r="N760" s="412"/>
      <c r="O760" s="412"/>
      <c r="P760" s="412"/>
      <c r="Q760" s="411"/>
      <c r="R760" s="411"/>
      <c r="S760" s="411"/>
      <c r="T760" s="411"/>
      <c r="U760" s="411"/>
      <c r="V760" s="411"/>
      <c r="W760" s="411"/>
      <c r="X760" s="411"/>
      <c r="Y760" s="411"/>
      <c r="Z760" s="411"/>
      <c r="AA760" s="411"/>
      <c r="AB760" s="411"/>
      <c r="AC760" s="411"/>
      <c r="AD760" s="411"/>
      <c r="AE760" s="411"/>
      <c r="AF760" s="411"/>
    </row>
    <row r="761" spans="1:32" ht="14" x14ac:dyDescent="0.2">
      <c r="A761" s="411"/>
      <c r="B761" s="411"/>
      <c r="C761" s="411"/>
      <c r="D761" s="411"/>
      <c r="E761" s="411"/>
      <c r="F761" s="411"/>
      <c r="G761" s="411"/>
      <c r="H761" s="411"/>
      <c r="I761" s="411"/>
      <c r="J761" s="411"/>
      <c r="K761" s="411"/>
      <c r="L761" s="411"/>
      <c r="M761" s="412"/>
      <c r="N761" s="412"/>
      <c r="O761" s="412"/>
      <c r="P761" s="412"/>
      <c r="Q761" s="411"/>
      <c r="R761" s="411"/>
      <c r="S761" s="411"/>
      <c r="T761" s="411"/>
      <c r="U761" s="411"/>
      <c r="V761" s="411"/>
      <c r="W761" s="411"/>
      <c r="X761" s="411"/>
      <c r="Y761" s="411"/>
      <c r="Z761" s="411"/>
      <c r="AA761" s="411"/>
      <c r="AB761" s="411"/>
      <c r="AC761" s="411"/>
      <c r="AD761" s="411"/>
      <c r="AE761" s="411"/>
      <c r="AF761" s="411"/>
    </row>
    <row r="762" spans="1:32" ht="14" x14ac:dyDescent="0.2">
      <c r="A762" s="411"/>
      <c r="B762" s="411"/>
      <c r="C762" s="411"/>
      <c r="D762" s="411"/>
      <c r="E762" s="411"/>
      <c r="F762" s="411"/>
      <c r="G762" s="411"/>
      <c r="H762" s="411"/>
      <c r="I762" s="411"/>
      <c r="J762" s="411"/>
      <c r="K762" s="411"/>
      <c r="L762" s="411"/>
      <c r="M762" s="412"/>
      <c r="N762" s="412"/>
      <c r="O762" s="412"/>
      <c r="P762" s="412"/>
      <c r="Q762" s="411"/>
      <c r="R762" s="411"/>
      <c r="S762" s="411"/>
      <c r="T762" s="411"/>
      <c r="U762" s="411"/>
      <c r="V762" s="411"/>
      <c r="W762" s="411"/>
      <c r="X762" s="411"/>
      <c r="Y762" s="411"/>
      <c r="Z762" s="411"/>
      <c r="AA762" s="411"/>
      <c r="AB762" s="411"/>
      <c r="AC762" s="411"/>
      <c r="AD762" s="411"/>
      <c r="AE762" s="411"/>
      <c r="AF762" s="411"/>
    </row>
    <row r="763" spans="1:32" ht="14" x14ac:dyDescent="0.2">
      <c r="A763" s="411"/>
      <c r="B763" s="411"/>
      <c r="C763" s="411"/>
      <c r="D763" s="411"/>
      <c r="E763" s="411"/>
      <c r="F763" s="411"/>
      <c r="G763" s="411"/>
      <c r="H763" s="411"/>
      <c r="I763" s="411"/>
      <c r="J763" s="411"/>
      <c r="K763" s="411"/>
      <c r="L763" s="411"/>
      <c r="M763" s="412"/>
      <c r="N763" s="412"/>
      <c r="O763" s="412"/>
      <c r="P763" s="412"/>
      <c r="Q763" s="411"/>
      <c r="R763" s="411"/>
      <c r="S763" s="411"/>
      <c r="T763" s="411"/>
      <c r="U763" s="411"/>
      <c r="V763" s="411"/>
      <c r="W763" s="411"/>
      <c r="X763" s="411"/>
      <c r="Y763" s="411"/>
      <c r="Z763" s="411"/>
      <c r="AA763" s="411"/>
      <c r="AB763" s="411"/>
      <c r="AC763" s="411"/>
      <c r="AD763" s="411"/>
      <c r="AE763" s="411"/>
      <c r="AF763" s="411"/>
    </row>
    <row r="764" spans="1:32" ht="14" x14ac:dyDescent="0.2">
      <c r="A764" s="411"/>
      <c r="B764" s="411"/>
      <c r="C764" s="411"/>
      <c r="D764" s="411"/>
      <c r="E764" s="411"/>
      <c r="F764" s="411"/>
      <c r="G764" s="411"/>
      <c r="H764" s="411"/>
      <c r="I764" s="411"/>
      <c r="J764" s="411"/>
      <c r="K764" s="411"/>
      <c r="L764" s="411"/>
      <c r="M764" s="412"/>
      <c r="N764" s="412"/>
      <c r="O764" s="412"/>
      <c r="P764" s="412"/>
      <c r="Q764" s="411"/>
      <c r="R764" s="411"/>
      <c r="S764" s="411"/>
      <c r="T764" s="411"/>
      <c r="U764" s="411"/>
      <c r="V764" s="411"/>
      <c r="W764" s="411"/>
      <c r="X764" s="411"/>
      <c r="Y764" s="411"/>
      <c r="Z764" s="411"/>
      <c r="AA764" s="411"/>
      <c r="AB764" s="411"/>
      <c r="AC764" s="411"/>
      <c r="AD764" s="411"/>
      <c r="AE764" s="411"/>
      <c r="AF764" s="411"/>
    </row>
    <row r="765" spans="1:32" ht="14" x14ac:dyDescent="0.2">
      <c r="A765" s="411"/>
      <c r="B765" s="411"/>
      <c r="C765" s="411"/>
      <c r="D765" s="411"/>
      <c r="E765" s="411"/>
      <c r="F765" s="411"/>
      <c r="G765" s="411"/>
      <c r="H765" s="411"/>
      <c r="I765" s="411"/>
      <c r="J765" s="411"/>
      <c r="K765" s="411"/>
      <c r="L765" s="411"/>
      <c r="M765" s="412"/>
      <c r="N765" s="412"/>
      <c r="O765" s="412"/>
      <c r="P765" s="412"/>
      <c r="Q765" s="411"/>
      <c r="R765" s="411"/>
      <c r="S765" s="411"/>
      <c r="T765" s="411"/>
      <c r="U765" s="411"/>
      <c r="V765" s="411"/>
      <c r="W765" s="411"/>
      <c r="X765" s="411"/>
      <c r="Y765" s="411"/>
      <c r="Z765" s="411"/>
      <c r="AA765" s="411"/>
      <c r="AB765" s="411"/>
      <c r="AC765" s="411"/>
      <c r="AD765" s="411"/>
      <c r="AE765" s="411"/>
      <c r="AF765" s="411"/>
    </row>
    <row r="766" spans="1:32" ht="14" x14ac:dyDescent="0.2">
      <c r="A766" s="411"/>
      <c r="B766" s="411"/>
      <c r="C766" s="411"/>
      <c r="D766" s="411"/>
      <c r="E766" s="411"/>
      <c r="F766" s="411"/>
      <c r="G766" s="411"/>
      <c r="H766" s="411"/>
      <c r="I766" s="411"/>
      <c r="J766" s="411"/>
      <c r="K766" s="411"/>
      <c r="L766" s="411"/>
      <c r="M766" s="412"/>
      <c r="N766" s="412"/>
      <c r="O766" s="412"/>
      <c r="P766" s="412"/>
      <c r="Q766" s="411"/>
      <c r="R766" s="411"/>
      <c r="S766" s="411"/>
      <c r="T766" s="411"/>
      <c r="U766" s="411"/>
      <c r="V766" s="411"/>
      <c r="W766" s="411"/>
      <c r="X766" s="411"/>
      <c r="Y766" s="411"/>
      <c r="Z766" s="411"/>
      <c r="AA766" s="411"/>
      <c r="AB766" s="411"/>
      <c r="AC766" s="411"/>
      <c r="AD766" s="411"/>
      <c r="AE766" s="411"/>
      <c r="AF766" s="411"/>
    </row>
    <row r="767" spans="1:32" ht="14" x14ac:dyDescent="0.2">
      <c r="A767" s="411"/>
      <c r="B767" s="411"/>
      <c r="C767" s="411"/>
      <c r="D767" s="411"/>
      <c r="E767" s="411"/>
      <c r="F767" s="411"/>
      <c r="G767" s="411"/>
      <c r="H767" s="411"/>
      <c r="I767" s="411"/>
      <c r="J767" s="411"/>
      <c r="K767" s="411"/>
      <c r="L767" s="411"/>
      <c r="M767" s="412"/>
      <c r="N767" s="412"/>
      <c r="O767" s="412"/>
      <c r="P767" s="412"/>
      <c r="Q767" s="411"/>
      <c r="R767" s="411"/>
      <c r="S767" s="411"/>
      <c r="T767" s="411"/>
      <c r="U767" s="411"/>
      <c r="V767" s="411"/>
      <c r="W767" s="411"/>
      <c r="X767" s="411"/>
      <c r="Y767" s="411"/>
      <c r="Z767" s="411"/>
      <c r="AA767" s="411"/>
      <c r="AB767" s="411"/>
      <c r="AC767" s="411"/>
      <c r="AD767" s="411"/>
      <c r="AE767" s="411"/>
      <c r="AF767" s="411"/>
    </row>
    <row r="768" spans="1:32" ht="14" x14ac:dyDescent="0.2">
      <c r="A768" s="411"/>
      <c r="B768" s="411"/>
      <c r="C768" s="411"/>
      <c r="D768" s="411"/>
      <c r="E768" s="411"/>
      <c r="F768" s="411"/>
      <c r="G768" s="411"/>
      <c r="H768" s="411"/>
      <c r="I768" s="411"/>
      <c r="J768" s="411"/>
      <c r="K768" s="411"/>
      <c r="L768" s="411"/>
      <c r="M768" s="412"/>
      <c r="N768" s="412"/>
      <c r="O768" s="412"/>
      <c r="P768" s="412"/>
      <c r="Q768" s="411"/>
      <c r="R768" s="411"/>
      <c r="S768" s="411"/>
      <c r="T768" s="411"/>
      <c r="U768" s="411"/>
      <c r="V768" s="411"/>
      <c r="W768" s="411"/>
      <c r="X768" s="411"/>
      <c r="Y768" s="411"/>
      <c r="Z768" s="411"/>
      <c r="AA768" s="411"/>
      <c r="AB768" s="411"/>
      <c r="AC768" s="411"/>
      <c r="AD768" s="411"/>
      <c r="AE768" s="411"/>
      <c r="AF768" s="411"/>
    </row>
    <row r="769" spans="1:32" ht="14" x14ac:dyDescent="0.2">
      <c r="A769" s="411"/>
      <c r="B769" s="411"/>
      <c r="C769" s="411"/>
      <c r="D769" s="411"/>
      <c r="E769" s="411"/>
      <c r="F769" s="411"/>
      <c r="G769" s="411"/>
      <c r="H769" s="411"/>
      <c r="I769" s="411"/>
      <c r="J769" s="411"/>
      <c r="K769" s="411"/>
      <c r="L769" s="411"/>
      <c r="M769" s="412"/>
      <c r="N769" s="412"/>
      <c r="O769" s="412"/>
      <c r="P769" s="412"/>
      <c r="Q769" s="411"/>
      <c r="R769" s="411"/>
      <c r="S769" s="411"/>
      <c r="T769" s="411"/>
      <c r="U769" s="411"/>
      <c r="V769" s="411"/>
      <c r="W769" s="411"/>
      <c r="X769" s="411"/>
      <c r="Y769" s="411"/>
      <c r="Z769" s="411"/>
      <c r="AA769" s="411"/>
      <c r="AB769" s="411"/>
      <c r="AC769" s="411"/>
      <c r="AD769" s="411"/>
      <c r="AE769" s="411"/>
      <c r="AF769" s="411"/>
    </row>
    <row r="770" spans="1:32" ht="14" x14ac:dyDescent="0.2">
      <c r="A770" s="411"/>
      <c r="B770" s="411"/>
      <c r="C770" s="411"/>
      <c r="D770" s="411"/>
      <c r="E770" s="411"/>
      <c r="F770" s="411"/>
      <c r="G770" s="411"/>
      <c r="H770" s="411"/>
      <c r="I770" s="411"/>
      <c r="J770" s="411"/>
      <c r="K770" s="411"/>
      <c r="L770" s="411"/>
      <c r="M770" s="412"/>
      <c r="N770" s="412"/>
      <c r="O770" s="412"/>
      <c r="P770" s="412"/>
      <c r="Q770" s="411"/>
      <c r="R770" s="411"/>
      <c r="S770" s="411"/>
      <c r="T770" s="411"/>
      <c r="U770" s="411"/>
      <c r="V770" s="411"/>
      <c r="W770" s="411"/>
      <c r="X770" s="411"/>
      <c r="Y770" s="411"/>
      <c r="Z770" s="411"/>
      <c r="AA770" s="411"/>
      <c r="AB770" s="411"/>
      <c r="AC770" s="411"/>
      <c r="AD770" s="411"/>
      <c r="AE770" s="411"/>
      <c r="AF770" s="411"/>
    </row>
    <row r="771" spans="1:32" ht="14" x14ac:dyDescent="0.2">
      <c r="A771" s="411"/>
      <c r="B771" s="411"/>
      <c r="C771" s="411"/>
      <c r="D771" s="411"/>
      <c r="E771" s="411"/>
      <c r="F771" s="411"/>
      <c r="G771" s="411"/>
      <c r="H771" s="411"/>
      <c r="I771" s="411"/>
      <c r="J771" s="411"/>
      <c r="K771" s="411"/>
      <c r="L771" s="411"/>
      <c r="M771" s="412"/>
      <c r="N771" s="412"/>
      <c r="O771" s="412"/>
      <c r="P771" s="412"/>
      <c r="Q771" s="411"/>
      <c r="R771" s="411"/>
      <c r="S771" s="411"/>
      <c r="T771" s="411"/>
      <c r="U771" s="411"/>
      <c r="V771" s="411"/>
      <c r="W771" s="411"/>
      <c r="X771" s="411"/>
      <c r="Y771" s="411"/>
      <c r="Z771" s="411"/>
      <c r="AA771" s="411"/>
      <c r="AB771" s="411"/>
      <c r="AC771" s="411"/>
      <c r="AD771" s="411"/>
      <c r="AE771" s="411"/>
      <c r="AF771" s="411"/>
    </row>
    <row r="772" spans="1:32" ht="14" x14ac:dyDescent="0.2">
      <c r="A772" s="411"/>
      <c r="B772" s="411"/>
      <c r="C772" s="411"/>
      <c r="D772" s="411"/>
      <c r="E772" s="411"/>
      <c r="F772" s="411"/>
      <c r="G772" s="411"/>
      <c r="H772" s="411"/>
      <c r="I772" s="411"/>
      <c r="J772" s="411"/>
      <c r="K772" s="411"/>
      <c r="L772" s="411"/>
      <c r="M772" s="412"/>
      <c r="N772" s="412"/>
      <c r="O772" s="412"/>
      <c r="P772" s="412"/>
      <c r="Q772" s="411"/>
      <c r="R772" s="411"/>
      <c r="S772" s="411"/>
      <c r="T772" s="411"/>
      <c r="U772" s="411"/>
      <c r="V772" s="411"/>
      <c r="W772" s="411"/>
      <c r="X772" s="411"/>
      <c r="Y772" s="411"/>
      <c r="Z772" s="411"/>
      <c r="AA772" s="411"/>
      <c r="AB772" s="411"/>
      <c r="AC772" s="411"/>
      <c r="AD772" s="411"/>
      <c r="AE772" s="411"/>
      <c r="AF772" s="411"/>
    </row>
    <row r="773" spans="1:32" ht="14" x14ac:dyDescent="0.2">
      <c r="A773" s="411"/>
      <c r="B773" s="411"/>
      <c r="C773" s="411"/>
      <c r="D773" s="411"/>
      <c r="E773" s="411"/>
      <c r="F773" s="411"/>
      <c r="G773" s="411"/>
      <c r="H773" s="411"/>
      <c r="I773" s="411"/>
      <c r="J773" s="411"/>
      <c r="K773" s="411"/>
      <c r="L773" s="411"/>
      <c r="M773" s="412"/>
      <c r="N773" s="412"/>
      <c r="O773" s="412"/>
      <c r="P773" s="412"/>
      <c r="Q773" s="411"/>
      <c r="R773" s="411"/>
      <c r="S773" s="411"/>
      <c r="T773" s="411"/>
      <c r="U773" s="411"/>
      <c r="V773" s="411"/>
      <c r="W773" s="411"/>
      <c r="X773" s="411"/>
      <c r="Y773" s="411"/>
      <c r="Z773" s="411"/>
      <c r="AA773" s="411"/>
      <c r="AB773" s="411"/>
      <c r="AC773" s="411"/>
      <c r="AD773" s="411"/>
      <c r="AE773" s="411"/>
      <c r="AF773" s="411"/>
    </row>
    <row r="774" spans="1:32" ht="14" x14ac:dyDescent="0.2">
      <c r="A774" s="411"/>
      <c r="B774" s="411"/>
      <c r="C774" s="411"/>
      <c r="D774" s="411"/>
      <c r="E774" s="411"/>
      <c r="F774" s="411"/>
      <c r="G774" s="411"/>
      <c r="H774" s="411"/>
      <c r="I774" s="411"/>
      <c r="J774" s="411"/>
      <c r="K774" s="411"/>
      <c r="L774" s="411"/>
      <c r="M774" s="412"/>
      <c r="N774" s="412"/>
      <c r="O774" s="412"/>
      <c r="P774" s="412"/>
      <c r="Q774" s="411"/>
      <c r="R774" s="411"/>
      <c r="S774" s="411"/>
      <c r="T774" s="411"/>
      <c r="U774" s="411"/>
      <c r="V774" s="411"/>
      <c r="W774" s="411"/>
      <c r="X774" s="411"/>
      <c r="Y774" s="411"/>
      <c r="Z774" s="411"/>
      <c r="AA774" s="411"/>
      <c r="AB774" s="411"/>
      <c r="AC774" s="411"/>
      <c r="AD774" s="411"/>
      <c r="AE774" s="411"/>
      <c r="AF774" s="411"/>
    </row>
    <row r="775" spans="1:32" ht="14" x14ac:dyDescent="0.2">
      <c r="A775" s="411"/>
      <c r="B775" s="411"/>
      <c r="C775" s="411"/>
      <c r="D775" s="411"/>
      <c r="E775" s="411"/>
      <c r="F775" s="411"/>
      <c r="G775" s="411"/>
      <c r="H775" s="411"/>
      <c r="I775" s="411"/>
      <c r="J775" s="411"/>
      <c r="K775" s="411"/>
      <c r="L775" s="411"/>
      <c r="M775" s="412"/>
      <c r="N775" s="412"/>
      <c r="O775" s="412"/>
      <c r="P775" s="412"/>
      <c r="Q775" s="411"/>
      <c r="R775" s="411"/>
      <c r="S775" s="411"/>
      <c r="T775" s="411"/>
      <c r="U775" s="411"/>
      <c r="V775" s="411"/>
      <c r="W775" s="411"/>
      <c r="X775" s="411"/>
      <c r="Y775" s="411"/>
      <c r="Z775" s="411"/>
      <c r="AA775" s="411"/>
      <c r="AB775" s="411"/>
      <c r="AC775" s="411"/>
      <c r="AD775" s="411"/>
      <c r="AE775" s="411"/>
      <c r="AF775" s="411"/>
    </row>
    <row r="776" spans="1:32" ht="14" x14ac:dyDescent="0.2">
      <c r="A776" s="411"/>
      <c r="B776" s="411"/>
      <c r="C776" s="411"/>
      <c r="D776" s="411"/>
      <c r="E776" s="411"/>
      <c r="F776" s="411"/>
      <c r="G776" s="411"/>
      <c r="H776" s="411"/>
      <c r="I776" s="411"/>
      <c r="J776" s="411"/>
      <c r="K776" s="411"/>
      <c r="L776" s="411"/>
      <c r="M776" s="412"/>
      <c r="N776" s="412"/>
      <c r="O776" s="412"/>
      <c r="P776" s="412"/>
      <c r="Q776" s="411"/>
      <c r="R776" s="411"/>
      <c r="S776" s="411"/>
      <c r="T776" s="411"/>
      <c r="U776" s="411"/>
      <c r="V776" s="411"/>
      <c r="W776" s="411"/>
      <c r="X776" s="411"/>
      <c r="Y776" s="411"/>
      <c r="Z776" s="411"/>
      <c r="AA776" s="411"/>
      <c r="AB776" s="411"/>
      <c r="AC776" s="411"/>
      <c r="AD776" s="411"/>
      <c r="AE776" s="411"/>
      <c r="AF776" s="411"/>
    </row>
    <row r="777" spans="1:32" ht="14" x14ac:dyDescent="0.2">
      <c r="A777" s="411"/>
      <c r="B777" s="411"/>
      <c r="C777" s="411"/>
      <c r="D777" s="411"/>
      <c r="E777" s="411"/>
      <c r="F777" s="411"/>
      <c r="G777" s="411"/>
      <c r="H777" s="411"/>
      <c r="I777" s="411"/>
      <c r="J777" s="411"/>
      <c r="K777" s="411"/>
      <c r="L777" s="411"/>
      <c r="M777" s="412"/>
      <c r="N777" s="412"/>
      <c r="O777" s="412"/>
      <c r="P777" s="412"/>
      <c r="Q777" s="411"/>
      <c r="R777" s="411"/>
      <c r="S777" s="411"/>
      <c r="T777" s="411"/>
      <c r="U777" s="411"/>
      <c r="V777" s="411"/>
      <c r="W777" s="411"/>
      <c r="X777" s="411"/>
      <c r="Y777" s="411"/>
      <c r="Z777" s="411"/>
      <c r="AA777" s="411"/>
      <c r="AB777" s="411"/>
      <c r="AC777" s="411"/>
      <c r="AD777" s="411"/>
      <c r="AE777" s="411"/>
      <c r="AF777" s="411"/>
    </row>
    <row r="778" spans="1:32" ht="14" x14ac:dyDescent="0.2">
      <c r="A778" s="411"/>
      <c r="B778" s="411"/>
      <c r="C778" s="411"/>
      <c r="D778" s="411"/>
      <c r="E778" s="411"/>
      <c r="F778" s="411"/>
      <c r="G778" s="411"/>
      <c r="H778" s="411"/>
      <c r="I778" s="411"/>
      <c r="J778" s="411"/>
      <c r="K778" s="411"/>
      <c r="L778" s="411"/>
      <c r="M778" s="412"/>
      <c r="N778" s="412"/>
      <c r="O778" s="412"/>
      <c r="P778" s="412"/>
      <c r="Q778" s="411"/>
      <c r="R778" s="411"/>
      <c r="S778" s="411"/>
      <c r="T778" s="411"/>
      <c r="U778" s="411"/>
      <c r="V778" s="411"/>
      <c r="W778" s="411"/>
      <c r="X778" s="411"/>
      <c r="Y778" s="411"/>
      <c r="Z778" s="411"/>
      <c r="AA778" s="411"/>
      <c r="AB778" s="411"/>
      <c r="AC778" s="411"/>
      <c r="AD778" s="411"/>
      <c r="AE778" s="411"/>
      <c r="AF778" s="411"/>
    </row>
    <row r="779" spans="1:32" ht="14" x14ac:dyDescent="0.2">
      <c r="A779" s="411"/>
      <c r="B779" s="411"/>
      <c r="C779" s="411"/>
      <c r="D779" s="411"/>
      <c r="E779" s="411"/>
      <c r="F779" s="411"/>
      <c r="G779" s="411"/>
      <c r="H779" s="411"/>
      <c r="I779" s="411"/>
      <c r="J779" s="411"/>
      <c r="K779" s="411"/>
      <c r="L779" s="411"/>
      <c r="M779" s="412"/>
      <c r="N779" s="412"/>
      <c r="O779" s="412"/>
      <c r="P779" s="412"/>
      <c r="Q779" s="411"/>
      <c r="R779" s="411"/>
      <c r="S779" s="411"/>
      <c r="T779" s="411"/>
      <c r="U779" s="411"/>
      <c r="V779" s="411"/>
      <c r="W779" s="411"/>
      <c r="X779" s="411"/>
      <c r="Y779" s="411"/>
      <c r="Z779" s="411"/>
      <c r="AA779" s="411"/>
      <c r="AB779" s="411"/>
      <c r="AC779" s="411"/>
      <c r="AD779" s="411"/>
      <c r="AE779" s="411"/>
      <c r="AF779" s="411"/>
    </row>
    <row r="780" spans="1:32" ht="14" x14ac:dyDescent="0.2">
      <c r="A780" s="411"/>
      <c r="B780" s="411"/>
      <c r="C780" s="411"/>
      <c r="D780" s="411"/>
      <c r="E780" s="411"/>
      <c r="F780" s="411"/>
      <c r="G780" s="411"/>
      <c r="H780" s="411"/>
      <c r="I780" s="411"/>
      <c r="J780" s="411"/>
      <c r="K780" s="411"/>
      <c r="L780" s="411"/>
      <c r="M780" s="412"/>
      <c r="N780" s="412"/>
      <c r="O780" s="412"/>
      <c r="P780" s="412"/>
      <c r="Q780" s="411"/>
      <c r="R780" s="411"/>
      <c r="S780" s="411"/>
      <c r="T780" s="411"/>
      <c r="U780" s="411"/>
      <c r="V780" s="411"/>
      <c r="W780" s="411"/>
      <c r="X780" s="411"/>
      <c r="Y780" s="411"/>
      <c r="Z780" s="411"/>
      <c r="AA780" s="411"/>
      <c r="AB780" s="411"/>
      <c r="AC780" s="411"/>
      <c r="AD780" s="411"/>
      <c r="AE780" s="411"/>
      <c r="AF780" s="411"/>
    </row>
    <row r="781" spans="1:32" ht="14" x14ac:dyDescent="0.2">
      <c r="A781" s="411"/>
      <c r="B781" s="411"/>
      <c r="C781" s="411"/>
      <c r="D781" s="411"/>
      <c r="E781" s="411"/>
      <c r="F781" s="411"/>
      <c r="G781" s="411"/>
      <c r="H781" s="411"/>
      <c r="I781" s="411"/>
      <c r="J781" s="411"/>
      <c r="K781" s="411"/>
      <c r="L781" s="411"/>
      <c r="M781" s="412"/>
      <c r="N781" s="412"/>
      <c r="O781" s="412"/>
      <c r="P781" s="412"/>
      <c r="Q781" s="411"/>
      <c r="R781" s="411"/>
      <c r="S781" s="411"/>
      <c r="T781" s="411"/>
      <c r="U781" s="411"/>
      <c r="V781" s="411"/>
      <c r="W781" s="411"/>
      <c r="X781" s="411"/>
      <c r="Y781" s="411"/>
      <c r="Z781" s="411"/>
      <c r="AA781" s="411"/>
      <c r="AB781" s="411"/>
      <c r="AC781" s="411"/>
      <c r="AD781" s="411"/>
      <c r="AE781" s="411"/>
      <c r="AF781" s="411"/>
    </row>
    <row r="782" spans="1:32" ht="14" x14ac:dyDescent="0.2">
      <c r="A782" s="411"/>
      <c r="B782" s="411"/>
      <c r="C782" s="411"/>
      <c r="D782" s="411"/>
      <c r="E782" s="411"/>
      <c r="F782" s="411"/>
      <c r="G782" s="411"/>
      <c r="H782" s="411"/>
      <c r="I782" s="411"/>
      <c r="J782" s="411"/>
      <c r="K782" s="411"/>
      <c r="L782" s="411"/>
      <c r="M782" s="412"/>
      <c r="N782" s="412"/>
      <c r="O782" s="412"/>
      <c r="P782" s="412"/>
      <c r="Q782" s="411"/>
      <c r="R782" s="411"/>
      <c r="S782" s="411"/>
      <c r="T782" s="411"/>
      <c r="U782" s="411"/>
      <c r="V782" s="411"/>
      <c r="W782" s="411"/>
      <c r="X782" s="411"/>
      <c r="Y782" s="411"/>
      <c r="Z782" s="411"/>
      <c r="AA782" s="411"/>
      <c r="AB782" s="411"/>
      <c r="AC782" s="411"/>
      <c r="AD782" s="411"/>
      <c r="AE782" s="411"/>
      <c r="AF782" s="411"/>
    </row>
    <row r="783" spans="1:32" ht="14" x14ac:dyDescent="0.2">
      <c r="A783" s="411"/>
      <c r="B783" s="411"/>
      <c r="C783" s="411"/>
      <c r="D783" s="411"/>
      <c r="E783" s="411"/>
      <c r="F783" s="411"/>
      <c r="G783" s="411"/>
      <c r="H783" s="411"/>
      <c r="I783" s="411"/>
      <c r="J783" s="411"/>
      <c r="K783" s="411"/>
      <c r="L783" s="411"/>
      <c r="M783" s="412"/>
      <c r="N783" s="412"/>
      <c r="O783" s="412"/>
      <c r="P783" s="412"/>
      <c r="Q783" s="411"/>
      <c r="R783" s="411"/>
      <c r="S783" s="411"/>
      <c r="T783" s="411"/>
      <c r="U783" s="411"/>
      <c r="V783" s="411"/>
      <c r="W783" s="411"/>
      <c r="X783" s="411"/>
      <c r="Y783" s="411"/>
      <c r="Z783" s="411"/>
      <c r="AA783" s="411"/>
      <c r="AB783" s="411"/>
      <c r="AC783" s="411"/>
      <c r="AD783" s="411"/>
      <c r="AE783" s="411"/>
      <c r="AF783" s="411"/>
    </row>
    <row r="784" spans="1:32" ht="14" x14ac:dyDescent="0.2">
      <c r="A784" s="411"/>
      <c r="B784" s="411"/>
      <c r="C784" s="411"/>
      <c r="D784" s="411"/>
      <c r="E784" s="411"/>
      <c r="F784" s="411"/>
      <c r="G784" s="411"/>
      <c r="H784" s="411"/>
      <c r="I784" s="411"/>
      <c r="J784" s="411"/>
      <c r="K784" s="411"/>
      <c r="L784" s="411"/>
      <c r="M784" s="412"/>
      <c r="N784" s="412"/>
      <c r="O784" s="412"/>
      <c r="P784" s="412"/>
      <c r="Q784" s="411"/>
      <c r="R784" s="411"/>
      <c r="S784" s="411"/>
      <c r="T784" s="411"/>
      <c r="U784" s="411"/>
      <c r="V784" s="411"/>
      <c r="W784" s="411"/>
      <c r="X784" s="411"/>
      <c r="Y784" s="411"/>
      <c r="Z784" s="411"/>
      <c r="AA784" s="411"/>
      <c r="AB784" s="411"/>
      <c r="AC784" s="411"/>
      <c r="AD784" s="411"/>
      <c r="AE784" s="411"/>
      <c r="AF784" s="411"/>
    </row>
    <row r="785" spans="1:32" ht="14" x14ac:dyDescent="0.2">
      <c r="A785" s="411"/>
      <c r="B785" s="411"/>
      <c r="C785" s="411"/>
      <c r="D785" s="411"/>
      <c r="E785" s="411"/>
      <c r="F785" s="411"/>
      <c r="G785" s="411"/>
      <c r="H785" s="411"/>
      <c r="I785" s="411"/>
      <c r="J785" s="411"/>
      <c r="K785" s="411"/>
      <c r="L785" s="411"/>
      <c r="M785" s="412"/>
      <c r="N785" s="412"/>
      <c r="O785" s="412"/>
      <c r="P785" s="412"/>
      <c r="Q785" s="411"/>
      <c r="R785" s="411"/>
      <c r="S785" s="411"/>
      <c r="T785" s="411"/>
      <c r="U785" s="411"/>
      <c r="V785" s="411"/>
      <c r="W785" s="411"/>
      <c r="X785" s="411"/>
      <c r="Y785" s="411"/>
      <c r="Z785" s="411"/>
      <c r="AA785" s="411"/>
      <c r="AB785" s="411"/>
      <c r="AC785" s="411"/>
      <c r="AD785" s="411"/>
      <c r="AE785" s="411"/>
      <c r="AF785" s="411"/>
    </row>
    <row r="786" spans="1:32" ht="14" x14ac:dyDescent="0.2">
      <c r="A786" s="411"/>
      <c r="B786" s="411"/>
      <c r="C786" s="411"/>
      <c r="D786" s="411"/>
      <c r="E786" s="411"/>
      <c r="F786" s="411"/>
      <c r="G786" s="411"/>
      <c r="H786" s="411"/>
      <c r="I786" s="411"/>
      <c r="J786" s="411"/>
      <c r="K786" s="411"/>
      <c r="L786" s="411"/>
      <c r="M786" s="412"/>
      <c r="N786" s="412"/>
      <c r="O786" s="412"/>
      <c r="P786" s="412"/>
      <c r="Q786" s="411"/>
      <c r="R786" s="411"/>
      <c r="S786" s="411"/>
      <c r="T786" s="411"/>
      <c r="U786" s="411"/>
      <c r="V786" s="411"/>
      <c r="W786" s="411"/>
      <c r="X786" s="411"/>
      <c r="Y786" s="411"/>
      <c r="Z786" s="411"/>
      <c r="AA786" s="411"/>
      <c r="AB786" s="411"/>
      <c r="AC786" s="411"/>
      <c r="AD786" s="411"/>
      <c r="AE786" s="411"/>
      <c r="AF786" s="411"/>
    </row>
    <row r="787" spans="1:32" ht="14" x14ac:dyDescent="0.2">
      <c r="A787" s="411"/>
      <c r="B787" s="411"/>
      <c r="C787" s="411"/>
      <c r="D787" s="411"/>
      <c r="E787" s="411"/>
      <c r="F787" s="411"/>
      <c r="G787" s="411"/>
      <c r="H787" s="411"/>
      <c r="I787" s="411"/>
      <c r="J787" s="411"/>
      <c r="K787" s="411"/>
      <c r="L787" s="411"/>
      <c r="M787" s="412"/>
      <c r="N787" s="412"/>
      <c r="O787" s="412"/>
      <c r="P787" s="412"/>
      <c r="Q787" s="411"/>
      <c r="R787" s="411"/>
      <c r="S787" s="411"/>
      <c r="T787" s="411"/>
      <c r="U787" s="411"/>
      <c r="V787" s="411"/>
      <c r="W787" s="411"/>
      <c r="X787" s="411"/>
      <c r="Y787" s="411"/>
      <c r="Z787" s="411"/>
      <c r="AA787" s="411"/>
      <c r="AB787" s="411"/>
      <c r="AC787" s="411"/>
      <c r="AD787" s="411"/>
      <c r="AE787" s="411"/>
      <c r="AF787" s="411"/>
    </row>
    <row r="788" spans="1:32" ht="14" x14ac:dyDescent="0.2">
      <c r="A788" s="411"/>
      <c r="B788" s="411"/>
      <c r="C788" s="411"/>
      <c r="D788" s="411"/>
      <c r="E788" s="411"/>
      <c r="F788" s="411"/>
      <c r="G788" s="411"/>
      <c r="H788" s="411"/>
      <c r="I788" s="411"/>
      <c r="J788" s="411"/>
      <c r="K788" s="411"/>
      <c r="L788" s="411"/>
      <c r="M788" s="412"/>
      <c r="N788" s="412"/>
      <c r="O788" s="412"/>
      <c r="P788" s="412"/>
      <c r="Q788" s="411"/>
      <c r="R788" s="411"/>
      <c r="S788" s="411"/>
      <c r="T788" s="411"/>
      <c r="U788" s="411"/>
      <c r="V788" s="411"/>
      <c r="W788" s="411"/>
      <c r="X788" s="411"/>
      <c r="Y788" s="411"/>
      <c r="Z788" s="411"/>
      <c r="AA788" s="411"/>
      <c r="AB788" s="411"/>
      <c r="AC788" s="411"/>
      <c r="AD788" s="411"/>
      <c r="AE788" s="411"/>
      <c r="AF788" s="411"/>
    </row>
    <row r="789" spans="1:32" ht="14" x14ac:dyDescent="0.2">
      <c r="A789" s="411"/>
      <c r="B789" s="411"/>
      <c r="C789" s="411"/>
      <c r="D789" s="411"/>
      <c r="E789" s="411"/>
      <c r="F789" s="411"/>
      <c r="G789" s="411"/>
      <c r="H789" s="411"/>
      <c r="I789" s="411"/>
      <c r="J789" s="411"/>
      <c r="K789" s="411"/>
      <c r="L789" s="411"/>
      <c r="M789" s="412"/>
      <c r="N789" s="412"/>
      <c r="O789" s="412"/>
      <c r="P789" s="412"/>
      <c r="Q789" s="411"/>
      <c r="R789" s="411"/>
      <c r="S789" s="411"/>
      <c r="T789" s="411"/>
      <c r="U789" s="411"/>
      <c r="V789" s="411"/>
      <c r="W789" s="411"/>
      <c r="X789" s="411"/>
      <c r="Y789" s="411"/>
      <c r="Z789" s="411"/>
      <c r="AA789" s="411"/>
      <c r="AB789" s="411"/>
      <c r="AC789" s="411"/>
      <c r="AD789" s="411"/>
      <c r="AE789" s="411"/>
      <c r="AF789" s="411"/>
    </row>
    <row r="790" spans="1:32" ht="14" x14ac:dyDescent="0.2">
      <c r="A790" s="411"/>
      <c r="B790" s="411"/>
      <c r="C790" s="411"/>
      <c r="D790" s="411"/>
      <c r="E790" s="411"/>
      <c r="F790" s="411"/>
      <c r="G790" s="411"/>
      <c r="H790" s="411"/>
      <c r="I790" s="411"/>
      <c r="J790" s="411"/>
      <c r="K790" s="411"/>
      <c r="L790" s="411"/>
      <c r="M790" s="412"/>
      <c r="N790" s="412"/>
      <c r="O790" s="412"/>
      <c r="P790" s="412"/>
      <c r="Q790" s="411"/>
      <c r="R790" s="411"/>
      <c r="S790" s="411"/>
      <c r="T790" s="411"/>
      <c r="U790" s="411"/>
      <c r="V790" s="411"/>
      <c r="W790" s="411"/>
      <c r="X790" s="411"/>
      <c r="Y790" s="411"/>
      <c r="Z790" s="411"/>
      <c r="AA790" s="411"/>
      <c r="AB790" s="411"/>
      <c r="AC790" s="411"/>
      <c r="AD790" s="411"/>
      <c r="AE790" s="411"/>
      <c r="AF790" s="411"/>
    </row>
    <row r="791" spans="1:32" ht="14" x14ac:dyDescent="0.2">
      <c r="A791" s="411"/>
      <c r="B791" s="411"/>
      <c r="C791" s="411"/>
      <c r="D791" s="411"/>
      <c r="E791" s="411"/>
      <c r="F791" s="411"/>
      <c r="G791" s="411"/>
      <c r="H791" s="411"/>
      <c r="I791" s="411"/>
      <c r="J791" s="411"/>
      <c r="K791" s="411"/>
      <c r="L791" s="411"/>
      <c r="M791" s="412"/>
      <c r="N791" s="412"/>
      <c r="O791" s="412"/>
      <c r="P791" s="412"/>
      <c r="Q791" s="411"/>
      <c r="R791" s="411"/>
      <c r="S791" s="411"/>
      <c r="T791" s="411"/>
      <c r="U791" s="411"/>
      <c r="V791" s="411"/>
      <c r="W791" s="411"/>
      <c r="X791" s="411"/>
      <c r="Y791" s="411"/>
      <c r="Z791" s="411"/>
      <c r="AA791" s="411"/>
      <c r="AB791" s="411"/>
      <c r="AC791" s="411"/>
      <c r="AD791" s="411"/>
      <c r="AE791" s="411"/>
      <c r="AF791" s="411"/>
    </row>
    <row r="792" spans="1:32" ht="14" x14ac:dyDescent="0.2">
      <c r="A792" s="411"/>
      <c r="B792" s="411"/>
      <c r="C792" s="411"/>
      <c r="D792" s="411"/>
      <c r="E792" s="411"/>
      <c r="F792" s="411"/>
      <c r="G792" s="411"/>
      <c r="H792" s="411"/>
      <c r="I792" s="411"/>
      <c r="J792" s="411"/>
      <c r="K792" s="411"/>
      <c r="L792" s="411"/>
      <c r="M792" s="412"/>
      <c r="N792" s="412"/>
      <c r="O792" s="412"/>
      <c r="P792" s="412"/>
      <c r="Q792" s="411"/>
      <c r="R792" s="411"/>
      <c r="S792" s="411"/>
      <c r="T792" s="411"/>
      <c r="U792" s="411"/>
      <c r="V792" s="411"/>
      <c r="W792" s="411"/>
      <c r="X792" s="411"/>
      <c r="Y792" s="411"/>
      <c r="Z792" s="411"/>
      <c r="AA792" s="411"/>
      <c r="AB792" s="411"/>
      <c r="AC792" s="411"/>
      <c r="AD792" s="411"/>
      <c r="AE792" s="411"/>
      <c r="AF792" s="411"/>
    </row>
    <row r="793" spans="1:32" ht="14" x14ac:dyDescent="0.2">
      <c r="A793" s="411"/>
      <c r="B793" s="411"/>
      <c r="C793" s="411"/>
      <c r="D793" s="411"/>
      <c r="E793" s="411"/>
      <c r="F793" s="411"/>
      <c r="G793" s="411"/>
      <c r="H793" s="411"/>
      <c r="I793" s="411"/>
      <c r="J793" s="411"/>
      <c r="K793" s="411"/>
      <c r="L793" s="411"/>
      <c r="M793" s="412"/>
      <c r="N793" s="412"/>
      <c r="O793" s="412"/>
      <c r="P793" s="412"/>
      <c r="Q793" s="411"/>
      <c r="R793" s="411"/>
      <c r="S793" s="411"/>
      <c r="T793" s="411"/>
      <c r="U793" s="411"/>
      <c r="V793" s="411"/>
      <c r="W793" s="411"/>
      <c r="X793" s="411"/>
      <c r="Y793" s="411"/>
      <c r="Z793" s="411"/>
      <c r="AA793" s="411"/>
      <c r="AB793" s="411"/>
      <c r="AC793" s="411"/>
      <c r="AD793" s="411"/>
      <c r="AE793" s="411"/>
      <c r="AF793" s="411"/>
    </row>
    <row r="794" spans="1:32" ht="14" x14ac:dyDescent="0.2">
      <c r="A794" s="411"/>
      <c r="B794" s="411"/>
      <c r="C794" s="411"/>
      <c r="D794" s="411"/>
      <c r="E794" s="411"/>
      <c r="F794" s="411"/>
      <c r="G794" s="411"/>
      <c r="H794" s="411"/>
      <c r="I794" s="411"/>
      <c r="J794" s="411"/>
      <c r="K794" s="411"/>
      <c r="L794" s="411"/>
      <c r="M794" s="412"/>
      <c r="N794" s="412"/>
      <c r="O794" s="412"/>
      <c r="P794" s="412"/>
      <c r="Q794" s="411"/>
      <c r="R794" s="411"/>
      <c r="S794" s="411"/>
      <c r="T794" s="411"/>
      <c r="U794" s="411"/>
      <c r="V794" s="411"/>
      <c r="W794" s="411"/>
      <c r="X794" s="411"/>
      <c r="Y794" s="411"/>
      <c r="Z794" s="411"/>
      <c r="AA794" s="411"/>
      <c r="AB794" s="411"/>
      <c r="AC794" s="411"/>
      <c r="AD794" s="411"/>
      <c r="AE794" s="411"/>
      <c r="AF794" s="411"/>
    </row>
    <row r="795" spans="1:32" ht="14" x14ac:dyDescent="0.2">
      <c r="A795" s="411"/>
      <c r="B795" s="411"/>
      <c r="C795" s="411"/>
      <c r="D795" s="411"/>
      <c r="E795" s="411"/>
      <c r="F795" s="411"/>
      <c r="G795" s="411"/>
      <c r="H795" s="411"/>
      <c r="I795" s="411"/>
      <c r="J795" s="411"/>
      <c r="K795" s="411"/>
      <c r="L795" s="411"/>
      <c r="M795" s="412"/>
      <c r="N795" s="412"/>
      <c r="O795" s="412"/>
      <c r="P795" s="412"/>
      <c r="Q795" s="411"/>
      <c r="R795" s="411"/>
      <c r="S795" s="411"/>
      <c r="T795" s="411"/>
      <c r="U795" s="411"/>
      <c r="V795" s="411"/>
      <c r="W795" s="411"/>
      <c r="X795" s="411"/>
      <c r="Y795" s="411"/>
      <c r="Z795" s="411"/>
      <c r="AA795" s="411"/>
      <c r="AB795" s="411"/>
      <c r="AC795" s="411"/>
      <c r="AD795" s="411"/>
      <c r="AE795" s="411"/>
      <c r="AF795" s="411"/>
    </row>
    <row r="796" spans="1:32" ht="14" x14ac:dyDescent="0.2">
      <c r="A796" s="411"/>
      <c r="B796" s="411"/>
      <c r="C796" s="411"/>
      <c r="D796" s="411"/>
      <c r="E796" s="411"/>
      <c r="F796" s="411"/>
      <c r="G796" s="411"/>
      <c r="H796" s="411"/>
      <c r="I796" s="411"/>
      <c r="J796" s="411"/>
      <c r="K796" s="411"/>
      <c r="L796" s="411"/>
      <c r="M796" s="412"/>
      <c r="N796" s="412"/>
      <c r="O796" s="412"/>
      <c r="P796" s="412"/>
      <c r="Q796" s="411"/>
      <c r="R796" s="411"/>
      <c r="S796" s="411"/>
      <c r="T796" s="411"/>
      <c r="U796" s="411"/>
      <c r="V796" s="411"/>
      <c r="W796" s="411"/>
      <c r="X796" s="411"/>
      <c r="Y796" s="411"/>
      <c r="Z796" s="411"/>
      <c r="AA796" s="411"/>
      <c r="AB796" s="411"/>
      <c r="AC796" s="411"/>
      <c r="AD796" s="411"/>
      <c r="AE796" s="411"/>
      <c r="AF796" s="411"/>
    </row>
    <row r="797" spans="1:32" ht="14" x14ac:dyDescent="0.2">
      <c r="A797" s="411"/>
      <c r="B797" s="411"/>
      <c r="C797" s="411"/>
      <c r="D797" s="411"/>
      <c r="E797" s="411"/>
      <c r="F797" s="411"/>
      <c r="G797" s="411"/>
      <c r="H797" s="411"/>
      <c r="I797" s="411"/>
      <c r="J797" s="411"/>
      <c r="K797" s="411"/>
      <c r="L797" s="411"/>
      <c r="M797" s="412"/>
      <c r="N797" s="412"/>
      <c r="O797" s="412"/>
      <c r="P797" s="412"/>
      <c r="Q797" s="411"/>
      <c r="R797" s="411"/>
      <c r="S797" s="411"/>
      <c r="T797" s="411"/>
      <c r="U797" s="411"/>
      <c r="V797" s="411"/>
      <c r="W797" s="411"/>
      <c r="X797" s="411"/>
      <c r="Y797" s="411"/>
      <c r="Z797" s="411"/>
      <c r="AA797" s="411"/>
      <c r="AB797" s="411"/>
      <c r="AC797" s="411"/>
      <c r="AD797" s="411"/>
      <c r="AE797" s="411"/>
      <c r="AF797" s="411"/>
    </row>
    <row r="798" spans="1:32" ht="14" x14ac:dyDescent="0.2">
      <c r="A798" s="411"/>
      <c r="B798" s="411"/>
      <c r="C798" s="411"/>
      <c r="D798" s="411"/>
      <c r="E798" s="411"/>
      <c r="F798" s="411"/>
      <c r="G798" s="411"/>
      <c r="H798" s="411"/>
      <c r="I798" s="411"/>
      <c r="J798" s="411"/>
      <c r="K798" s="411"/>
      <c r="L798" s="411"/>
      <c r="M798" s="412"/>
      <c r="N798" s="412"/>
      <c r="O798" s="412"/>
      <c r="P798" s="412"/>
      <c r="Q798" s="411"/>
      <c r="R798" s="411"/>
      <c r="S798" s="411"/>
      <c r="T798" s="411"/>
      <c r="U798" s="411"/>
      <c r="V798" s="411"/>
      <c r="W798" s="411"/>
      <c r="X798" s="411"/>
      <c r="Y798" s="411"/>
      <c r="Z798" s="411"/>
      <c r="AA798" s="411"/>
      <c r="AB798" s="411"/>
      <c r="AC798" s="411"/>
      <c r="AD798" s="411"/>
      <c r="AE798" s="411"/>
      <c r="AF798" s="411"/>
    </row>
    <row r="799" spans="1:32" ht="14" x14ac:dyDescent="0.2">
      <c r="A799" s="411"/>
      <c r="B799" s="411"/>
      <c r="C799" s="411"/>
      <c r="D799" s="411"/>
      <c r="E799" s="411"/>
      <c r="F799" s="411"/>
      <c r="G799" s="411"/>
      <c r="H799" s="411"/>
      <c r="I799" s="411"/>
      <c r="J799" s="411"/>
      <c r="K799" s="411"/>
      <c r="L799" s="411"/>
      <c r="M799" s="412"/>
      <c r="N799" s="412"/>
      <c r="O799" s="412"/>
      <c r="P799" s="412"/>
      <c r="Q799" s="411"/>
      <c r="R799" s="411"/>
      <c r="S799" s="411"/>
      <c r="T799" s="411"/>
      <c r="U799" s="411"/>
      <c r="V799" s="411"/>
      <c r="W799" s="411"/>
      <c r="X799" s="411"/>
      <c r="Y799" s="411"/>
      <c r="Z799" s="411"/>
      <c r="AA799" s="411"/>
      <c r="AB799" s="411"/>
      <c r="AC799" s="411"/>
      <c r="AD799" s="411"/>
      <c r="AE799" s="411"/>
      <c r="AF799" s="411"/>
    </row>
    <row r="800" spans="1:32" ht="14" x14ac:dyDescent="0.2">
      <c r="A800" s="411"/>
      <c r="B800" s="411"/>
      <c r="C800" s="411"/>
      <c r="D800" s="411"/>
      <c r="E800" s="411"/>
      <c r="F800" s="411"/>
      <c r="G800" s="411"/>
      <c r="H800" s="411"/>
      <c r="I800" s="411"/>
      <c r="J800" s="411"/>
      <c r="K800" s="411"/>
      <c r="L800" s="411"/>
      <c r="M800" s="412"/>
      <c r="N800" s="412"/>
      <c r="O800" s="412"/>
      <c r="P800" s="412"/>
      <c r="Q800" s="411"/>
      <c r="R800" s="411"/>
      <c r="S800" s="411"/>
      <c r="T800" s="411"/>
      <c r="U800" s="411"/>
      <c r="V800" s="411"/>
      <c r="W800" s="411"/>
      <c r="X800" s="411"/>
      <c r="Y800" s="411"/>
      <c r="Z800" s="411"/>
      <c r="AA800" s="411"/>
      <c r="AB800" s="411"/>
      <c r="AC800" s="411"/>
      <c r="AD800" s="411"/>
      <c r="AE800" s="411"/>
      <c r="AF800" s="411"/>
    </row>
    <row r="801" spans="1:32" ht="14" x14ac:dyDescent="0.2">
      <c r="A801" s="411"/>
      <c r="B801" s="411"/>
      <c r="C801" s="411"/>
      <c r="D801" s="411"/>
      <c r="E801" s="411"/>
      <c r="F801" s="411"/>
      <c r="G801" s="411"/>
      <c r="H801" s="411"/>
      <c r="I801" s="411"/>
      <c r="J801" s="411"/>
      <c r="K801" s="411"/>
      <c r="L801" s="411"/>
      <c r="M801" s="412"/>
      <c r="N801" s="412"/>
      <c r="O801" s="412"/>
      <c r="P801" s="412"/>
      <c r="Q801" s="411"/>
      <c r="R801" s="411"/>
      <c r="S801" s="411"/>
      <c r="T801" s="411"/>
      <c r="U801" s="411"/>
      <c r="V801" s="411"/>
      <c r="W801" s="411"/>
      <c r="X801" s="411"/>
      <c r="Y801" s="411"/>
      <c r="Z801" s="411"/>
      <c r="AA801" s="411"/>
      <c r="AB801" s="411"/>
      <c r="AC801" s="411"/>
      <c r="AD801" s="411"/>
      <c r="AE801" s="411"/>
      <c r="AF801" s="411"/>
    </row>
    <row r="802" spans="1:32" ht="14" x14ac:dyDescent="0.2">
      <c r="A802" s="411"/>
      <c r="B802" s="411"/>
      <c r="C802" s="411"/>
      <c r="D802" s="411"/>
      <c r="E802" s="411"/>
      <c r="F802" s="411"/>
      <c r="G802" s="411"/>
      <c r="H802" s="411"/>
      <c r="I802" s="411"/>
      <c r="J802" s="411"/>
      <c r="K802" s="411"/>
      <c r="L802" s="411"/>
      <c r="M802" s="412"/>
      <c r="N802" s="412"/>
      <c r="O802" s="412"/>
      <c r="P802" s="412"/>
      <c r="Q802" s="411"/>
      <c r="R802" s="411"/>
      <c r="S802" s="411"/>
      <c r="T802" s="411"/>
      <c r="U802" s="411"/>
      <c r="V802" s="411"/>
      <c r="W802" s="411"/>
      <c r="X802" s="411"/>
      <c r="Y802" s="411"/>
      <c r="Z802" s="411"/>
      <c r="AA802" s="411"/>
      <c r="AB802" s="411"/>
      <c r="AC802" s="411"/>
      <c r="AD802" s="411"/>
      <c r="AE802" s="411"/>
      <c r="AF802" s="411"/>
    </row>
    <row r="803" spans="1:32" ht="14" x14ac:dyDescent="0.2">
      <c r="A803" s="411"/>
      <c r="B803" s="411"/>
      <c r="C803" s="411"/>
      <c r="D803" s="411"/>
      <c r="E803" s="411"/>
      <c r="F803" s="411"/>
      <c r="G803" s="411"/>
      <c r="H803" s="411"/>
      <c r="I803" s="411"/>
      <c r="J803" s="411"/>
      <c r="K803" s="411"/>
      <c r="L803" s="411"/>
      <c r="M803" s="412"/>
      <c r="N803" s="412"/>
      <c r="O803" s="412"/>
      <c r="P803" s="412"/>
      <c r="Q803" s="411"/>
      <c r="R803" s="411"/>
      <c r="S803" s="411"/>
      <c r="T803" s="411"/>
      <c r="U803" s="411"/>
      <c r="V803" s="411"/>
      <c r="W803" s="411"/>
      <c r="X803" s="411"/>
      <c r="Y803" s="411"/>
      <c r="Z803" s="411"/>
      <c r="AA803" s="411"/>
      <c r="AB803" s="411"/>
      <c r="AC803" s="411"/>
      <c r="AD803" s="411"/>
      <c r="AE803" s="411"/>
      <c r="AF803" s="411"/>
    </row>
    <row r="804" spans="1:32" ht="14" x14ac:dyDescent="0.2">
      <c r="A804" s="411"/>
      <c r="B804" s="411"/>
      <c r="C804" s="411"/>
      <c r="D804" s="411"/>
      <c r="E804" s="411"/>
      <c r="F804" s="411"/>
      <c r="G804" s="411"/>
      <c r="H804" s="411"/>
      <c r="I804" s="411"/>
      <c r="J804" s="411"/>
      <c r="K804" s="411"/>
      <c r="L804" s="411"/>
      <c r="M804" s="412"/>
      <c r="N804" s="412"/>
      <c r="O804" s="412"/>
      <c r="P804" s="412"/>
      <c r="Q804" s="411"/>
      <c r="R804" s="411"/>
      <c r="S804" s="411"/>
      <c r="T804" s="411"/>
      <c r="U804" s="411"/>
      <c r="V804" s="411"/>
      <c r="W804" s="411"/>
      <c r="X804" s="411"/>
      <c r="Y804" s="411"/>
      <c r="Z804" s="411"/>
      <c r="AA804" s="411"/>
      <c r="AB804" s="411"/>
      <c r="AC804" s="411"/>
      <c r="AD804" s="411"/>
      <c r="AE804" s="411"/>
      <c r="AF804" s="411"/>
    </row>
    <row r="805" spans="1:32" ht="14" x14ac:dyDescent="0.2">
      <c r="A805" s="411"/>
      <c r="B805" s="411"/>
      <c r="C805" s="411"/>
      <c r="D805" s="411"/>
      <c r="E805" s="411"/>
      <c r="F805" s="411"/>
      <c r="G805" s="411"/>
      <c r="H805" s="411"/>
      <c r="I805" s="411"/>
      <c r="J805" s="411"/>
      <c r="K805" s="411"/>
      <c r="L805" s="411"/>
      <c r="M805" s="412"/>
      <c r="N805" s="412"/>
      <c r="O805" s="412"/>
      <c r="P805" s="412"/>
      <c r="Q805" s="411"/>
      <c r="R805" s="411"/>
      <c r="S805" s="411"/>
      <c r="T805" s="411"/>
      <c r="U805" s="411"/>
      <c r="V805" s="411"/>
      <c r="W805" s="411"/>
      <c r="X805" s="411"/>
      <c r="Y805" s="411"/>
      <c r="Z805" s="411"/>
      <c r="AA805" s="411"/>
      <c r="AB805" s="411"/>
      <c r="AC805" s="411"/>
      <c r="AD805" s="411"/>
      <c r="AE805" s="411"/>
      <c r="AF805" s="411"/>
    </row>
    <row r="806" spans="1:32" ht="14" x14ac:dyDescent="0.2">
      <c r="A806" s="411"/>
      <c r="B806" s="411"/>
      <c r="C806" s="411"/>
      <c r="D806" s="411"/>
      <c r="E806" s="411"/>
      <c r="F806" s="411"/>
      <c r="G806" s="411"/>
      <c r="H806" s="411"/>
      <c r="I806" s="411"/>
      <c r="J806" s="411"/>
      <c r="K806" s="411"/>
      <c r="L806" s="411"/>
      <c r="M806" s="412"/>
      <c r="N806" s="412"/>
      <c r="O806" s="412"/>
      <c r="P806" s="412"/>
      <c r="Q806" s="411"/>
      <c r="R806" s="411"/>
      <c r="S806" s="411"/>
      <c r="T806" s="411"/>
      <c r="U806" s="411"/>
      <c r="V806" s="411"/>
      <c r="W806" s="411"/>
      <c r="X806" s="411"/>
      <c r="Y806" s="411"/>
      <c r="Z806" s="411"/>
      <c r="AA806" s="411"/>
      <c r="AB806" s="411"/>
      <c r="AC806" s="411"/>
      <c r="AD806" s="411"/>
      <c r="AE806" s="411"/>
      <c r="AF806" s="411"/>
    </row>
    <row r="807" spans="1:32" ht="14" x14ac:dyDescent="0.2">
      <c r="A807" s="411"/>
      <c r="B807" s="411"/>
      <c r="C807" s="411"/>
      <c r="D807" s="411"/>
      <c r="E807" s="411"/>
      <c r="F807" s="411"/>
      <c r="G807" s="411"/>
      <c r="H807" s="411"/>
      <c r="I807" s="411"/>
      <c r="J807" s="411"/>
      <c r="K807" s="411"/>
      <c r="L807" s="411"/>
      <c r="M807" s="412"/>
      <c r="N807" s="412"/>
      <c r="O807" s="412"/>
      <c r="P807" s="412"/>
      <c r="Q807" s="411"/>
      <c r="R807" s="411"/>
      <c r="S807" s="411"/>
      <c r="T807" s="411"/>
      <c r="U807" s="411"/>
      <c r="V807" s="411"/>
      <c r="W807" s="411"/>
      <c r="X807" s="411"/>
      <c r="Y807" s="411"/>
      <c r="Z807" s="411"/>
      <c r="AA807" s="411"/>
      <c r="AB807" s="411"/>
      <c r="AC807" s="411"/>
      <c r="AD807" s="411"/>
      <c r="AE807" s="411"/>
      <c r="AF807" s="411"/>
    </row>
    <row r="808" spans="1:32" ht="14" x14ac:dyDescent="0.2">
      <c r="A808" s="411"/>
      <c r="B808" s="411"/>
      <c r="C808" s="411"/>
      <c r="D808" s="411"/>
      <c r="E808" s="411"/>
      <c r="F808" s="411"/>
      <c r="G808" s="411"/>
      <c r="H808" s="411"/>
      <c r="I808" s="411"/>
      <c r="J808" s="411"/>
      <c r="K808" s="411"/>
      <c r="L808" s="411"/>
      <c r="M808" s="412"/>
      <c r="N808" s="412"/>
      <c r="O808" s="412"/>
      <c r="P808" s="412"/>
      <c r="Q808" s="411"/>
      <c r="R808" s="411"/>
      <c r="S808" s="411"/>
      <c r="T808" s="411"/>
      <c r="U808" s="411"/>
      <c r="V808" s="411"/>
      <c r="W808" s="411"/>
      <c r="X808" s="411"/>
      <c r="Y808" s="411"/>
      <c r="Z808" s="411"/>
      <c r="AA808" s="411"/>
      <c r="AB808" s="411"/>
      <c r="AC808" s="411"/>
      <c r="AD808" s="411"/>
      <c r="AE808" s="411"/>
      <c r="AF808" s="411"/>
    </row>
    <row r="809" spans="1:32" ht="14" x14ac:dyDescent="0.2">
      <c r="A809" s="411"/>
      <c r="B809" s="411"/>
      <c r="C809" s="411"/>
      <c r="D809" s="411"/>
      <c r="E809" s="411"/>
      <c r="F809" s="411"/>
      <c r="G809" s="411"/>
      <c r="H809" s="411"/>
      <c r="I809" s="411"/>
      <c r="J809" s="411"/>
      <c r="K809" s="411"/>
      <c r="L809" s="411"/>
      <c r="M809" s="412"/>
      <c r="N809" s="412"/>
      <c r="O809" s="412"/>
      <c r="P809" s="412"/>
      <c r="Q809" s="411"/>
      <c r="R809" s="411"/>
      <c r="S809" s="411"/>
      <c r="T809" s="411"/>
      <c r="U809" s="411"/>
      <c r="V809" s="411"/>
      <c r="W809" s="411"/>
      <c r="X809" s="411"/>
      <c r="Y809" s="411"/>
      <c r="Z809" s="411"/>
      <c r="AA809" s="411"/>
      <c r="AB809" s="411"/>
      <c r="AC809" s="411"/>
      <c r="AD809" s="411"/>
      <c r="AE809" s="411"/>
      <c r="AF809" s="411"/>
    </row>
    <row r="810" spans="1:32" ht="14" x14ac:dyDescent="0.2">
      <c r="A810" s="411"/>
      <c r="B810" s="411"/>
      <c r="C810" s="411"/>
      <c r="D810" s="411"/>
      <c r="E810" s="411"/>
      <c r="F810" s="411"/>
      <c r="G810" s="411"/>
      <c r="H810" s="411"/>
      <c r="I810" s="411"/>
      <c r="J810" s="411"/>
      <c r="K810" s="411"/>
      <c r="L810" s="411"/>
      <c r="M810" s="412"/>
      <c r="N810" s="412"/>
      <c r="O810" s="412"/>
      <c r="P810" s="412"/>
      <c r="Q810" s="411"/>
      <c r="R810" s="411"/>
      <c r="S810" s="411"/>
      <c r="T810" s="411"/>
      <c r="U810" s="411"/>
      <c r="V810" s="411"/>
      <c r="W810" s="411"/>
      <c r="X810" s="411"/>
      <c r="Y810" s="411"/>
      <c r="Z810" s="411"/>
      <c r="AA810" s="411"/>
      <c r="AB810" s="411"/>
      <c r="AC810" s="411"/>
      <c r="AD810" s="411"/>
      <c r="AE810" s="411"/>
      <c r="AF810" s="411"/>
    </row>
    <row r="811" spans="1:32" ht="14" x14ac:dyDescent="0.2">
      <c r="A811" s="411"/>
      <c r="B811" s="411"/>
      <c r="C811" s="411"/>
      <c r="D811" s="411"/>
      <c r="E811" s="411"/>
      <c r="F811" s="411"/>
      <c r="G811" s="411"/>
      <c r="H811" s="411"/>
      <c r="I811" s="411"/>
      <c r="J811" s="411"/>
      <c r="K811" s="411"/>
      <c r="L811" s="411"/>
      <c r="M811" s="412"/>
      <c r="N811" s="412"/>
      <c r="O811" s="412"/>
      <c r="P811" s="412"/>
      <c r="Q811" s="411"/>
      <c r="R811" s="411"/>
      <c r="S811" s="411"/>
      <c r="T811" s="411"/>
      <c r="U811" s="411"/>
      <c r="V811" s="411"/>
      <c r="W811" s="411"/>
      <c r="X811" s="411"/>
      <c r="Y811" s="411"/>
      <c r="Z811" s="411"/>
      <c r="AA811" s="411"/>
      <c r="AB811" s="411"/>
      <c r="AC811" s="411"/>
      <c r="AD811" s="411"/>
      <c r="AE811" s="411"/>
      <c r="AF811" s="411"/>
    </row>
    <row r="812" spans="1:32" ht="14" x14ac:dyDescent="0.2">
      <c r="A812" s="411"/>
      <c r="B812" s="411"/>
      <c r="C812" s="411"/>
      <c r="D812" s="411"/>
      <c r="E812" s="411"/>
      <c r="F812" s="411"/>
      <c r="G812" s="411"/>
      <c r="H812" s="411"/>
      <c r="I812" s="411"/>
      <c r="J812" s="411"/>
      <c r="K812" s="411"/>
      <c r="L812" s="411"/>
      <c r="M812" s="412"/>
      <c r="N812" s="412"/>
      <c r="O812" s="412"/>
      <c r="P812" s="412"/>
      <c r="Q812" s="411"/>
      <c r="R812" s="411"/>
      <c r="S812" s="411"/>
      <c r="T812" s="411"/>
      <c r="U812" s="411"/>
      <c r="V812" s="411"/>
      <c r="W812" s="411"/>
      <c r="X812" s="411"/>
      <c r="Y812" s="411"/>
      <c r="Z812" s="411"/>
      <c r="AA812" s="411"/>
      <c r="AB812" s="411"/>
      <c r="AC812" s="411"/>
      <c r="AD812" s="411"/>
      <c r="AE812" s="411"/>
      <c r="AF812" s="411"/>
    </row>
    <row r="813" spans="1:32" ht="14" x14ac:dyDescent="0.2">
      <c r="A813" s="411"/>
      <c r="B813" s="411"/>
      <c r="C813" s="411"/>
      <c r="D813" s="411"/>
      <c r="E813" s="411"/>
      <c r="F813" s="411"/>
      <c r="G813" s="411"/>
      <c r="H813" s="411"/>
      <c r="I813" s="411"/>
      <c r="J813" s="411"/>
      <c r="K813" s="411"/>
      <c r="L813" s="411"/>
      <c r="M813" s="412"/>
      <c r="N813" s="412"/>
      <c r="O813" s="412"/>
      <c r="P813" s="412"/>
      <c r="Q813" s="411"/>
      <c r="R813" s="411"/>
      <c r="S813" s="411"/>
      <c r="T813" s="411"/>
      <c r="U813" s="411"/>
      <c r="V813" s="411"/>
      <c r="W813" s="411"/>
      <c r="X813" s="411"/>
      <c r="Y813" s="411"/>
      <c r="Z813" s="411"/>
      <c r="AA813" s="411"/>
      <c r="AB813" s="411"/>
      <c r="AC813" s="411"/>
      <c r="AD813" s="411"/>
      <c r="AE813" s="411"/>
      <c r="AF813" s="411"/>
    </row>
    <row r="814" spans="1:32" ht="14" x14ac:dyDescent="0.2">
      <c r="A814" s="411"/>
      <c r="B814" s="411"/>
      <c r="C814" s="411"/>
      <c r="D814" s="411"/>
      <c r="E814" s="411"/>
      <c r="F814" s="411"/>
      <c r="G814" s="411"/>
      <c r="H814" s="411"/>
      <c r="I814" s="411"/>
      <c r="J814" s="411"/>
      <c r="K814" s="411"/>
      <c r="L814" s="411"/>
      <c r="M814" s="412"/>
      <c r="N814" s="412"/>
      <c r="O814" s="412"/>
      <c r="P814" s="412"/>
      <c r="Q814" s="411"/>
      <c r="R814" s="411"/>
      <c r="S814" s="411"/>
      <c r="T814" s="411"/>
      <c r="U814" s="411"/>
      <c r="V814" s="411"/>
      <c r="W814" s="411"/>
      <c r="X814" s="411"/>
      <c r="Y814" s="411"/>
      <c r="Z814" s="411"/>
      <c r="AA814" s="411"/>
      <c r="AB814" s="411"/>
      <c r="AC814" s="411"/>
      <c r="AD814" s="411"/>
      <c r="AE814" s="411"/>
      <c r="AF814" s="411"/>
    </row>
    <row r="815" spans="1:32" ht="14" x14ac:dyDescent="0.2">
      <c r="A815" s="411"/>
      <c r="B815" s="411"/>
      <c r="C815" s="411"/>
      <c r="D815" s="411"/>
      <c r="E815" s="411"/>
      <c r="F815" s="411"/>
      <c r="G815" s="411"/>
      <c r="H815" s="411"/>
      <c r="I815" s="411"/>
      <c r="J815" s="411"/>
      <c r="K815" s="411"/>
      <c r="L815" s="411"/>
      <c r="M815" s="412"/>
      <c r="N815" s="412"/>
      <c r="O815" s="412"/>
      <c r="P815" s="412"/>
      <c r="Q815" s="411"/>
      <c r="R815" s="411"/>
      <c r="S815" s="411"/>
      <c r="T815" s="411"/>
      <c r="U815" s="411"/>
      <c r="V815" s="411"/>
      <c r="W815" s="411"/>
      <c r="X815" s="411"/>
      <c r="Y815" s="411"/>
      <c r="Z815" s="411"/>
      <c r="AA815" s="411"/>
      <c r="AB815" s="411"/>
      <c r="AC815" s="411"/>
      <c r="AD815" s="411"/>
      <c r="AE815" s="411"/>
      <c r="AF815" s="411"/>
    </row>
    <row r="816" spans="1:32" ht="14" x14ac:dyDescent="0.2">
      <c r="A816" s="411"/>
      <c r="B816" s="411"/>
      <c r="C816" s="411"/>
      <c r="D816" s="411"/>
      <c r="E816" s="411"/>
      <c r="F816" s="411"/>
      <c r="G816" s="411"/>
      <c r="H816" s="411"/>
      <c r="I816" s="411"/>
      <c r="J816" s="411"/>
      <c r="K816" s="411"/>
      <c r="L816" s="411"/>
      <c r="M816" s="412"/>
      <c r="N816" s="412"/>
      <c r="O816" s="412"/>
      <c r="P816" s="412"/>
      <c r="Q816" s="411"/>
      <c r="R816" s="411"/>
      <c r="S816" s="411"/>
      <c r="T816" s="411"/>
      <c r="U816" s="411"/>
      <c r="V816" s="411"/>
      <c r="W816" s="411"/>
      <c r="X816" s="411"/>
      <c r="Y816" s="411"/>
      <c r="Z816" s="411"/>
      <c r="AA816" s="411"/>
      <c r="AB816" s="411"/>
      <c r="AC816" s="411"/>
      <c r="AD816" s="411"/>
      <c r="AE816" s="411"/>
      <c r="AF816" s="411"/>
    </row>
    <row r="817" spans="1:32" ht="14" x14ac:dyDescent="0.2">
      <c r="A817" s="411"/>
      <c r="B817" s="411"/>
      <c r="C817" s="411"/>
      <c r="D817" s="411"/>
      <c r="E817" s="411"/>
      <c r="F817" s="411"/>
      <c r="G817" s="411"/>
      <c r="H817" s="411"/>
      <c r="I817" s="411"/>
      <c r="J817" s="411"/>
      <c r="K817" s="411"/>
      <c r="L817" s="411"/>
      <c r="M817" s="412"/>
      <c r="N817" s="412"/>
      <c r="O817" s="412"/>
      <c r="P817" s="412"/>
      <c r="Q817" s="411"/>
      <c r="R817" s="411"/>
      <c r="S817" s="411"/>
      <c r="T817" s="411"/>
      <c r="U817" s="411"/>
      <c r="V817" s="411"/>
      <c r="W817" s="411"/>
      <c r="X817" s="411"/>
      <c r="Y817" s="411"/>
      <c r="Z817" s="411"/>
      <c r="AA817" s="411"/>
      <c r="AB817" s="411"/>
      <c r="AC817" s="411"/>
      <c r="AD817" s="411"/>
      <c r="AE817" s="411"/>
      <c r="AF817" s="411"/>
    </row>
    <row r="818" spans="1:32" ht="14" x14ac:dyDescent="0.2">
      <c r="A818" s="411"/>
      <c r="B818" s="411"/>
      <c r="C818" s="411"/>
      <c r="D818" s="411"/>
      <c r="E818" s="411"/>
      <c r="F818" s="411"/>
      <c r="G818" s="411"/>
      <c r="H818" s="411"/>
      <c r="I818" s="411"/>
      <c r="J818" s="411"/>
      <c r="K818" s="411"/>
      <c r="L818" s="411"/>
      <c r="M818" s="412"/>
      <c r="N818" s="412"/>
      <c r="O818" s="412"/>
      <c r="P818" s="412"/>
      <c r="Q818" s="411"/>
      <c r="R818" s="411"/>
      <c r="S818" s="411"/>
      <c r="T818" s="411"/>
      <c r="U818" s="411"/>
      <c r="V818" s="411"/>
      <c r="W818" s="411"/>
      <c r="X818" s="411"/>
      <c r="Y818" s="411"/>
      <c r="Z818" s="411"/>
      <c r="AA818" s="411"/>
      <c r="AB818" s="411"/>
      <c r="AC818" s="411"/>
      <c r="AD818" s="411"/>
      <c r="AE818" s="411"/>
      <c r="AF818" s="411"/>
    </row>
    <row r="819" spans="1:32" ht="14" x14ac:dyDescent="0.2">
      <c r="A819" s="411"/>
      <c r="B819" s="411"/>
      <c r="C819" s="411"/>
      <c r="D819" s="411"/>
      <c r="E819" s="411"/>
      <c r="F819" s="411"/>
      <c r="G819" s="411"/>
      <c r="H819" s="411"/>
      <c r="I819" s="411"/>
      <c r="J819" s="411"/>
      <c r="K819" s="411"/>
      <c r="L819" s="411"/>
      <c r="M819" s="412"/>
      <c r="N819" s="412"/>
      <c r="O819" s="412"/>
      <c r="P819" s="412"/>
      <c r="Q819" s="411"/>
      <c r="R819" s="411"/>
      <c r="S819" s="411"/>
      <c r="T819" s="411"/>
      <c r="U819" s="411"/>
      <c r="V819" s="411"/>
      <c r="W819" s="411"/>
      <c r="X819" s="411"/>
      <c r="Y819" s="411"/>
      <c r="Z819" s="411"/>
      <c r="AA819" s="411"/>
      <c r="AB819" s="411"/>
      <c r="AC819" s="411"/>
      <c r="AD819" s="411"/>
      <c r="AE819" s="411"/>
      <c r="AF819" s="411"/>
    </row>
    <row r="820" spans="1:32" ht="14" x14ac:dyDescent="0.2">
      <c r="A820" s="411"/>
      <c r="B820" s="411"/>
      <c r="C820" s="411"/>
      <c r="D820" s="411"/>
      <c r="E820" s="411"/>
      <c r="F820" s="411"/>
      <c r="G820" s="411"/>
      <c r="H820" s="411"/>
      <c r="I820" s="411"/>
      <c r="J820" s="411"/>
      <c r="K820" s="411"/>
      <c r="L820" s="411"/>
      <c r="M820" s="412"/>
      <c r="N820" s="412"/>
      <c r="O820" s="412"/>
      <c r="P820" s="412"/>
      <c r="Q820" s="411"/>
      <c r="R820" s="411"/>
      <c r="S820" s="411"/>
      <c r="T820" s="411"/>
      <c r="U820" s="411"/>
      <c r="V820" s="411"/>
      <c r="W820" s="411"/>
      <c r="X820" s="411"/>
      <c r="Y820" s="411"/>
      <c r="Z820" s="411"/>
      <c r="AA820" s="411"/>
      <c r="AB820" s="411"/>
      <c r="AC820" s="411"/>
      <c r="AD820" s="411"/>
      <c r="AE820" s="411"/>
      <c r="AF820" s="411"/>
    </row>
    <row r="821" spans="1:32" ht="14" x14ac:dyDescent="0.2">
      <c r="A821" s="411"/>
      <c r="B821" s="411"/>
      <c r="C821" s="411"/>
      <c r="D821" s="411"/>
      <c r="E821" s="411"/>
      <c r="F821" s="411"/>
      <c r="G821" s="411"/>
      <c r="H821" s="411"/>
      <c r="I821" s="411"/>
      <c r="J821" s="411"/>
      <c r="K821" s="411"/>
      <c r="L821" s="411"/>
      <c r="M821" s="412"/>
      <c r="N821" s="412"/>
      <c r="O821" s="412"/>
      <c r="P821" s="412"/>
      <c r="Q821" s="411"/>
      <c r="R821" s="411"/>
      <c r="S821" s="411"/>
      <c r="T821" s="411"/>
      <c r="U821" s="411"/>
      <c r="V821" s="411"/>
      <c r="W821" s="411"/>
      <c r="X821" s="411"/>
      <c r="Y821" s="411"/>
      <c r="Z821" s="411"/>
      <c r="AA821" s="411"/>
      <c r="AB821" s="411"/>
      <c r="AC821" s="411"/>
      <c r="AD821" s="411"/>
      <c r="AE821" s="411"/>
      <c r="AF821" s="411"/>
    </row>
    <row r="822" spans="1:32" ht="14" x14ac:dyDescent="0.2">
      <c r="A822" s="411"/>
      <c r="B822" s="411"/>
      <c r="C822" s="411"/>
      <c r="D822" s="411"/>
      <c r="E822" s="411"/>
      <c r="F822" s="411"/>
      <c r="G822" s="411"/>
      <c r="H822" s="411"/>
      <c r="I822" s="411"/>
      <c r="J822" s="411"/>
      <c r="K822" s="411"/>
      <c r="L822" s="411"/>
      <c r="M822" s="412"/>
      <c r="N822" s="412"/>
      <c r="O822" s="412"/>
      <c r="P822" s="412"/>
      <c r="Q822" s="411"/>
      <c r="R822" s="411"/>
      <c r="S822" s="411"/>
      <c r="T822" s="411"/>
      <c r="U822" s="411"/>
      <c r="V822" s="411"/>
      <c r="W822" s="411"/>
      <c r="X822" s="411"/>
      <c r="Y822" s="411"/>
      <c r="Z822" s="411"/>
      <c r="AA822" s="411"/>
      <c r="AB822" s="411"/>
      <c r="AC822" s="411"/>
      <c r="AD822" s="411"/>
      <c r="AE822" s="411"/>
      <c r="AF822" s="411"/>
    </row>
    <row r="823" spans="1:32" ht="14" x14ac:dyDescent="0.2">
      <c r="A823" s="411"/>
      <c r="B823" s="411"/>
      <c r="C823" s="411"/>
      <c r="D823" s="411"/>
      <c r="E823" s="411"/>
      <c r="F823" s="411"/>
      <c r="G823" s="411"/>
      <c r="H823" s="411"/>
      <c r="I823" s="411"/>
      <c r="J823" s="411"/>
      <c r="K823" s="411"/>
      <c r="L823" s="411"/>
      <c r="M823" s="412"/>
      <c r="N823" s="412"/>
      <c r="O823" s="412"/>
      <c r="P823" s="412"/>
      <c r="Q823" s="411"/>
      <c r="R823" s="411"/>
      <c r="S823" s="411"/>
      <c r="T823" s="411"/>
      <c r="U823" s="411"/>
      <c r="V823" s="411"/>
      <c r="W823" s="411"/>
      <c r="X823" s="411"/>
      <c r="Y823" s="411"/>
      <c r="Z823" s="411"/>
      <c r="AA823" s="411"/>
      <c r="AB823" s="411"/>
      <c r="AC823" s="411"/>
      <c r="AD823" s="411"/>
      <c r="AE823" s="411"/>
      <c r="AF823" s="411"/>
    </row>
    <row r="824" spans="1:32" ht="14" x14ac:dyDescent="0.2">
      <c r="A824" s="411"/>
      <c r="B824" s="411"/>
      <c r="C824" s="411"/>
      <c r="D824" s="411"/>
      <c r="E824" s="411"/>
      <c r="F824" s="411"/>
      <c r="G824" s="411"/>
      <c r="H824" s="411"/>
      <c r="I824" s="411"/>
      <c r="J824" s="411"/>
      <c r="K824" s="411"/>
      <c r="L824" s="411"/>
      <c r="M824" s="412"/>
      <c r="N824" s="412"/>
      <c r="O824" s="412"/>
      <c r="P824" s="412"/>
      <c r="Q824" s="411"/>
      <c r="R824" s="411"/>
      <c r="S824" s="411"/>
      <c r="T824" s="411"/>
      <c r="U824" s="411"/>
      <c r="V824" s="411"/>
      <c r="W824" s="411"/>
      <c r="X824" s="411"/>
      <c r="Y824" s="411"/>
      <c r="Z824" s="411"/>
      <c r="AA824" s="411"/>
      <c r="AB824" s="411"/>
      <c r="AC824" s="411"/>
      <c r="AD824" s="411"/>
      <c r="AE824" s="411"/>
      <c r="AF824" s="411"/>
    </row>
    <row r="825" spans="1:32" ht="14" x14ac:dyDescent="0.2">
      <c r="A825" s="411"/>
      <c r="B825" s="411"/>
      <c r="C825" s="411"/>
      <c r="D825" s="411"/>
      <c r="E825" s="411"/>
      <c r="F825" s="411"/>
      <c r="G825" s="411"/>
      <c r="H825" s="411"/>
      <c r="I825" s="411"/>
      <c r="J825" s="411"/>
      <c r="K825" s="411"/>
      <c r="L825" s="411"/>
      <c r="M825" s="412"/>
      <c r="N825" s="412"/>
      <c r="O825" s="412"/>
      <c r="P825" s="412"/>
      <c r="Q825" s="411"/>
      <c r="R825" s="411"/>
      <c r="S825" s="411"/>
      <c r="T825" s="411"/>
      <c r="U825" s="411"/>
      <c r="V825" s="411"/>
      <c r="W825" s="411"/>
      <c r="X825" s="411"/>
      <c r="Y825" s="411"/>
      <c r="Z825" s="411"/>
      <c r="AA825" s="411"/>
      <c r="AB825" s="411"/>
      <c r="AC825" s="411"/>
      <c r="AD825" s="411"/>
      <c r="AE825" s="411"/>
      <c r="AF825" s="411"/>
    </row>
    <row r="826" spans="1:32" ht="14" x14ac:dyDescent="0.2">
      <c r="A826" s="411"/>
      <c r="B826" s="411"/>
      <c r="C826" s="411"/>
      <c r="D826" s="411"/>
      <c r="E826" s="411"/>
      <c r="F826" s="411"/>
      <c r="G826" s="411"/>
      <c r="H826" s="411"/>
      <c r="I826" s="411"/>
      <c r="J826" s="411"/>
      <c r="K826" s="411"/>
      <c r="L826" s="411"/>
      <c r="M826" s="412"/>
      <c r="N826" s="412"/>
      <c r="O826" s="412"/>
      <c r="P826" s="412"/>
      <c r="Q826" s="411"/>
      <c r="R826" s="411"/>
      <c r="S826" s="411"/>
      <c r="T826" s="411"/>
      <c r="U826" s="411"/>
      <c r="V826" s="411"/>
      <c r="W826" s="411"/>
      <c r="X826" s="411"/>
      <c r="Y826" s="411"/>
      <c r="Z826" s="411"/>
      <c r="AA826" s="411"/>
      <c r="AB826" s="411"/>
      <c r="AC826" s="411"/>
      <c r="AD826" s="411"/>
      <c r="AE826" s="411"/>
      <c r="AF826" s="411"/>
    </row>
    <row r="827" spans="1:32" ht="14" x14ac:dyDescent="0.2">
      <c r="A827" s="411"/>
      <c r="B827" s="411"/>
      <c r="C827" s="411"/>
      <c r="D827" s="411"/>
      <c r="E827" s="411"/>
      <c r="F827" s="411"/>
      <c r="G827" s="411"/>
      <c r="H827" s="411"/>
      <c r="I827" s="411"/>
      <c r="J827" s="411"/>
      <c r="K827" s="411"/>
      <c r="L827" s="411"/>
      <c r="M827" s="412"/>
      <c r="N827" s="412"/>
      <c r="O827" s="412"/>
      <c r="P827" s="412"/>
      <c r="Q827" s="411"/>
      <c r="R827" s="411"/>
      <c r="S827" s="411"/>
      <c r="T827" s="411"/>
      <c r="U827" s="411"/>
      <c r="V827" s="411"/>
      <c r="W827" s="411"/>
      <c r="X827" s="411"/>
      <c r="Y827" s="411"/>
      <c r="Z827" s="411"/>
      <c r="AA827" s="411"/>
      <c r="AB827" s="411"/>
      <c r="AC827" s="411"/>
      <c r="AD827" s="411"/>
      <c r="AE827" s="411"/>
      <c r="AF827" s="411"/>
    </row>
    <row r="828" spans="1:32" ht="14" x14ac:dyDescent="0.2">
      <c r="A828" s="411"/>
      <c r="B828" s="411"/>
      <c r="C828" s="411"/>
      <c r="D828" s="411"/>
      <c r="E828" s="411"/>
      <c r="F828" s="411"/>
      <c r="G828" s="411"/>
      <c r="H828" s="411"/>
      <c r="I828" s="411"/>
      <c r="J828" s="411"/>
      <c r="K828" s="411"/>
      <c r="L828" s="411"/>
      <c r="M828" s="412"/>
      <c r="N828" s="412"/>
      <c r="O828" s="412"/>
      <c r="P828" s="412"/>
      <c r="Q828" s="411"/>
      <c r="R828" s="411"/>
      <c r="S828" s="411"/>
      <c r="T828" s="411"/>
      <c r="U828" s="411"/>
      <c r="V828" s="411"/>
      <c r="W828" s="411"/>
      <c r="X828" s="411"/>
      <c r="Y828" s="411"/>
      <c r="Z828" s="411"/>
      <c r="AA828" s="411"/>
      <c r="AB828" s="411"/>
      <c r="AC828" s="411"/>
      <c r="AD828" s="411"/>
      <c r="AE828" s="411"/>
      <c r="AF828" s="411"/>
    </row>
    <row r="829" spans="1:32" ht="14" x14ac:dyDescent="0.2">
      <c r="A829" s="411"/>
      <c r="B829" s="411"/>
      <c r="C829" s="411"/>
      <c r="D829" s="411"/>
      <c r="E829" s="411"/>
      <c r="F829" s="411"/>
      <c r="G829" s="411"/>
      <c r="H829" s="411"/>
      <c r="I829" s="411"/>
      <c r="J829" s="411"/>
      <c r="K829" s="411"/>
      <c r="L829" s="411"/>
      <c r="M829" s="412"/>
      <c r="N829" s="412"/>
      <c r="O829" s="412"/>
      <c r="P829" s="412"/>
      <c r="Q829" s="411"/>
      <c r="R829" s="411"/>
      <c r="S829" s="411"/>
      <c r="T829" s="411"/>
      <c r="U829" s="411"/>
      <c r="V829" s="411"/>
      <c r="W829" s="411"/>
      <c r="X829" s="411"/>
      <c r="Y829" s="411"/>
      <c r="Z829" s="411"/>
      <c r="AA829" s="411"/>
      <c r="AB829" s="411"/>
      <c r="AC829" s="411"/>
      <c r="AD829" s="411"/>
      <c r="AE829" s="411"/>
      <c r="AF829" s="411"/>
    </row>
    <row r="830" spans="1:32" ht="14" x14ac:dyDescent="0.2">
      <c r="A830" s="411"/>
      <c r="B830" s="411"/>
      <c r="C830" s="411"/>
      <c r="D830" s="411"/>
      <c r="E830" s="411"/>
      <c r="F830" s="411"/>
      <c r="G830" s="411"/>
      <c r="H830" s="411"/>
      <c r="I830" s="411"/>
      <c r="J830" s="411"/>
      <c r="K830" s="411"/>
      <c r="L830" s="411"/>
      <c r="M830" s="412"/>
      <c r="N830" s="412"/>
      <c r="O830" s="412"/>
      <c r="P830" s="412"/>
      <c r="Q830" s="411"/>
      <c r="R830" s="411"/>
      <c r="S830" s="411"/>
      <c r="T830" s="411"/>
      <c r="U830" s="411"/>
      <c r="V830" s="411"/>
      <c r="W830" s="411"/>
      <c r="X830" s="411"/>
      <c r="Y830" s="411"/>
      <c r="Z830" s="411"/>
      <c r="AA830" s="411"/>
      <c r="AB830" s="411"/>
      <c r="AC830" s="411"/>
      <c r="AD830" s="411"/>
      <c r="AE830" s="411"/>
      <c r="AF830" s="411"/>
    </row>
    <row r="831" spans="1:32" ht="14" x14ac:dyDescent="0.2">
      <c r="A831" s="411"/>
      <c r="B831" s="411"/>
      <c r="C831" s="411"/>
      <c r="D831" s="411"/>
      <c r="E831" s="411"/>
      <c r="F831" s="411"/>
      <c r="G831" s="411"/>
      <c r="H831" s="411"/>
      <c r="I831" s="411"/>
      <c r="J831" s="411"/>
      <c r="K831" s="411"/>
      <c r="L831" s="411"/>
      <c r="M831" s="412"/>
      <c r="N831" s="412"/>
      <c r="O831" s="412"/>
      <c r="P831" s="412"/>
      <c r="Q831" s="411"/>
      <c r="R831" s="411"/>
      <c r="S831" s="411"/>
      <c r="T831" s="411"/>
      <c r="U831" s="411"/>
      <c r="V831" s="411"/>
      <c r="W831" s="411"/>
      <c r="X831" s="411"/>
      <c r="Y831" s="411"/>
      <c r="Z831" s="411"/>
      <c r="AA831" s="411"/>
      <c r="AB831" s="411"/>
      <c r="AC831" s="411"/>
      <c r="AD831" s="411"/>
      <c r="AE831" s="411"/>
      <c r="AF831" s="411"/>
    </row>
    <row r="832" spans="1:32" ht="14" x14ac:dyDescent="0.2">
      <c r="A832" s="411"/>
      <c r="B832" s="411"/>
      <c r="C832" s="411"/>
      <c r="D832" s="411"/>
      <c r="E832" s="411"/>
      <c r="F832" s="411"/>
      <c r="G832" s="411"/>
      <c r="H832" s="411"/>
      <c r="I832" s="411"/>
      <c r="J832" s="411"/>
      <c r="K832" s="411"/>
      <c r="L832" s="411"/>
      <c r="M832" s="412"/>
      <c r="N832" s="412"/>
      <c r="O832" s="412"/>
      <c r="P832" s="412"/>
      <c r="Q832" s="411"/>
      <c r="R832" s="411"/>
      <c r="S832" s="411"/>
      <c r="T832" s="411"/>
      <c r="U832" s="411"/>
      <c r="V832" s="411"/>
      <c r="W832" s="411"/>
      <c r="X832" s="411"/>
      <c r="Y832" s="411"/>
      <c r="Z832" s="411"/>
      <c r="AA832" s="411"/>
      <c r="AB832" s="411"/>
      <c r="AC832" s="411"/>
      <c r="AD832" s="411"/>
      <c r="AE832" s="411"/>
      <c r="AF832" s="411"/>
    </row>
    <row r="833" spans="1:32" ht="14" x14ac:dyDescent="0.2">
      <c r="A833" s="411"/>
      <c r="B833" s="411"/>
      <c r="C833" s="411"/>
      <c r="D833" s="411"/>
      <c r="E833" s="411"/>
      <c r="F833" s="411"/>
      <c r="G833" s="411"/>
      <c r="H833" s="411"/>
      <c r="I833" s="411"/>
      <c r="J833" s="411"/>
      <c r="K833" s="411"/>
      <c r="L833" s="411"/>
      <c r="M833" s="412"/>
      <c r="N833" s="412"/>
      <c r="O833" s="412"/>
      <c r="P833" s="412"/>
      <c r="Q833" s="411"/>
      <c r="R833" s="411"/>
      <c r="S833" s="411"/>
      <c r="T833" s="411"/>
      <c r="U833" s="411"/>
      <c r="V833" s="411"/>
      <c r="W833" s="411"/>
      <c r="X833" s="411"/>
      <c r="Y833" s="411"/>
      <c r="Z833" s="411"/>
      <c r="AA833" s="411"/>
      <c r="AB833" s="411"/>
      <c r="AC833" s="411"/>
      <c r="AD833" s="411"/>
      <c r="AE833" s="411"/>
      <c r="AF833" s="411"/>
    </row>
    <row r="834" spans="1:32" ht="14" x14ac:dyDescent="0.2">
      <c r="A834" s="411"/>
      <c r="B834" s="411"/>
      <c r="C834" s="411"/>
      <c r="D834" s="411"/>
      <c r="E834" s="411"/>
      <c r="F834" s="411"/>
      <c r="G834" s="411"/>
      <c r="H834" s="411"/>
      <c r="I834" s="411"/>
      <c r="J834" s="411"/>
      <c r="K834" s="411"/>
      <c r="L834" s="411"/>
      <c r="M834" s="412"/>
      <c r="N834" s="412"/>
      <c r="O834" s="412"/>
      <c r="P834" s="412"/>
      <c r="Q834" s="411"/>
      <c r="R834" s="411"/>
      <c r="S834" s="411"/>
      <c r="T834" s="411"/>
      <c r="U834" s="411"/>
      <c r="V834" s="411"/>
      <c r="W834" s="411"/>
      <c r="X834" s="411"/>
      <c r="Y834" s="411"/>
      <c r="Z834" s="411"/>
      <c r="AA834" s="411"/>
      <c r="AB834" s="411"/>
      <c r="AC834" s="411"/>
      <c r="AD834" s="411"/>
      <c r="AE834" s="411"/>
      <c r="AF834" s="411"/>
    </row>
    <row r="835" spans="1:32" ht="14" x14ac:dyDescent="0.2">
      <c r="A835" s="411"/>
      <c r="B835" s="411"/>
      <c r="C835" s="411"/>
      <c r="D835" s="411"/>
      <c r="E835" s="411"/>
      <c r="F835" s="411"/>
      <c r="G835" s="411"/>
      <c r="H835" s="411"/>
      <c r="I835" s="411"/>
      <c r="J835" s="411"/>
      <c r="K835" s="411"/>
      <c r="L835" s="411"/>
      <c r="M835" s="412"/>
      <c r="N835" s="412"/>
      <c r="O835" s="412"/>
      <c r="P835" s="412"/>
      <c r="Q835" s="411"/>
      <c r="R835" s="411"/>
      <c r="S835" s="411"/>
      <c r="T835" s="411"/>
      <c r="U835" s="411"/>
      <c r="V835" s="411"/>
      <c r="W835" s="411"/>
      <c r="X835" s="411"/>
      <c r="Y835" s="411"/>
      <c r="Z835" s="411"/>
      <c r="AA835" s="411"/>
      <c r="AB835" s="411"/>
      <c r="AC835" s="411"/>
      <c r="AD835" s="411"/>
      <c r="AE835" s="411"/>
      <c r="AF835" s="411"/>
    </row>
    <row r="836" spans="1:32" ht="14" x14ac:dyDescent="0.2">
      <c r="A836" s="411"/>
      <c r="B836" s="411"/>
      <c r="C836" s="411"/>
      <c r="D836" s="411"/>
      <c r="E836" s="411"/>
      <c r="F836" s="411"/>
      <c r="G836" s="411"/>
      <c r="H836" s="411"/>
      <c r="I836" s="411"/>
      <c r="J836" s="411"/>
      <c r="K836" s="411"/>
      <c r="L836" s="411"/>
      <c r="M836" s="412"/>
      <c r="N836" s="412"/>
      <c r="O836" s="412"/>
      <c r="P836" s="412"/>
      <c r="Q836" s="411"/>
      <c r="R836" s="411"/>
      <c r="S836" s="411"/>
      <c r="T836" s="411"/>
      <c r="U836" s="411"/>
      <c r="V836" s="411"/>
      <c r="W836" s="411"/>
      <c r="X836" s="411"/>
      <c r="Y836" s="411"/>
      <c r="Z836" s="411"/>
      <c r="AA836" s="411"/>
      <c r="AB836" s="411"/>
      <c r="AC836" s="411"/>
      <c r="AD836" s="411"/>
      <c r="AE836" s="411"/>
      <c r="AF836" s="411"/>
    </row>
    <row r="837" spans="1:32" ht="14" x14ac:dyDescent="0.2">
      <c r="A837" s="411"/>
      <c r="B837" s="411"/>
      <c r="C837" s="411"/>
      <c r="D837" s="411"/>
      <c r="E837" s="411"/>
      <c r="F837" s="411"/>
      <c r="G837" s="411"/>
      <c r="H837" s="411"/>
      <c r="I837" s="411"/>
      <c r="J837" s="411"/>
      <c r="K837" s="411"/>
      <c r="L837" s="411"/>
      <c r="M837" s="412"/>
      <c r="N837" s="412"/>
      <c r="O837" s="412"/>
      <c r="P837" s="412"/>
      <c r="Q837" s="411"/>
      <c r="R837" s="411"/>
      <c r="S837" s="411"/>
      <c r="T837" s="411"/>
      <c r="U837" s="411"/>
      <c r="V837" s="411"/>
      <c r="W837" s="411"/>
      <c r="X837" s="411"/>
      <c r="Y837" s="411"/>
      <c r="Z837" s="411"/>
      <c r="AA837" s="411"/>
      <c r="AB837" s="411"/>
      <c r="AC837" s="411"/>
      <c r="AD837" s="411"/>
      <c r="AE837" s="411"/>
      <c r="AF837" s="411"/>
    </row>
    <row r="838" spans="1:32" ht="14" x14ac:dyDescent="0.2">
      <c r="A838" s="411"/>
      <c r="B838" s="411"/>
      <c r="C838" s="411"/>
      <c r="D838" s="411"/>
      <c r="E838" s="411"/>
      <c r="F838" s="411"/>
      <c r="G838" s="411"/>
      <c r="H838" s="411"/>
      <c r="I838" s="411"/>
      <c r="J838" s="411"/>
      <c r="K838" s="411"/>
      <c r="L838" s="411"/>
      <c r="M838" s="412"/>
      <c r="N838" s="412"/>
      <c r="O838" s="412"/>
      <c r="P838" s="412"/>
      <c r="Q838" s="411"/>
      <c r="R838" s="411"/>
      <c r="S838" s="411"/>
      <c r="T838" s="411"/>
      <c r="U838" s="411"/>
      <c r="V838" s="411"/>
      <c r="W838" s="411"/>
      <c r="X838" s="411"/>
      <c r="Y838" s="411"/>
      <c r="Z838" s="411"/>
      <c r="AA838" s="411"/>
      <c r="AB838" s="411"/>
      <c r="AC838" s="411"/>
      <c r="AD838" s="411"/>
      <c r="AE838" s="411"/>
      <c r="AF838" s="411"/>
    </row>
    <row r="839" spans="1:32" ht="14" x14ac:dyDescent="0.2">
      <c r="A839" s="411"/>
      <c r="B839" s="411"/>
      <c r="C839" s="411"/>
      <c r="D839" s="411"/>
      <c r="E839" s="411"/>
      <c r="F839" s="411"/>
      <c r="G839" s="411"/>
      <c r="H839" s="411"/>
      <c r="I839" s="411"/>
      <c r="J839" s="411"/>
      <c r="K839" s="411"/>
      <c r="L839" s="411"/>
      <c r="M839" s="412"/>
      <c r="N839" s="412"/>
      <c r="O839" s="412"/>
      <c r="P839" s="412"/>
      <c r="Q839" s="411"/>
      <c r="R839" s="411"/>
      <c r="S839" s="411"/>
      <c r="T839" s="411"/>
      <c r="U839" s="411"/>
      <c r="V839" s="411"/>
      <c r="W839" s="411"/>
      <c r="X839" s="411"/>
      <c r="Y839" s="411"/>
      <c r="Z839" s="411"/>
      <c r="AA839" s="411"/>
      <c r="AB839" s="411"/>
      <c r="AC839" s="411"/>
      <c r="AD839" s="411"/>
      <c r="AE839" s="411"/>
      <c r="AF839" s="411"/>
    </row>
    <row r="840" spans="1:32" ht="14" x14ac:dyDescent="0.2">
      <c r="A840" s="411"/>
      <c r="B840" s="411"/>
      <c r="C840" s="411"/>
      <c r="D840" s="411"/>
      <c r="E840" s="411"/>
      <c r="F840" s="411"/>
      <c r="G840" s="411"/>
      <c r="H840" s="411"/>
      <c r="I840" s="411"/>
      <c r="J840" s="411"/>
      <c r="K840" s="411"/>
      <c r="L840" s="411"/>
      <c r="M840" s="412"/>
      <c r="N840" s="412"/>
      <c r="O840" s="412"/>
      <c r="P840" s="412"/>
      <c r="Q840" s="411"/>
      <c r="R840" s="411"/>
      <c r="S840" s="411"/>
      <c r="T840" s="411"/>
      <c r="U840" s="411"/>
      <c r="V840" s="411"/>
      <c r="W840" s="411"/>
      <c r="X840" s="411"/>
      <c r="Y840" s="411"/>
      <c r="Z840" s="411"/>
      <c r="AA840" s="411"/>
      <c r="AB840" s="411"/>
      <c r="AC840" s="411"/>
      <c r="AD840" s="411"/>
      <c r="AE840" s="411"/>
      <c r="AF840" s="411"/>
    </row>
    <row r="841" spans="1:32" ht="14" x14ac:dyDescent="0.2">
      <c r="A841" s="411"/>
      <c r="B841" s="411"/>
      <c r="C841" s="411"/>
      <c r="D841" s="411"/>
      <c r="E841" s="411"/>
      <c r="F841" s="411"/>
      <c r="G841" s="411"/>
      <c r="H841" s="411"/>
      <c r="I841" s="411"/>
      <c r="J841" s="411"/>
      <c r="K841" s="411"/>
      <c r="L841" s="411"/>
      <c r="M841" s="412"/>
      <c r="N841" s="412"/>
      <c r="O841" s="412"/>
      <c r="P841" s="412"/>
      <c r="Q841" s="411"/>
      <c r="R841" s="411"/>
      <c r="S841" s="411"/>
      <c r="T841" s="411"/>
      <c r="U841" s="411"/>
      <c r="V841" s="411"/>
      <c r="W841" s="411"/>
      <c r="X841" s="411"/>
      <c r="Y841" s="411"/>
      <c r="Z841" s="411"/>
      <c r="AA841" s="411"/>
      <c r="AB841" s="411"/>
      <c r="AC841" s="411"/>
      <c r="AD841" s="411"/>
      <c r="AE841" s="411"/>
      <c r="AF841" s="411"/>
    </row>
    <row r="842" spans="1:32" ht="14" x14ac:dyDescent="0.2">
      <c r="A842" s="411"/>
      <c r="B842" s="411"/>
      <c r="C842" s="411"/>
      <c r="D842" s="411"/>
      <c r="E842" s="411"/>
      <c r="F842" s="411"/>
      <c r="G842" s="411"/>
      <c r="H842" s="411"/>
      <c r="I842" s="411"/>
      <c r="J842" s="411"/>
      <c r="K842" s="411"/>
      <c r="L842" s="411"/>
      <c r="M842" s="412"/>
      <c r="N842" s="412"/>
      <c r="O842" s="412"/>
      <c r="P842" s="412"/>
      <c r="Q842" s="411"/>
      <c r="R842" s="411"/>
      <c r="S842" s="411"/>
      <c r="T842" s="411"/>
      <c r="U842" s="411"/>
      <c r="V842" s="411"/>
      <c r="W842" s="411"/>
      <c r="X842" s="411"/>
      <c r="Y842" s="411"/>
      <c r="Z842" s="411"/>
      <c r="AA842" s="411"/>
      <c r="AB842" s="411"/>
      <c r="AC842" s="411"/>
      <c r="AD842" s="411"/>
      <c r="AE842" s="411"/>
      <c r="AF842" s="411"/>
    </row>
    <row r="843" spans="1:32" ht="14" x14ac:dyDescent="0.2">
      <c r="A843" s="411"/>
      <c r="B843" s="411"/>
      <c r="C843" s="411"/>
      <c r="D843" s="411"/>
      <c r="E843" s="411"/>
      <c r="F843" s="411"/>
      <c r="G843" s="411"/>
      <c r="H843" s="411"/>
      <c r="I843" s="411"/>
      <c r="J843" s="411"/>
      <c r="K843" s="411"/>
      <c r="L843" s="411"/>
      <c r="M843" s="412"/>
      <c r="N843" s="412"/>
      <c r="O843" s="412"/>
      <c r="P843" s="412"/>
      <c r="Q843" s="411"/>
      <c r="R843" s="411"/>
      <c r="S843" s="411"/>
      <c r="T843" s="411"/>
      <c r="U843" s="411"/>
      <c r="V843" s="411"/>
      <c r="W843" s="411"/>
      <c r="X843" s="411"/>
      <c r="Y843" s="411"/>
      <c r="Z843" s="411"/>
      <c r="AA843" s="411"/>
      <c r="AB843" s="411"/>
      <c r="AC843" s="411"/>
      <c r="AD843" s="411"/>
      <c r="AE843" s="411"/>
      <c r="AF843" s="411"/>
    </row>
    <row r="844" spans="1:32" ht="14" x14ac:dyDescent="0.2">
      <c r="A844" s="411"/>
      <c r="B844" s="411"/>
      <c r="C844" s="411"/>
      <c r="D844" s="411"/>
      <c r="E844" s="411"/>
      <c r="F844" s="411"/>
      <c r="G844" s="411"/>
      <c r="H844" s="411"/>
      <c r="I844" s="411"/>
      <c r="J844" s="411"/>
      <c r="K844" s="411"/>
      <c r="L844" s="411"/>
      <c r="M844" s="412"/>
      <c r="N844" s="412"/>
      <c r="O844" s="412"/>
      <c r="P844" s="412"/>
      <c r="Q844" s="411"/>
      <c r="R844" s="411"/>
      <c r="S844" s="411"/>
      <c r="T844" s="411"/>
      <c r="U844" s="411"/>
      <c r="V844" s="411"/>
      <c r="W844" s="411"/>
      <c r="X844" s="411"/>
      <c r="Y844" s="411"/>
      <c r="Z844" s="411"/>
      <c r="AA844" s="411"/>
      <c r="AB844" s="411"/>
      <c r="AC844" s="411"/>
      <c r="AD844" s="411"/>
      <c r="AE844" s="411"/>
      <c r="AF844" s="411"/>
    </row>
    <row r="845" spans="1:32" ht="14" x14ac:dyDescent="0.2">
      <c r="A845" s="411"/>
      <c r="B845" s="411"/>
      <c r="C845" s="411"/>
      <c r="D845" s="411"/>
      <c r="E845" s="411"/>
      <c r="F845" s="411"/>
      <c r="G845" s="411"/>
      <c r="H845" s="411"/>
      <c r="I845" s="411"/>
      <c r="J845" s="411"/>
      <c r="K845" s="411"/>
      <c r="L845" s="411"/>
      <c r="M845" s="412"/>
      <c r="N845" s="412"/>
      <c r="O845" s="412"/>
      <c r="P845" s="412"/>
      <c r="Q845" s="411"/>
      <c r="R845" s="411"/>
      <c r="S845" s="411"/>
      <c r="T845" s="411"/>
      <c r="U845" s="411"/>
      <c r="V845" s="411"/>
      <c r="W845" s="411"/>
      <c r="X845" s="411"/>
      <c r="Y845" s="411"/>
      <c r="Z845" s="411"/>
      <c r="AA845" s="411"/>
      <c r="AB845" s="411"/>
      <c r="AC845" s="411"/>
      <c r="AD845" s="411"/>
      <c r="AE845" s="411"/>
      <c r="AF845" s="411"/>
    </row>
    <row r="846" spans="1:32" ht="14" x14ac:dyDescent="0.2">
      <c r="A846" s="411"/>
      <c r="B846" s="411"/>
      <c r="C846" s="411"/>
      <c r="D846" s="411"/>
      <c r="E846" s="411"/>
      <c r="F846" s="411"/>
      <c r="G846" s="411"/>
      <c r="H846" s="411"/>
      <c r="I846" s="411"/>
      <c r="J846" s="411"/>
      <c r="K846" s="411"/>
      <c r="L846" s="411"/>
      <c r="M846" s="412"/>
      <c r="N846" s="412"/>
      <c r="O846" s="412"/>
      <c r="P846" s="412"/>
      <c r="Q846" s="411"/>
      <c r="R846" s="411"/>
      <c r="S846" s="411"/>
      <c r="T846" s="411"/>
      <c r="U846" s="411"/>
      <c r="V846" s="411"/>
      <c r="W846" s="411"/>
      <c r="X846" s="411"/>
      <c r="Y846" s="411"/>
      <c r="Z846" s="411"/>
      <c r="AA846" s="411"/>
      <c r="AB846" s="411"/>
      <c r="AC846" s="411"/>
      <c r="AD846" s="411"/>
      <c r="AE846" s="411"/>
      <c r="AF846" s="411"/>
    </row>
    <row r="847" spans="1:32" ht="14" x14ac:dyDescent="0.2">
      <c r="A847" s="411"/>
      <c r="B847" s="411"/>
      <c r="C847" s="411"/>
      <c r="D847" s="411"/>
      <c r="E847" s="411"/>
      <c r="F847" s="411"/>
      <c r="G847" s="411"/>
      <c r="H847" s="411"/>
      <c r="I847" s="411"/>
      <c r="J847" s="411"/>
      <c r="K847" s="411"/>
      <c r="L847" s="411"/>
      <c r="M847" s="412"/>
      <c r="N847" s="412"/>
      <c r="O847" s="412"/>
      <c r="P847" s="412"/>
      <c r="Q847" s="411"/>
      <c r="R847" s="411"/>
      <c r="S847" s="411"/>
      <c r="T847" s="411"/>
      <c r="U847" s="411"/>
      <c r="V847" s="411"/>
      <c r="W847" s="411"/>
      <c r="X847" s="411"/>
      <c r="Y847" s="411"/>
      <c r="Z847" s="411"/>
      <c r="AA847" s="411"/>
      <c r="AB847" s="411"/>
      <c r="AC847" s="411"/>
      <c r="AD847" s="411"/>
      <c r="AE847" s="411"/>
      <c r="AF847" s="411"/>
    </row>
    <row r="848" spans="1:32" ht="14" x14ac:dyDescent="0.2">
      <c r="A848" s="411"/>
      <c r="B848" s="411"/>
      <c r="C848" s="411"/>
      <c r="D848" s="411"/>
      <c r="E848" s="411"/>
      <c r="F848" s="411"/>
      <c r="G848" s="411"/>
      <c r="H848" s="411"/>
      <c r="I848" s="411"/>
      <c r="J848" s="411"/>
      <c r="K848" s="411"/>
      <c r="L848" s="411"/>
      <c r="M848" s="412"/>
      <c r="N848" s="412"/>
      <c r="O848" s="412"/>
      <c r="P848" s="412"/>
      <c r="Q848" s="411"/>
      <c r="R848" s="411"/>
      <c r="S848" s="411"/>
      <c r="T848" s="411"/>
      <c r="U848" s="411"/>
      <c r="V848" s="411"/>
      <c r="W848" s="411"/>
      <c r="X848" s="411"/>
      <c r="Y848" s="411"/>
      <c r="Z848" s="411"/>
      <c r="AA848" s="411"/>
      <c r="AB848" s="411"/>
      <c r="AC848" s="411"/>
      <c r="AD848" s="411"/>
      <c r="AE848" s="411"/>
      <c r="AF848" s="411"/>
    </row>
    <row r="849" spans="1:32" ht="14" x14ac:dyDescent="0.2">
      <c r="A849" s="411"/>
      <c r="B849" s="411"/>
      <c r="C849" s="411"/>
      <c r="D849" s="411"/>
      <c r="E849" s="411"/>
      <c r="F849" s="411"/>
      <c r="G849" s="411"/>
      <c r="H849" s="411"/>
      <c r="I849" s="411"/>
      <c r="J849" s="411"/>
      <c r="K849" s="411"/>
      <c r="L849" s="411"/>
      <c r="M849" s="412"/>
      <c r="N849" s="412"/>
      <c r="O849" s="412"/>
      <c r="P849" s="412"/>
      <c r="Q849" s="411"/>
      <c r="R849" s="411"/>
      <c r="S849" s="411"/>
      <c r="T849" s="411"/>
      <c r="U849" s="411"/>
      <c r="V849" s="411"/>
      <c r="W849" s="411"/>
      <c r="X849" s="411"/>
      <c r="Y849" s="411"/>
      <c r="Z849" s="411"/>
      <c r="AA849" s="411"/>
      <c r="AB849" s="411"/>
      <c r="AC849" s="411"/>
      <c r="AD849" s="411"/>
      <c r="AE849" s="411"/>
      <c r="AF849" s="411"/>
    </row>
    <row r="850" spans="1:32" ht="14" x14ac:dyDescent="0.2">
      <c r="A850" s="411"/>
      <c r="B850" s="411"/>
      <c r="C850" s="411"/>
      <c r="D850" s="411"/>
      <c r="E850" s="411"/>
      <c r="F850" s="411"/>
      <c r="G850" s="411"/>
      <c r="H850" s="411"/>
      <c r="I850" s="411"/>
      <c r="J850" s="411"/>
      <c r="K850" s="411"/>
      <c r="L850" s="411"/>
      <c r="M850" s="412"/>
      <c r="N850" s="412"/>
      <c r="O850" s="412"/>
      <c r="P850" s="412"/>
      <c r="Q850" s="411"/>
      <c r="R850" s="411"/>
      <c r="S850" s="411"/>
      <c r="T850" s="411"/>
      <c r="U850" s="411"/>
      <c r="V850" s="411"/>
      <c r="W850" s="411"/>
      <c r="X850" s="411"/>
      <c r="Y850" s="411"/>
      <c r="Z850" s="411"/>
      <c r="AA850" s="411"/>
      <c r="AB850" s="411"/>
      <c r="AC850" s="411"/>
      <c r="AD850" s="411"/>
      <c r="AE850" s="411"/>
      <c r="AF850" s="411"/>
    </row>
    <row r="851" spans="1:32" ht="14" x14ac:dyDescent="0.2">
      <c r="A851" s="411"/>
      <c r="B851" s="411"/>
      <c r="C851" s="411"/>
      <c r="D851" s="411"/>
      <c r="E851" s="411"/>
      <c r="F851" s="411"/>
      <c r="G851" s="411"/>
      <c r="H851" s="411"/>
      <c r="I851" s="411"/>
      <c r="J851" s="411"/>
      <c r="K851" s="411"/>
      <c r="L851" s="411"/>
      <c r="M851" s="412"/>
      <c r="N851" s="412"/>
      <c r="O851" s="412"/>
      <c r="P851" s="412"/>
      <c r="Q851" s="411"/>
      <c r="R851" s="411"/>
      <c r="S851" s="411"/>
      <c r="T851" s="411"/>
      <c r="U851" s="411"/>
      <c r="V851" s="411"/>
      <c r="W851" s="411"/>
      <c r="X851" s="411"/>
      <c r="Y851" s="411"/>
      <c r="Z851" s="411"/>
      <c r="AA851" s="411"/>
      <c r="AB851" s="411"/>
      <c r="AC851" s="411"/>
      <c r="AD851" s="411"/>
      <c r="AE851" s="411"/>
      <c r="AF851" s="411"/>
    </row>
    <row r="852" spans="1:32" ht="14" x14ac:dyDescent="0.2">
      <c r="A852" s="411"/>
      <c r="B852" s="411"/>
      <c r="C852" s="411"/>
      <c r="D852" s="411"/>
      <c r="E852" s="411"/>
      <c r="F852" s="411"/>
      <c r="G852" s="411"/>
      <c r="H852" s="411"/>
      <c r="I852" s="411"/>
      <c r="J852" s="411"/>
      <c r="K852" s="411"/>
      <c r="L852" s="411"/>
      <c r="M852" s="412"/>
      <c r="N852" s="412"/>
      <c r="O852" s="412"/>
      <c r="P852" s="412"/>
      <c r="Q852" s="411"/>
      <c r="R852" s="411"/>
      <c r="S852" s="411"/>
      <c r="T852" s="411"/>
      <c r="U852" s="411"/>
      <c r="V852" s="411"/>
      <c r="W852" s="411"/>
      <c r="X852" s="411"/>
      <c r="Y852" s="411"/>
      <c r="Z852" s="411"/>
      <c r="AA852" s="411"/>
      <c r="AB852" s="411"/>
      <c r="AC852" s="411"/>
      <c r="AD852" s="411"/>
      <c r="AE852" s="411"/>
      <c r="AF852" s="411"/>
    </row>
    <row r="853" spans="1:32" ht="14" x14ac:dyDescent="0.2">
      <c r="A853" s="411"/>
      <c r="B853" s="411"/>
      <c r="C853" s="411"/>
      <c r="D853" s="411"/>
      <c r="E853" s="411"/>
      <c r="F853" s="411"/>
      <c r="G853" s="411"/>
      <c r="H853" s="411"/>
      <c r="I853" s="411"/>
      <c r="J853" s="411"/>
      <c r="K853" s="411"/>
      <c r="L853" s="411"/>
      <c r="M853" s="412"/>
      <c r="N853" s="412"/>
      <c r="O853" s="412"/>
      <c r="P853" s="412"/>
      <c r="Q853" s="411"/>
      <c r="R853" s="411"/>
      <c r="S853" s="411"/>
      <c r="T853" s="411"/>
      <c r="U853" s="411"/>
      <c r="V853" s="411"/>
      <c r="W853" s="411"/>
      <c r="X853" s="411"/>
      <c r="Y853" s="411"/>
      <c r="Z853" s="411"/>
      <c r="AA853" s="411"/>
      <c r="AB853" s="411"/>
      <c r="AC853" s="411"/>
      <c r="AD853" s="411"/>
      <c r="AE853" s="411"/>
      <c r="AF853" s="411"/>
    </row>
    <row r="854" spans="1:32" ht="14" x14ac:dyDescent="0.2">
      <c r="A854" s="411"/>
      <c r="B854" s="411"/>
      <c r="C854" s="411"/>
      <c r="D854" s="411"/>
      <c r="E854" s="411"/>
      <c r="F854" s="411"/>
      <c r="G854" s="411"/>
      <c r="H854" s="411"/>
      <c r="I854" s="411"/>
      <c r="J854" s="411"/>
      <c r="K854" s="411"/>
      <c r="L854" s="411"/>
      <c r="M854" s="412"/>
      <c r="N854" s="412"/>
      <c r="O854" s="412"/>
      <c r="P854" s="412"/>
      <c r="Q854" s="411"/>
      <c r="R854" s="411"/>
      <c r="S854" s="411"/>
      <c r="T854" s="411"/>
      <c r="U854" s="411"/>
      <c r="V854" s="411"/>
      <c r="W854" s="411"/>
      <c r="X854" s="411"/>
      <c r="Y854" s="411"/>
      <c r="Z854" s="411"/>
      <c r="AA854" s="411"/>
      <c r="AB854" s="411"/>
      <c r="AC854" s="411"/>
      <c r="AD854" s="411"/>
      <c r="AE854" s="411"/>
      <c r="AF854" s="411"/>
    </row>
    <row r="855" spans="1:32" ht="14" x14ac:dyDescent="0.2">
      <c r="A855" s="411"/>
      <c r="B855" s="411"/>
      <c r="C855" s="411"/>
      <c r="D855" s="411"/>
      <c r="E855" s="411"/>
      <c r="F855" s="411"/>
      <c r="G855" s="411"/>
      <c r="H855" s="411"/>
      <c r="I855" s="411"/>
      <c r="J855" s="411"/>
      <c r="K855" s="411"/>
      <c r="L855" s="411"/>
      <c r="M855" s="412"/>
      <c r="N855" s="412"/>
      <c r="O855" s="412"/>
      <c r="P855" s="412"/>
      <c r="Q855" s="411"/>
      <c r="R855" s="411"/>
      <c r="S855" s="411"/>
      <c r="T855" s="411"/>
      <c r="U855" s="411"/>
      <c r="V855" s="411"/>
      <c r="W855" s="411"/>
      <c r="X855" s="411"/>
      <c r="Y855" s="411"/>
      <c r="Z855" s="411"/>
      <c r="AA855" s="411"/>
      <c r="AB855" s="411"/>
      <c r="AC855" s="411"/>
      <c r="AD855" s="411"/>
      <c r="AE855" s="411"/>
      <c r="AF855" s="411"/>
    </row>
    <row r="856" spans="1:32" ht="14" x14ac:dyDescent="0.2">
      <c r="A856" s="411"/>
      <c r="B856" s="411"/>
      <c r="C856" s="411"/>
      <c r="D856" s="411"/>
      <c r="E856" s="411"/>
      <c r="F856" s="411"/>
      <c r="G856" s="411"/>
      <c r="H856" s="411"/>
      <c r="I856" s="411"/>
      <c r="J856" s="411"/>
      <c r="K856" s="411"/>
      <c r="L856" s="411"/>
      <c r="M856" s="412"/>
      <c r="N856" s="412"/>
      <c r="O856" s="412"/>
      <c r="P856" s="412"/>
      <c r="Q856" s="411"/>
      <c r="R856" s="411"/>
      <c r="S856" s="411"/>
      <c r="T856" s="411"/>
      <c r="U856" s="411"/>
      <c r="V856" s="411"/>
      <c r="W856" s="411"/>
      <c r="X856" s="411"/>
      <c r="Y856" s="411"/>
      <c r="Z856" s="411"/>
      <c r="AA856" s="411"/>
      <c r="AB856" s="411"/>
      <c r="AC856" s="411"/>
      <c r="AD856" s="411"/>
      <c r="AE856" s="411"/>
      <c r="AF856" s="411"/>
    </row>
    <row r="857" spans="1:32" ht="14" x14ac:dyDescent="0.2">
      <c r="A857" s="411"/>
      <c r="B857" s="411"/>
      <c r="C857" s="411"/>
      <c r="D857" s="411"/>
      <c r="E857" s="411"/>
      <c r="F857" s="411"/>
      <c r="G857" s="411"/>
      <c r="H857" s="411"/>
      <c r="I857" s="411"/>
      <c r="J857" s="411"/>
      <c r="K857" s="411"/>
      <c r="L857" s="411"/>
      <c r="M857" s="412"/>
      <c r="N857" s="412"/>
      <c r="O857" s="412"/>
      <c r="P857" s="412"/>
      <c r="Q857" s="411"/>
      <c r="R857" s="411"/>
      <c r="S857" s="411"/>
      <c r="T857" s="411"/>
      <c r="U857" s="411"/>
      <c r="V857" s="411"/>
      <c r="W857" s="411"/>
      <c r="X857" s="411"/>
      <c r="Y857" s="411"/>
      <c r="Z857" s="411"/>
      <c r="AA857" s="411"/>
      <c r="AB857" s="411"/>
      <c r="AC857" s="411"/>
      <c r="AD857" s="411"/>
      <c r="AE857" s="411"/>
      <c r="AF857" s="411"/>
    </row>
    <row r="858" spans="1:32" ht="14" x14ac:dyDescent="0.2">
      <c r="A858" s="411"/>
      <c r="B858" s="411"/>
      <c r="C858" s="411"/>
      <c r="D858" s="411"/>
      <c r="E858" s="411"/>
      <c r="F858" s="411"/>
      <c r="G858" s="411"/>
      <c r="H858" s="411"/>
      <c r="I858" s="411"/>
      <c r="J858" s="411"/>
      <c r="K858" s="411"/>
      <c r="L858" s="411"/>
      <c r="M858" s="412"/>
      <c r="N858" s="412"/>
      <c r="O858" s="412"/>
      <c r="P858" s="412"/>
      <c r="Q858" s="411"/>
      <c r="R858" s="411"/>
      <c r="S858" s="411"/>
      <c r="T858" s="411"/>
      <c r="U858" s="411"/>
      <c r="V858" s="411"/>
      <c r="W858" s="411"/>
      <c r="X858" s="411"/>
      <c r="Y858" s="411"/>
      <c r="Z858" s="411"/>
      <c r="AA858" s="411"/>
      <c r="AB858" s="411"/>
      <c r="AC858" s="411"/>
      <c r="AD858" s="411"/>
      <c r="AE858" s="411"/>
      <c r="AF858" s="411"/>
    </row>
    <row r="859" spans="1:32" ht="14" x14ac:dyDescent="0.2">
      <c r="A859" s="411"/>
      <c r="B859" s="411"/>
      <c r="C859" s="411"/>
      <c r="D859" s="411"/>
      <c r="E859" s="411"/>
      <c r="F859" s="411"/>
      <c r="G859" s="411"/>
      <c r="H859" s="411"/>
      <c r="I859" s="411"/>
      <c r="J859" s="411"/>
      <c r="K859" s="411"/>
      <c r="L859" s="411"/>
      <c r="M859" s="412"/>
      <c r="N859" s="412"/>
      <c r="O859" s="412"/>
      <c r="P859" s="412"/>
      <c r="Q859" s="411"/>
      <c r="R859" s="411"/>
      <c r="S859" s="411"/>
      <c r="T859" s="411"/>
      <c r="U859" s="411"/>
      <c r="V859" s="411"/>
      <c r="W859" s="411"/>
      <c r="X859" s="411"/>
      <c r="Y859" s="411"/>
      <c r="Z859" s="411"/>
      <c r="AA859" s="411"/>
      <c r="AB859" s="411"/>
      <c r="AC859" s="411"/>
      <c r="AD859" s="411"/>
      <c r="AE859" s="411"/>
      <c r="AF859" s="411"/>
    </row>
    <row r="860" spans="1:32" ht="14" x14ac:dyDescent="0.2">
      <c r="A860" s="411"/>
      <c r="B860" s="411"/>
      <c r="C860" s="411"/>
      <c r="D860" s="411"/>
      <c r="E860" s="411"/>
      <c r="F860" s="411"/>
      <c r="G860" s="411"/>
      <c r="H860" s="411"/>
      <c r="I860" s="411"/>
      <c r="J860" s="411"/>
      <c r="K860" s="411"/>
      <c r="L860" s="411"/>
      <c r="M860" s="412"/>
      <c r="N860" s="412"/>
      <c r="O860" s="412"/>
      <c r="P860" s="412"/>
      <c r="Q860" s="411"/>
      <c r="R860" s="411"/>
      <c r="S860" s="411"/>
      <c r="T860" s="411"/>
      <c r="U860" s="411"/>
      <c r="V860" s="411"/>
      <c r="W860" s="411"/>
      <c r="X860" s="411"/>
      <c r="Y860" s="411"/>
      <c r="Z860" s="411"/>
      <c r="AA860" s="411"/>
      <c r="AB860" s="411"/>
      <c r="AC860" s="411"/>
      <c r="AD860" s="411"/>
      <c r="AE860" s="411"/>
      <c r="AF860" s="411"/>
    </row>
    <row r="861" spans="1:32" ht="14" x14ac:dyDescent="0.2">
      <c r="A861" s="411"/>
      <c r="B861" s="411"/>
      <c r="C861" s="411"/>
      <c r="D861" s="411"/>
      <c r="E861" s="411"/>
      <c r="F861" s="411"/>
      <c r="G861" s="411"/>
      <c r="H861" s="411"/>
      <c r="I861" s="411"/>
      <c r="J861" s="411"/>
      <c r="K861" s="411"/>
      <c r="L861" s="411"/>
      <c r="M861" s="412"/>
      <c r="N861" s="412"/>
      <c r="O861" s="412"/>
      <c r="P861" s="412"/>
      <c r="Q861" s="411"/>
      <c r="R861" s="411"/>
      <c r="S861" s="411"/>
      <c r="T861" s="411"/>
      <c r="U861" s="411"/>
      <c r="V861" s="411"/>
      <c r="W861" s="411"/>
      <c r="X861" s="411"/>
      <c r="Y861" s="411"/>
      <c r="Z861" s="411"/>
      <c r="AA861" s="411"/>
      <c r="AB861" s="411"/>
      <c r="AC861" s="411"/>
      <c r="AD861" s="411"/>
      <c r="AE861" s="411"/>
      <c r="AF861" s="411"/>
    </row>
    <row r="862" spans="1:32" ht="14" x14ac:dyDescent="0.2">
      <c r="A862" s="411"/>
      <c r="B862" s="411"/>
      <c r="C862" s="411"/>
      <c r="D862" s="411"/>
      <c r="E862" s="411"/>
      <c r="F862" s="411"/>
      <c r="G862" s="411"/>
      <c r="H862" s="411"/>
      <c r="I862" s="411"/>
      <c r="J862" s="411"/>
      <c r="K862" s="411"/>
      <c r="L862" s="411"/>
      <c r="M862" s="412"/>
      <c r="N862" s="412"/>
      <c r="O862" s="412"/>
      <c r="P862" s="412"/>
      <c r="Q862" s="411"/>
      <c r="R862" s="411"/>
      <c r="S862" s="411"/>
      <c r="T862" s="411"/>
      <c r="U862" s="411"/>
      <c r="V862" s="411"/>
      <c r="W862" s="411"/>
      <c r="X862" s="411"/>
      <c r="Y862" s="411"/>
      <c r="Z862" s="411"/>
      <c r="AA862" s="411"/>
      <c r="AB862" s="411"/>
      <c r="AC862" s="411"/>
      <c r="AD862" s="411"/>
      <c r="AE862" s="411"/>
      <c r="AF862" s="411"/>
    </row>
    <row r="863" spans="1:32" ht="14" x14ac:dyDescent="0.2">
      <c r="A863" s="411"/>
      <c r="B863" s="411"/>
      <c r="C863" s="411"/>
      <c r="D863" s="411"/>
      <c r="E863" s="411"/>
      <c r="F863" s="411"/>
      <c r="G863" s="411"/>
      <c r="H863" s="411"/>
      <c r="I863" s="411"/>
      <c r="J863" s="411"/>
      <c r="K863" s="411"/>
      <c r="L863" s="411"/>
      <c r="M863" s="412"/>
      <c r="N863" s="412"/>
      <c r="O863" s="412"/>
      <c r="P863" s="412"/>
      <c r="Q863" s="411"/>
      <c r="R863" s="411"/>
      <c r="S863" s="411"/>
      <c r="T863" s="411"/>
      <c r="U863" s="411"/>
      <c r="V863" s="411"/>
      <c r="W863" s="411"/>
      <c r="X863" s="411"/>
      <c r="Y863" s="411"/>
      <c r="Z863" s="411"/>
      <c r="AA863" s="411"/>
      <c r="AB863" s="411"/>
      <c r="AC863" s="411"/>
      <c r="AD863" s="411"/>
      <c r="AE863" s="411"/>
      <c r="AF863" s="411"/>
    </row>
    <row r="864" spans="1:32" ht="14" x14ac:dyDescent="0.2">
      <c r="A864" s="411"/>
      <c r="B864" s="411"/>
      <c r="C864" s="411"/>
      <c r="D864" s="411"/>
      <c r="E864" s="411"/>
      <c r="F864" s="411"/>
      <c r="G864" s="411"/>
      <c r="H864" s="411"/>
      <c r="I864" s="411"/>
      <c r="J864" s="411"/>
      <c r="K864" s="411"/>
      <c r="L864" s="411"/>
      <c r="M864" s="412"/>
      <c r="N864" s="412"/>
      <c r="O864" s="412"/>
      <c r="P864" s="412"/>
      <c r="Q864" s="411"/>
      <c r="R864" s="411"/>
      <c r="S864" s="411"/>
      <c r="T864" s="411"/>
      <c r="U864" s="411"/>
      <c r="V864" s="411"/>
      <c r="W864" s="411"/>
      <c r="X864" s="411"/>
      <c r="Y864" s="411"/>
      <c r="Z864" s="411"/>
      <c r="AA864" s="411"/>
      <c r="AB864" s="411"/>
      <c r="AC864" s="411"/>
      <c r="AD864" s="411"/>
      <c r="AE864" s="411"/>
      <c r="AF864" s="411"/>
    </row>
    <row r="865" spans="1:32" ht="14" x14ac:dyDescent="0.2">
      <c r="A865" s="411"/>
      <c r="B865" s="411"/>
      <c r="C865" s="411"/>
      <c r="D865" s="411"/>
      <c r="E865" s="411"/>
      <c r="F865" s="411"/>
      <c r="G865" s="411"/>
      <c r="H865" s="411"/>
      <c r="I865" s="411"/>
      <c r="J865" s="411"/>
      <c r="K865" s="411"/>
      <c r="L865" s="411"/>
      <c r="M865" s="412"/>
      <c r="N865" s="412"/>
      <c r="O865" s="412"/>
      <c r="P865" s="412"/>
      <c r="Q865" s="411"/>
      <c r="R865" s="411"/>
      <c r="S865" s="411"/>
      <c r="T865" s="411"/>
      <c r="U865" s="411"/>
      <c r="V865" s="411"/>
      <c r="W865" s="411"/>
      <c r="X865" s="411"/>
      <c r="Y865" s="411"/>
      <c r="Z865" s="411"/>
      <c r="AA865" s="411"/>
      <c r="AB865" s="411"/>
      <c r="AC865" s="411"/>
      <c r="AD865" s="411"/>
      <c r="AE865" s="411"/>
      <c r="AF865" s="411"/>
    </row>
    <row r="866" spans="1:32" ht="14" x14ac:dyDescent="0.2">
      <c r="A866" s="411"/>
      <c r="B866" s="411"/>
      <c r="C866" s="411"/>
      <c r="D866" s="411"/>
      <c r="E866" s="411"/>
      <c r="F866" s="411"/>
      <c r="G866" s="411"/>
      <c r="H866" s="411"/>
      <c r="I866" s="411"/>
      <c r="J866" s="411"/>
      <c r="K866" s="411"/>
      <c r="L866" s="411"/>
      <c r="M866" s="412"/>
      <c r="N866" s="412"/>
      <c r="O866" s="412"/>
      <c r="P866" s="412"/>
      <c r="Q866" s="411"/>
      <c r="R866" s="411"/>
      <c r="S866" s="411"/>
      <c r="T866" s="411"/>
      <c r="U866" s="411"/>
      <c r="V866" s="411"/>
      <c r="W866" s="411"/>
      <c r="X866" s="411"/>
      <c r="Y866" s="411"/>
      <c r="Z866" s="411"/>
      <c r="AA866" s="411"/>
      <c r="AB866" s="411"/>
      <c r="AC866" s="411"/>
      <c r="AD866" s="411"/>
      <c r="AE866" s="411"/>
      <c r="AF866" s="411"/>
    </row>
    <row r="867" spans="1:32" ht="14" x14ac:dyDescent="0.2">
      <c r="A867" s="411"/>
      <c r="B867" s="411"/>
      <c r="C867" s="411"/>
      <c r="D867" s="411"/>
      <c r="E867" s="411"/>
      <c r="F867" s="411"/>
      <c r="G867" s="411"/>
      <c r="H867" s="411"/>
      <c r="I867" s="411"/>
      <c r="J867" s="411"/>
      <c r="K867" s="411"/>
      <c r="L867" s="411"/>
      <c r="M867" s="412"/>
      <c r="N867" s="412"/>
      <c r="O867" s="412"/>
      <c r="P867" s="412"/>
      <c r="Q867" s="411"/>
      <c r="R867" s="411"/>
      <c r="S867" s="411"/>
      <c r="T867" s="411"/>
      <c r="U867" s="411"/>
      <c r="V867" s="411"/>
      <c r="W867" s="411"/>
      <c r="X867" s="411"/>
      <c r="Y867" s="411"/>
      <c r="Z867" s="411"/>
      <c r="AA867" s="411"/>
      <c r="AB867" s="411"/>
      <c r="AC867" s="411"/>
      <c r="AD867" s="411"/>
      <c r="AE867" s="411"/>
      <c r="AF867" s="411"/>
    </row>
    <row r="868" spans="1:32" ht="14" x14ac:dyDescent="0.2">
      <c r="A868" s="411"/>
      <c r="B868" s="411"/>
      <c r="C868" s="411"/>
      <c r="D868" s="411"/>
      <c r="E868" s="411"/>
      <c r="F868" s="411"/>
      <c r="G868" s="411"/>
      <c r="H868" s="411"/>
      <c r="I868" s="411"/>
      <c r="J868" s="411"/>
      <c r="K868" s="411"/>
      <c r="L868" s="411"/>
      <c r="M868" s="412"/>
      <c r="N868" s="412"/>
      <c r="O868" s="412"/>
      <c r="P868" s="412"/>
      <c r="Q868" s="411"/>
      <c r="R868" s="411"/>
      <c r="S868" s="411"/>
      <c r="T868" s="411"/>
      <c r="U868" s="411"/>
      <c r="V868" s="411"/>
      <c r="W868" s="411"/>
      <c r="X868" s="411"/>
      <c r="Y868" s="411"/>
      <c r="Z868" s="411"/>
      <c r="AA868" s="411"/>
      <c r="AB868" s="411"/>
      <c r="AC868" s="411"/>
      <c r="AD868" s="411"/>
      <c r="AE868" s="411"/>
      <c r="AF868" s="411"/>
    </row>
    <row r="869" spans="1:32" ht="14" x14ac:dyDescent="0.2">
      <c r="A869" s="411"/>
      <c r="B869" s="411"/>
      <c r="C869" s="411"/>
      <c r="D869" s="411"/>
      <c r="E869" s="411"/>
      <c r="F869" s="411"/>
      <c r="G869" s="411"/>
      <c r="H869" s="411"/>
      <c r="I869" s="411"/>
      <c r="J869" s="411"/>
      <c r="K869" s="411"/>
      <c r="L869" s="411"/>
      <c r="M869" s="412"/>
      <c r="N869" s="412"/>
      <c r="O869" s="412"/>
      <c r="P869" s="412"/>
      <c r="Q869" s="411"/>
      <c r="R869" s="411"/>
      <c r="S869" s="411"/>
      <c r="T869" s="411"/>
      <c r="U869" s="411"/>
      <c r="V869" s="411"/>
      <c r="W869" s="411"/>
      <c r="X869" s="411"/>
      <c r="Y869" s="411"/>
      <c r="Z869" s="411"/>
      <c r="AA869" s="411"/>
      <c r="AB869" s="411"/>
      <c r="AC869" s="411"/>
      <c r="AD869" s="411"/>
      <c r="AE869" s="411"/>
      <c r="AF869" s="411"/>
    </row>
    <row r="870" spans="1:32" ht="14" x14ac:dyDescent="0.2">
      <c r="A870" s="411"/>
      <c r="B870" s="411"/>
      <c r="C870" s="411"/>
      <c r="D870" s="411"/>
      <c r="E870" s="411"/>
      <c r="F870" s="411"/>
      <c r="G870" s="411"/>
      <c r="H870" s="411"/>
      <c r="I870" s="411"/>
      <c r="J870" s="411"/>
      <c r="K870" s="411"/>
      <c r="L870" s="411"/>
      <c r="M870" s="412"/>
      <c r="N870" s="412"/>
      <c r="O870" s="412"/>
      <c r="P870" s="412"/>
      <c r="Q870" s="411"/>
      <c r="R870" s="411"/>
      <c r="S870" s="411"/>
      <c r="T870" s="411"/>
      <c r="U870" s="411"/>
      <c r="V870" s="411"/>
      <c r="W870" s="411"/>
      <c r="X870" s="411"/>
      <c r="Y870" s="411"/>
      <c r="Z870" s="411"/>
      <c r="AA870" s="411"/>
      <c r="AB870" s="411"/>
      <c r="AC870" s="411"/>
      <c r="AD870" s="411"/>
      <c r="AE870" s="411"/>
      <c r="AF870" s="411"/>
    </row>
    <row r="871" spans="1:32" ht="14" x14ac:dyDescent="0.2">
      <c r="A871" s="411"/>
      <c r="B871" s="411"/>
      <c r="C871" s="411"/>
      <c r="D871" s="411"/>
      <c r="E871" s="411"/>
      <c r="F871" s="411"/>
      <c r="G871" s="411"/>
      <c r="H871" s="411"/>
      <c r="I871" s="411"/>
      <c r="J871" s="411"/>
      <c r="K871" s="411"/>
      <c r="L871" s="411"/>
      <c r="M871" s="412"/>
      <c r="N871" s="412"/>
      <c r="O871" s="412"/>
      <c r="P871" s="412"/>
      <c r="Q871" s="411"/>
      <c r="R871" s="411"/>
      <c r="S871" s="411"/>
      <c r="T871" s="411"/>
      <c r="U871" s="411"/>
      <c r="V871" s="411"/>
      <c r="W871" s="411"/>
      <c r="X871" s="411"/>
      <c r="Y871" s="411"/>
      <c r="Z871" s="411"/>
      <c r="AA871" s="411"/>
      <c r="AB871" s="411"/>
      <c r="AC871" s="411"/>
      <c r="AD871" s="411"/>
      <c r="AE871" s="411"/>
      <c r="AF871" s="411"/>
    </row>
    <row r="872" spans="1:32" ht="14" x14ac:dyDescent="0.2">
      <c r="A872" s="411"/>
      <c r="B872" s="411"/>
      <c r="C872" s="411"/>
      <c r="D872" s="411"/>
      <c r="E872" s="411"/>
      <c r="F872" s="411"/>
      <c r="G872" s="411"/>
      <c r="H872" s="411"/>
      <c r="I872" s="411"/>
      <c r="J872" s="411"/>
      <c r="K872" s="411"/>
      <c r="L872" s="411"/>
      <c r="M872" s="412"/>
      <c r="N872" s="412"/>
      <c r="O872" s="412"/>
      <c r="P872" s="412"/>
      <c r="Q872" s="411"/>
      <c r="R872" s="411"/>
      <c r="S872" s="411"/>
      <c r="T872" s="411"/>
      <c r="U872" s="411"/>
      <c r="V872" s="411"/>
      <c r="W872" s="411"/>
      <c r="X872" s="411"/>
      <c r="Y872" s="411"/>
      <c r="Z872" s="411"/>
      <c r="AA872" s="411"/>
      <c r="AB872" s="411"/>
      <c r="AC872" s="411"/>
      <c r="AD872" s="411"/>
      <c r="AE872" s="411"/>
      <c r="AF872" s="411"/>
    </row>
    <row r="873" spans="1:32" ht="14" x14ac:dyDescent="0.2">
      <c r="A873" s="411"/>
      <c r="B873" s="411"/>
      <c r="C873" s="411"/>
      <c r="D873" s="411"/>
      <c r="E873" s="411"/>
      <c r="F873" s="411"/>
      <c r="G873" s="411"/>
      <c r="H873" s="411"/>
      <c r="I873" s="411"/>
      <c r="J873" s="411"/>
      <c r="K873" s="411"/>
      <c r="L873" s="411"/>
      <c r="M873" s="412"/>
      <c r="N873" s="412"/>
      <c r="O873" s="412"/>
      <c r="P873" s="412"/>
      <c r="Q873" s="411"/>
      <c r="R873" s="411"/>
      <c r="S873" s="411"/>
      <c r="T873" s="411"/>
      <c r="U873" s="411"/>
      <c r="V873" s="411"/>
      <c r="W873" s="411"/>
      <c r="X873" s="411"/>
      <c r="Y873" s="411"/>
      <c r="Z873" s="411"/>
      <c r="AA873" s="411"/>
      <c r="AB873" s="411"/>
      <c r="AC873" s="411"/>
      <c r="AD873" s="411"/>
      <c r="AE873" s="411"/>
      <c r="AF873" s="411"/>
    </row>
    <row r="874" spans="1:32" ht="14" x14ac:dyDescent="0.2">
      <c r="A874" s="411"/>
      <c r="B874" s="411"/>
      <c r="C874" s="411"/>
      <c r="D874" s="411"/>
      <c r="E874" s="411"/>
      <c r="F874" s="411"/>
      <c r="G874" s="411"/>
      <c r="H874" s="411"/>
      <c r="I874" s="411"/>
      <c r="J874" s="411"/>
      <c r="K874" s="411"/>
      <c r="L874" s="411"/>
      <c r="M874" s="412"/>
      <c r="N874" s="412"/>
      <c r="O874" s="412"/>
      <c r="P874" s="412"/>
      <c r="Q874" s="411"/>
      <c r="R874" s="411"/>
      <c r="S874" s="411"/>
      <c r="T874" s="411"/>
      <c r="U874" s="411"/>
      <c r="V874" s="411"/>
      <c r="W874" s="411"/>
      <c r="X874" s="411"/>
      <c r="Y874" s="411"/>
      <c r="Z874" s="411"/>
      <c r="AA874" s="411"/>
      <c r="AB874" s="411"/>
      <c r="AC874" s="411"/>
      <c r="AD874" s="411"/>
      <c r="AE874" s="411"/>
      <c r="AF874" s="411"/>
    </row>
    <row r="875" spans="1:32" ht="14" x14ac:dyDescent="0.2">
      <c r="A875" s="411"/>
      <c r="B875" s="411"/>
      <c r="C875" s="411"/>
      <c r="D875" s="411"/>
      <c r="E875" s="411"/>
      <c r="F875" s="411"/>
      <c r="G875" s="411"/>
      <c r="H875" s="411"/>
      <c r="I875" s="411"/>
      <c r="J875" s="411"/>
      <c r="K875" s="411"/>
      <c r="L875" s="411"/>
      <c r="M875" s="412"/>
      <c r="N875" s="412"/>
      <c r="O875" s="412"/>
      <c r="P875" s="412"/>
      <c r="Q875" s="411"/>
      <c r="R875" s="411"/>
      <c r="S875" s="411"/>
      <c r="T875" s="411"/>
      <c r="U875" s="411"/>
      <c r="V875" s="411"/>
      <c r="W875" s="411"/>
      <c r="X875" s="411"/>
      <c r="Y875" s="411"/>
      <c r="Z875" s="411"/>
      <c r="AA875" s="411"/>
      <c r="AB875" s="411"/>
      <c r="AC875" s="411"/>
      <c r="AD875" s="411"/>
      <c r="AE875" s="411"/>
      <c r="AF875" s="411"/>
    </row>
    <row r="876" spans="1:32" ht="14" x14ac:dyDescent="0.2">
      <c r="A876" s="411"/>
      <c r="B876" s="411"/>
      <c r="C876" s="411"/>
      <c r="D876" s="411"/>
      <c r="E876" s="411"/>
      <c r="F876" s="411"/>
      <c r="G876" s="411"/>
      <c r="H876" s="411"/>
      <c r="I876" s="411"/>
      <c r="J876" s="411"/>
      <c r="K876" s="411"/>
      <c r="L876" s="411"/>
      <c r="M876" s="412"/>
      <c r="N876" s="412"/>
      <c r="O876" s="412"/>
      <c r="P876" s="412"/>
      <c r="Q876" s="411"/>
      <c r="R876" s="411"/>
      <c r="S876" s="411"/>
      <c r="T876" s="411"/>
      <c r="U876" s="411"/>
      <c r="V876" s="411"/>
      <c r="W876" s="411"/>
      <c r="X876" s="411"/>
      <c r="Y876" s="411"/>
      <c r="Z876" s="411"/>
      <c r="AA876" s="411"/>
      <c r="AB876" s="411"/>
      <c r="AC876" s="411"/>
      <c r="AD876" s="411"/>
      <c r="AE876" s="411"/>
      <c r="AF876" s="411"/>
    </row>
    <row r="877" spans="1:32" ht="14" x14ac:dyDescent="0.2">
      <c r="A877" s="411"/>
      <c r="B877" s="411"/>
      <c r="C877" s="411"/>
      <c r="D877" s="411"/>
      <c r="E877" s="411"/>
      <c r="F877" s="411"/>
      <c r="G877" s="411"/>
      <c r="H877" s="411"/>
      <c r="I877" s="411"/>
      <c r="J877" s="411"/>
      <c r="K877" s="411"/>
      <c r="L877" s="411"/>
      <c r="M877" s="412"/>
      <c r="N877" s="412"/>
      <c r="O877" s="412"/>
      <c r="P877" s="412"/>
      <c r="Q877" s="411"/>
      <c r="R877" s="411"/>
      <c r="S877" s="411"/>
      <c r="T877" s="411"/>
      <c r="U877" s="411"/>
      <c r="V877" s="411"/>
      <c r="W877" s="411"/>
      <c r="X877" s="411"/>
      <c r="Y877" s="411"/>
      <c r="Z877" s="411"/>
      <c r="AA877" s="411"/>
      <c r="AB877" s="411"/>
      <c r="AC877" s="411"/>
      <c r="AD877" s="411"/>
      <c r="AE877" s="411"/>
      <c r="AF877" s="411"/>
    </row>
    <row r="878" spans="1:32" ht="14" x14ac:dyDescent="0.2">
      <c r="A878" s="411"/>
      <c r="B878" s="411"/>
      <c r="C878" s="411"/>
      <c r="D878" s="411"/>
      <c r="E878" s="411"/>
      <c r="F878" s="411"/>
      <c r="G878" s="411"/>
      <c r="H878" s="411"/>
      <c r="I878" s="411"/>
      <c r="J878" s="411"/>
      <c r="K878" s="411"/>
      <c r="L878" s="411"/>
      <c r="M878" s="412"/>
      <c r="N878" s="412"/>
      <c r="O878" s="412"/>
      <c r="P878" s="412"/>
      <c r="Q878" s="411"/>
      <c r="R878" s="411"/>
      <c r="S878" s="411"/>
      <c r="T878" s="411"/>
      <c r="U878" s="411"/>
      <c r="V878" s="411"/>
      <c r="W878" s="411"/>
      <c r="X878" s="411"/>
      <c r="Y878" s="411"/>
      <c r="Z878" s="411"/>
      <c r="AA878" s="411"/>
      <c r="AB878" s="411"/>
      <c r="AC878" s="411"/>
      <c r="AD878" s="411"/>
      <c r="AE878" s="411"/>
      <c r="AF878" s="411"/>
    </row>
    <row r="879" spans="1:32" ht="14" x14ac:dyDescent="0.2">
      <c r="A879" s="411"/>
      <c r="B879" s="411"/>
      <c r="C879" s="411"/>
      <c r="D879" s="411"/>
      <c r="E879" s="411"/>
      <c r="F879" s="411"/>
      <c r="G879" s="411"/>
      <c r="H879" s="411"/>
      <c r="I879" s="411"/>
      <c r="J879" s="411"/>
      <c r="K879" s="411"/>
      <c r="L879" s="411"/>
      <c r="M879" s="412"/>
      <c r="N879" s="412"/>
      <c r="O879" s="412"/>
      <c r="P879" s="412"/>
      <c r="Q879" s="411"/>
      <c r="R879" s="411"/>
      <c r="S879" s="411"/>
      <c r="T879" s="411"/>
      <c r="U879" s="411"/>
      <c r="V879" s="411"/>
      <c r="W879" s="411"/>
      <c r="X879" s="411"/>
      <c r="Y879" s="411"/>
      <c r="Z879" s="411"/>
      <c r="AA879" s="411"/>
      <c r="AB879" s="411"/>
      <c r="AC879" s="411"/>
      <c r="AD879" s="411"/>
      <c r="AE879" s="411"/>
      <c r="AF879" s="411"/>
    </row>
    <row r="880" spans="1:32" ht="14" x14ac:dyDescent="0.2">
      <c r="A880" s="411"/>
      <c r="B880" s="411"/>
      <c r="C880" s="411"/>
      <c r="D880" s="411"/>
      <c r="E880" s="411"/>
      <c r="F880" s="411"/>
      <c r="G880" s="411"/>
      <c r="H880" s="411"/>
      <c r="I880" s="411"/>
      <c r="J880" s="411"/>
      <c r="K880" s="411"/>
      <c r="L880" s="411"/>
      <c r="M880" s="412"/>
      <c r="N880" s="412"/>
      <c r="O880" s="412"/>
      <c r="P880" s="412"/>
      <c r="Q880" s="411"/>
      <c r="R880" s="411"/>
      <c r="S880" s="411"/>
      <c r="T880" s="411"/>
      <c r="U880" s="411"/>
      <c r="V880" s="411"/>
      <c r="W880" s="411"/>
      <c r="X880" s="411"/>
      <c r="Y880" s="411"/>
      <c r="Z880" s="411"/>
      <c r="AA880" s="411"/>
      <c r="AB880" s="411"/>
      <c r="AC880" s="411"/>
      <c r="AD880" s="411"/>
      <c r="AE880" s="411"/>
      <c r="AF880" s="411"/>
    </row>
    <row r="881" spans="1:32" ht="14" x14ac:dyDescent="0.2">
      <c r="A881" s="411"/>
      <c r="B881" s="411"/>
      <c r="C881" s="411"/>
      <c r="D881" s="411"/>
      <c r="E881" s="411"/>
      <c r="F881" s="411"/>
      <c r="G881" s="411"/>
      <c r="H881" s="411"/>
      <c r="I881" s="411"/>
      <c r="J881" s="411"/>
      <c r="K881" s="411"/>
      <c r="L881" s="411"/>
      <c r="M881" s="412"/>
      <c r="N881" s="412"/>
      <c r="O881" s="412"/>
      <c r="P881" s="412"/>
      <c r="Q881" s="411"/>
      <c r="R881" s="411"/>
      <c r="S881" s="411"/>
      <c r="T881" s="411"/>
      <c r="U881" s="411"/>
      <c r="V881" s="411"/>
      <c r="W881" s="411"/>
      <c r="X881" s="411"/>
      <c r="Y881" s="411"/>
      <c r="Z881" s="411"/>
      <c r="AA881" s="411"/>
      <c r="AB881" s="411"/>
      <c r="AC881" s="411"/>
      <c r="AD881" s="411"/>
      <c r="AE881" s="411"/>
      <c r="AF881" s="411"/>
    </row>
    <row r="882" spans="1:32" ht="14" x14ac:dyDescent="0.2">
      <c r="A882" s="411"/>
      <c r="B882" s="411"/>
      <c r="C882" s="411"/>
      <c r="D882" s="411"/>
      <c r="E882" s="411"/>
      <c r="F882" s="411"/>
      <c r="G882" s="411"/>
      <c r="H882" s="411"/>
      <c r="I882" s="411"/>
      <c r="J882" s="411"/>
      <c r="K882" s="411"/>
      <c r="L882" s="411"/>
      <c r="M882" s="412"/>
      <c r="N882" s="412"/>
      <c r="O882" s="412"/>
      <c r="P882" s="412"/>
      <c r="Q882" s="411"/>
      <c r="R882" s="411"/>
      <c r="S882" s="411"/>
      <c r="T882" s="411"/>
      <c r="U882" s="411"/>
      <c r="V882" s="411"/>
      <c r="W882" s="411"/>
      <c r="X882" s="411"/>
      <c r="Y882" s="411"/>
      <c r="Z882" s="411"/>
      <c r="AA882" s="411"/>
      <c r="AB882" s="411"/>
      <c r="AC882" s="411"/>
      <c r="AD882" s="411"/>
      <c r="AE882" s="411"/>
      <c r="AF882" s="411"/>
    </row>
    <row r="883" spans="1:32" ht="14" x14ac:dyDescent="0.2">
      <c r="A883" s="411"/>
      <c r="B883" s="411"/>
      <c r="C883" s="411"/>
      <c r="D883" s="411"/>
      <c r="E883" s="411"/>
      <c r="F883" s="411"/>
      <c r="G883" s="411"/>
      <c r="H883" s="411"/>
      <c r="I883" s="411"/>
      <c r="J883" s="411"/>
      <c r="K883" s="411"/>
      <c r="L883" s="411"/>
      <c r="M883" s="412"/>
      <c r="N883" s="412"/>
      <c r="O883" s="412"/>
      <c r="P883" s="412"/>
      <c r="Q883" s="411"/>
      <c r="R883" s="411"/>
      <c r="S883" s="411"/>
      <c r="T883" s="411"/>
      <c r="U883" s="411"/>
      <c r="V883" s="411"/>
      <c r="W883" s="411"/>
      <c r="X883" s="411"/>
      <c r="Y883" s="411"/>
      <c r="Z883" s="411"/>
      <c r="AA883" s="411"/>
      <c r="AB883" s="411"/>
      <c r="AC883" s="411"/>
      <c r="AD883" s="411"/>
      <c r="AE883" s="411"/>
      <c r="AF883" s="411"/>
    </row>
    <row r="884" spans="1:32" ht="14" x14ac:dyDescent="0.2">
      <c r="A884" s="411"/>
      <c r="B884" s="411"/>
      <c r="C884" s="411"/>
      <c r="D884" s="411"/>
      <c r="E884" s="411"/>
      <c r="F884" s="411"/>
      <c r="G884" s="411"/>
      <c r="H884" s="411"/>
      <c r="I884" s="411"/>
      <c r="J884" s="411"/>
      <c r="K884" s="411"/>
      <c r="L884" s="411"/>
      <c r="M884" s="412"/>
      <c r="N884" s="412"/>
      <c r="O884" s="412"/>
      <c r="P884" s="412"/>
      <c r="Q884" s="411"/>
      <c r="R884" s="411"/>
      <c r="S884" s="411"/>
      <c r="T884" s="411"/>
      <c r="U884" s="411"/>
      <c r="V884" s="411"/>
      <c r="W884" s="411"/>
      <c r="X884" s="411"/>
      <c r="Y884" s="411"/>
      <c r="Z884" s="411"/>
      <c r="AA884" s="411"/>
      <c r="AB884" s="411"/>
      <c r="AC884" s="411"/>
      <c r="AD884" s="411"/>
      <c r="AE884" s="411"/>
      <c r="AF884" s="411"/>
    </row>
    <row r="885" spans="1:32" ht="14" x14ac:dyDescent="0.2">
      <c r="A885" s="411"/>
      <c r="B885" s="411"/>
      <c r="C885" s="411"/>
      <c r="D885" s="411"/>
      <c r="E885" s="411"/>
      <c r="F885" s="411"/>
      <c r="G885" s="411"/>
      <c r="H885" s="411"/>
      <c r="I885" s="411"/>
      <c r="J885" s="411"/>
      <c r="K885" s="411"/>
      <c r="L885" s="411"/>
      <c r="M885" s="412"/>
      <c r="N885" s="412"/>
      <c r="O885" s="412"/>
      <c r="P885" s="412"/>
      <c r="Q885" s="411"/>
      <c r="R885" s="411"/>
      <c r="S885" s="411"/>
      <c r="T885" s="411"/>
      <c r="U885" s="411"/>
      <c r="V885" s="411"/>
      <c r="W885" s="411"/>
      <c r="X885" s="411"/>
      <c r="Y885" s="411"/>
      <c r="Z885" s="411"/>
      <c r="AA885" s="411"/>
      <c r="AB885" s="411"/>
      <c r="AC885" s="411"/>
      <c r="AD885" s="411"/>
      <c r="AE885" s="411"/>
      <c r="AF885" s="411"/>
    </row>
    <row r="886" spans="1:32" ht="14" x14ac:dyDescent="0.2">
      <c r="A886" s="411"/>
      <c r="B886" s="411"/>
      <c r="C886" s="411"/>
      <c r="D886" s="411"/>
      <c r="E886" s="411"/>
      <c r="F886" s="411"/>
      <c r="G886" s="411"/>
      <c r="H886" s="411"/>
      <c r="I886" s="411"/>
      <c r="J886" s="411"/>
      <c r="K886" s="411"/>
      <c r="L886" s="411"/>
      <c r="M886" s="412"/>
      <c r="N886" s="412"/>
      <c r="O886" s="412"/>
      <c r="P886" s="412"/>
      <c r="Q886" s="411"/>
      <c r="R886" s="411"/>
      <c r="S886" s="411"/>
      <c r="T886" s="411"/>
      <c r="U886" s="411"/>
      <c r="V886" s="411"/>
      <c r="W886" s="411"/>
      <c r="X886" s="411"/>
      <c r="Y886" s="411"/>
      <c r="Z886" s="411"/>
      <c r="AA886" s="411"/>
      <c r="AB886" s="411"/>
      <c r="AC886" s="411"/>
      <c r="AD886" s="411"/>
      <c r="AE886" s="411"/>
      <c r="AF886" s="411"/>
    </row>
    <row r="887" spans="1:32" ht="14" x14ac:dyDescent="0.2">
      <c r="A887" s="411"/>
      <c r="B887" s="411"/>
      <c r="C887" s="411"/>
      <c r="D887" s="411"/>
      <c r="E887" s="411"/>
      <c r="F887" s="411"/>
      <c r="G887" s="411"/>
      <c r="H887" s="411"/>
      <c r="I887" s="411"/>
      <c r="J887" s="411"/>
      <c r="K887" s="411"/>
      <c r="L887" s="411"/>
      <c r="M887" s="412"/>
      <c r="N887" s="412"/>
      <c r="O887" s="412"/>
      <c r="P887" s="412"/>
      <c r="Q887" s="411"/>
      <c r="R887" s="411"/>
      <c r="S887" s="411"/>
      <c r="T887" s="411"/>
      <c r="U887" s="411"/>
      <c r="V887" s="411"/>
      <c r="W887" s="411"/>
      <c r="X887" s="411"/>
      <c r="Y887" s="411"/>
      <c r="Z887" s="411"/>
      <c r="AA887" s="411"/>
      <c r="AB887" s="411"/>
      <c r="AC887" s="411"/>
      <c r="AD887" s="411"/>
      <c r="AE887" s="411"/>
      <c r="AF887" s="411"/>
    </row>
    <row r="888" spans="1:32" ht="14" x14ac:dyDescent="0.2">
      <c r="A888" s="411"/>
      <c r="B888" s="411"/>
      <c r="C888" s="411"/>
      <c r="D888" s="411"/>
      <c r="E888" s="411"/>
      <c r="F888" s="411"/>
      <c r="G888" s="411"/>
      <c r="H888" s="411"/>
      <c r="I888" s="411"/>
      <c r="J888" s="411"/>
      <c r="K888" s="411"/>
      <c r="L888" s="411"/>
      <c r="M888" s="412"/>
      <c r="N888" s="412"/>
      <c r="O888" s="412"/>
      <c r="P888" s="412"/>
      <c r="Q888" s="411"/>
      <c r="R888" s="411"/>
      <c r="S888" s="411"/>
      <c r="T888" s="411"/>
      <c r="U888" s="411"/>
      <c r="V888" s="411"/>
      <c r="W888" s="411"/>
      <c r="X888" s="411"/>
      <c r="Y888" s="411"/>
      <c r="Z888" s="411"/>
      <c r="AA888" s="411"/>
      <c r="AB888" s="411"/>
      <c r="AC888" s="411"/>
      <c r="AD888" s="411"/>
      <c r="AE888" s="411"/>
      <c r="AF888" s="411"/>
    </row>
    <row r="889" spans="1:32" ht="14" x14ac:dyDescent="0.2">
      <c r="A889" s="411"/>
      <c r="B889" s="411"/>
      <c r="C889" s="411"/>
      <c r="D889" s="411"/>
      <c r="E889" s="411"/>
      <c r="F889" s="411"/>
      <c r="G889" s="411"/>
      <c r="H889" s="411"/>
      <c r="I889" s="411"/>
      <c r="J889" s="411"/>
      <c r="K889" s="411"/>
      <c r="L889" s="411"/>
      <c r="M889" s="412"/>
      <c r="N889" s="412"/>
      <c r="O889" s="412"/>
      <c r="P889" s="412"/>
      <c r="Q889" s="411"/>
      <c r="R889" s="411"/>
      <c r="S889" s="411"/>
      <c r="T889" s="411"/>
      <c r="U889" s="411"/>
      <c r="V889" s="411"/>
      <c r="W889" s="411"/>
      <c r="X889" s="411"/>
      <c r="Y889" s="411"/>
      <c r="Z889" s="411"/>
      <c r="AA889" s="411"/>
      <c r="AB889" s="411"/>
      <c r="AC889" s="411"/>
      <c r="AD889" s="411"/>
      <c r="AE889" s="411"/>
      <c r="AF889" s="411"/>
    </row>
    <row r="890" spans="1:32" ht="14" x14ac:dyDescent="0.2">
      <c r="A890" s="411"/>
      <c r="B890" s="411"/>
      <c r="C890" s="411"/>
      <c r="D890" s="411"/>
      <c r="E890" s="411"/>
      <c r="F890" s="411"/>
      <c r="G890" s="411"/>
      <c r="H890" s="411"/>
      <c r="I890" s="411"/>
      <c r="J890" s="411"/>
      <c r="K890" s="411"/>
      <c r="L890" s="411"/>
      <c r="M890" s="412"/>
      <c r="N890" s="412"/>
      <c r="O890" s="412"/>
      <c r="P890" s="412"/>
      <c r="Q890" s="411"/>
      <c r="R890" s="411"/>
      <c r="S890" s="411"/>
      <c r="T890" s="411"/>
      <c r="U890" s="411"/>
      <c r="V890" s="411"/>
      <c r="W890" s="411"/>
      <c r="X890" s="411"/>
      <c r="Y890" s="411"/>
      <c r="Z890" s="411"/>
      <c r="AA890" s="411"/>
      <c r="AB890" s="411"/>
      <c r="AC890" s="411"/>
      <c r="AD890" s="411"/>
      <c r="AE890" s="411"/>
      <c r="AF890" s="411"/>
    </row>
    <row r="891" spans="1:32" ht="14" x14ac:dyDescent="0.2">
      <c r="A891" s="411"/>
      <c r="B891" s="411"/>
      <c r="C891" s="411"/>
      <c r="D891" s="411"/>
      <c r="E891" s="411"/>
      <c r="F891" s="411"/>
      <c r="G891" s="411"/>
      <c r="H891" s="411"/>
      <c r="I891" s="411"/>
      <c r="J891" s="411"/>
      <c r="K891" s="411"/>
      <c r="L891" s="411"/>
      <c r="M891" s="412"/>
      <c r="N891" s="412"/>
      <c r="O891" s="412"/>
      <c r="P891" s="412"/>
      <c r="Q891" s="411"/>
      <c r="R891" s="411"/>
      <c r="S891" s="411"/>
      <c r="T891" s="411"/>
      <c r="U891" s="411"/>
      <c r="V891" s="411"/>
      <c r="W891" s="411"/>
      <c r="X891" s="411"/>
      <c r="Y891" s="411"/>
      <c r="Z891" s="411"/>
      <c r="AA891" s="411"/>
      <c r="AB891" s="411"/>
      <c r="AC891" s="411"/>
      <c r="AD891" s="411"/>
      <c r="AE891" s="411"/>
      <c r="AF891" s="411"/>
    </row>
    <row r="892" spans="1:32" ht="14" x14ac:dyDescent="0.2">
      <c r="A892" s="411"/>
      <c r="B892" s="411"/>
      <c r="C892" s="411"/>
      <c r="D892" s="411"/>
      <c r="E892" s="411"/>
      <c r="F892" s="411"/>
      <c r="G892" s="411"/>
      <c r="H892" s="411"/>
      <c r="I892" s="411"/>
      <c r="J892" s="411"/>
      <c r="K892" s="411"/>
      <c r="L892" s="411"/>
      <c r="M892" s="412"/>
      <c r="N892" s="412"/>
      <c r="O892" s="412"/>
      <c r="P892" s="412"/>
      <c r="Q892" s="411"/>
      <c r="R892" s="411"/>
      <c r="S892" s="411"/>
      <c r="T892" s="411"/>
      <c r="U892" s="411"/>
      <c r="V892" s="411"/>
      <c r="W892" s="411"/>
      <c r="X892" s="411"/>
      <c r="Y892" s="411"/>
      <c r="Z892" s="411"/>
      <c r="AA892" s="411"/>
      <c r="AB892" s="411"/>
      <c r="AC892" s="411"/>
      <c r="AD892" s="411"/>
      <c r="AE892" s="411"/>
      <c r="AF892" s="411"/>
    </row>
    <row r="893" spans="1:32" ht="14" x14ac:dyDescent="0.2">
      <c r="A893" s="411"/>
      <c r="B893" s="411"/>
      <c r="C893" s="411"/>
      <c r="D893" s="411"/>
      <c r="E893" s="411"/>
      <c r="F893" s="411"/>
      <c r="G893" s="411"/>
      <c r="H893" s="411"/>
      <c r="I893" s="411"/>
      <c r="J893" s="411"/>
      <c r="K893" s="411"/>
      <c r="L893" s="411"/>
      <c r="M893" s="412"/>
      <c r="N893" s="412"/>
      <c r="O893" s="412"/>
      <c r="P893" s="412"/>
      <c r="Q893" s="411"/>
      <c r="R893" s="411"/>
      <c r="S893" s="411"/>
      <c r="T893" s="411"/>
      <c r="U893" s="411"/>
      <c r="V893" s="411"/>
      <c r="W893" s="411"/>
      <c r="X893" s="411"/>
      <c r="Y893" s="411"/>
      <c r="Z893" s="411"/>
      <c r="AA893" s="411"/>
      <c r="AB893" s="411"/>
      <c r="AC893" s="411"/>
      <c r="AD893" s="411"/>
      <c r="AE893" s="411"/>
      <c r="AF893" s="411"/>
    </row>
    <row r="894" spans="1:32" ht="14" x14ac:dyDescent="0.2">
      <c r="A894" s="411"/>
      <c r="B894" s="411"/>
      <c r="C894" s="411"/>
      <c r="D894" s="411"/>
      <c r="E894" s="411"/>
      <c r="F894" s="411"/>
      <c r="G894" s="411"/>
      <c r="H894" s="411"/>
      <c r="I894" s="411"/>
      <c r="J894" s="411"/>
      <c r="K894" s="411"/>
      <c r="L894" s="411"/>
      <c r="M894" s="412"/>
      <c r="N894" s="412"/>
      <c r="O894" s="412"/>
      <c r="P894" s="412"/>
      <c r="Q894" s="411"/>
      <c r="R894" s="411"/>
      <c r="S894" s="411"/>
      <c r="T894" s="411"/>
      <c r="U894" s="411"/>
      <c r="V894" s="411"/>
      <c r="W894" s="411"/>
      <c r="X894" s="411"/>
      <c r="Y894" s="411"/>
      <c r="Z894" s="411"/>
      <c r="AA894" s="411"/>
      <c r="AB894" s="411"/>
      <c r="AC894" s="411"/>
      <c r="AD894" s="411"/>
      <c r="AE894" s="411"/>
      <c r="AF894" s="411"/>
    </row>
    <row r="895" spans="1:32" ht="14" x14ac:dyDescent="0.2">
      <c r="A895" s="411"/>
      <c r="B895" s="411"/>
      <c r="C895" s="411"/>
      <c r="D895" s="411"/>
      <c r="E895" s="411"/>
      <c r="F895" s="411"/>
      <c r="G895" s="411"/>
      <c r="H895" s="411"/>
      <c r="I895" s="411"/>
      <c r="J895" s="411"/>
      <c r="K895" s="411"/>
      <c r="L895" s="411"/>
      <c r="M895" s="412"/>
      <c r="N895" s="412"/>
      <c r="O895" s="412"/>
      <c r="P895" s="412"/>
      <c r="Q895" s="411"/>
      <c r="R895" s="411"/>
      <c r="S895" s="411"/>
      <c r="T895" s="411"/>
      <c r="U895" s="411"/>
      <c r="V895" s="411"/>
      <c r="W895" s="411"/>
      <c r="X895" s="411"/>
      <c r="Y895" s="411"/>
      <c r="Z895" s="411"/>
      <c r="AA895" s="411"/>
      <c r="AB895" s="411"/>
      <c r="AC895" s="411"/>
      <c r="AD895" s="411"/>
      <c r="AE895" s="411"/>
      <c r="AF895" s="411"/>
    </row>
    <row r="896" spans="1:32" ht="14" x14ac:dyDescent="0.2">
      <c r="A896" s="411"/>
      <c r="B896" s="411"/>
      <c r="C896" s="411"/>
      <c r="D896" s="411"/>
      <c r="E896" s="411"/>
      <c r="F896" s="411"/>
      <c r="G896" s="411"/>
      <c r="H896" s="411"/>
      <c r="I896" s="411"/>
      <c r="J896" s="411"/>
      <c r="K896" s="411"/>
      <c r="L896" s="411"/>
      <c r="M896" s="412"/>
      <c r="N896" s="412"/>
      <c r="O896" s="412"/>
      <c r="P896" s="412"/>
      <c r="Q896" s="411"/>
      <c r="R896" s="411"/>
      <c r="S896" s="411"/>
      <c r="T896" s="411"/>
      <c r="U896" s="411"/>
      <c r="V896" s="411"/>
      <c r="W896" s="411"/>
      <c r="X896" s="411"/>
      <c r="Y896" s="411"/>
      <c r="Z896" s="411"/>
      <c r="AA896" s="411"/>
      <c r="AB896" s="411"/>
      <c r="AC896" s="411"/>
      <c r="AD896" s="411"/>
      <c r="AE896" s="411"/>
      <c r="AF896" s="411"/>
    </row>
    <row r="897" spans="1:32" ht="14" x14ac:dyDescent="0.2">
      <c r="A897" s="411"/>
      <c r="B897" s="411"/>
      <c r="C897" s="411"/>
      <c r="D897" s="411"/>
      <c r="E897" s="411"/>
      <c r="F897" s="411"/>
      <c r="G897" s="411"/>
      <c r="H897" s="411"/>
      <c r="I897" s="411"/>
      <c r="J897" s="411"/>
      <c r="K897" s="411"/>
      <c r="L897" s="411"/>
      <c r="M897" s="412"/>
      <c r="N897" s="412"/>
      <c r="O897" s="412"/>
      <c r="P897" s="412"/>
      <c r="Q897" s="411"/>
      <c r="R897" s="411"/>
      <c r="S897" s="411"/>
      <c r="T897" s="411"/>
      <c r="U897" s="411"/>
      <c r="V897" s="411"/>
      <c r="W897" s="411"/>
      <c r="X897" s="411"/>
      <c r="Y897" s="411"/>
      <c r="Z897" s="411"/>
      <c r="AA897" s="411"/>
      <c r="AB897" s="411"/>
      <c r="AC897" s="411"/>
      <c r="AD897" s="411"/>
      <c r="AE897" s="411"/>
      <c r="AF897" s="411"/>
    </row>
    <row r="898" spans="1:32" ht="14" x14ac:dyDescent="0.2">
      <c r="A898" s="411"/>
      <c r="B898" s="411"/>
      <c r="C898" s="411"/>
      <c r="D898" s="411"/>
      <c r="E898" s="411"/>
      <c r="F898" s="411"/>
      <c r="G898" s="411"/>
      <c r="H898" s="411"/>
      <c r="I898" s="411"/>
      <c r="J898" s="411"/>
      <c r="K898" s="411"/>
      <c r="L898" s="411"/>
      <c r="M898" s="412"/>
      <c r="N898" s="412"/>
      <c r="O898" s="412"/>
      <c r="P898" s="412"/>
      <c r="Q898" s="411"/>
      <c r="R898" s="411"/>
      <c r="S898" s="411"/>
      <c r="T898" s="411"/>
      <c r="U898" s="411"/>
      <c r="V898" s="411"/>
      <c r="W898" s="411"/>
      <c r="X898" s="411"/>
      <c r="Y898" s="411"/>
      <c r="Z898" s="411"/>
      <c r="AA898" s="411"/>
      <c r="AB898" s="411"/>
      <c r="AC898" s="411"/>
      <c r="AD898" s="411"/>
      <c r="AE898" s="411"/>
      <c r="AF898" s="411"/>
    </row>
    <row r="899" spans="1:32" ht="14" x14ac:dyDescent="0.2">
      <c r="A899" s="411"/>
      <c r="B899" s="411"/>
      <c r="C899" s="411"/>
      <c r="D899" s="411"/>
      <c r="E899" s="411"/>
      <c r="F899" s="411"/>
      <c r="G899" s="411"/>
      <c r="H899" s="411"/>
      <c r="I899" s="411"/>
      <c r="J899" s="411"/>
      <c r="K899" s="411"/>
      <c r="L899" s="411"/>
      <c r="M899" s="412"/>
      <c r="N899" s="412"/>
      <c r="O899" s="412"/>
      <c r="P899" s="412"/>
      <c r="Q899" s="411"/>
      <c r="R899" s="411"/>
      <c r="S899" s="411"/>
      <c r="T899" s="411"/>
      <c r="U899" s="411"/>
      <c r="V899" s="411"/>
      <c r="W899" s="411"/>
      <c r="X899" s="411"/>
      <c r="Y899" s="411"/>
      <c r="Z899" s="411"/>
      <c r="AA899" s="411"/>
      <c r="AB899" s="411"/>
      <c r="AC899" s="411"/>
      <c r="AD899" s="411"/>
      <c r="AE899" s="411"/>
      <c r="AF899" s="411"/>
    </row>
    <row r="900" spans="1:32" ht="14" x14ac:dyDescent="0.2">
      <c r="A900" s="411"/>
      <c r="B900" s="411"/>
      <c r="C900" s="411"/>
      <c r="D900" s="411"/>
      <c r="E900" s="411"/>
      <c r="F900" s="411"/>
      <c r="G900" s="411"/>
      <c r="H900" s="411"/>
      <c r="I900" s="411"/>
      <c r="J900" s="411"/>
      <c r="K900" s="411"/>
      <c r="L900" s="411"/>
      <c r="M900" s="412"/>
      <c r="N900" s="412"/>
      <c r="O900" s="412"/>
      <c r="P900" s="412"/>
      <c r="Q900" s="411"/>
      <c r="R900" s="411"/>
      <c r="S900" s="411"/>
      <c r="T900" s="411"/>
      <c r="U900" s="411"/>
      <c r="V900" s="411"/>
      <c r="W900" s="411"/>
      <c r="X900" s="411"/>
      <c r="Y900" s="411"/>
      <c r="Z900" s="411"/>
      <c r="AA900" s="411"/>
      <c r="AB900" s="411"/>
      <c r="AC900" s="411"/>
      <c r="AD900" s="411"/>
      <c r="AE900" s="411"/>
      <c r="AF900" s="411"/>
    </row>
    <row r="901" spans="1:32" ht="14" x14ac:dyDescent="0.2">
      <c r="A901" s="411"/>
      <c r="B901" s="411"/>
      <c r="C901" s="411"/>
      <c r="D901" s="411"/>
      <c r="E901" s="411"/>
      <c r="F901" s="411"/>
      <c r="G901" s="411"/>
      <c r="H901" s="411"/>
      <c r="I901" s="411"/>
      <c r="J901" s="411"/>
      <c r="K901" s="411"/>
      <c r="L901" s="411"/>
      <c r="M901" s="412"/>
      <c r="N901" s="412"/>
      <c r="O901" s="412"/>
      <c r="P901" s="412"/>
      <c r="Q901" s="411"/>
      <c r="R901" s="411"/>
      <c r="S901" s="411"/>
      <c r="T901" s="411"/>
      <c r="U901" s="411"/>
      <c r="V901" s="411"/>
      <c r="W901" s="411"/>
      <c r="X901" s="411"/>
      <c r="Y901" s="411"/>
      <c r="Z901" s="411"/>
      <c r="AA901" s="411"/>
      <c r="AB901" s="411"/>
      <c r="AC901" s="411"/>
      <c r="AD901" s="411"/>
      <c r="AE901" s="411"/>
      <c r="AF901" s="411"/>
    </row>
    <row r="902" spans="1:32" ht="14" x14ac:dyDescent="0.2">
      <c r="A902" s="411"/>
      <c r="B902" s="411"/>
      <c r="C902" s="411"/>
      <c r="D902" s="411"/>
      <c r="E902" s="411"/>
      <c r="F902" s="411"/>
      <c r="G902" s="411"/>
      <c r="H902" s="411"/>
      <c r="I902" s="411"/>
      <c r="J902" s="411"/>
      <c r="K902" s="411"/>
      <c r="L902" s="411"/>
      <c r="M902" s="412"/>
      <c r="N902" s="412"/>
      <c r="O902" s="412"/>
      <c r="P902" s="412"/>
      <c r="Q902" s="411"/>
      <c r="R902" s="411"/>
      <c r="S902" s="411"/>
      <c r="T902" s="411"/>
      <c r="U902" s="411"/>
      <c r="V902" s="411"/>
      <c r="W902" s="411"/>
      <c r="X902" s="411"/>
      <c r="Y902" s="411"/>
      <c r="Z902" s="411"/>
      <c r="AA902" s="411"/>
      <c r="AB902" s="411"/>
      <c r="AC902" s="411"/>
      <c r="AD902" s="411"/>
      <c r="AE902" s="411"/>
      <c r="AF902" s="411"/>
    </row>
    <row r="903" spans="1:32" ht="14" x14ac:dyDescent="0.2">
      <c r="A903" s="411"/>
      <c r="B903" s="411"/>
      <c r="C903" s="411"/>
      <c r="D903" s="411"/>
      <c r="E903" s="411"/>
      <c r="F903" s="411"/>
      <c r="G903" s="411"/>
      <c r="H903" s="411"/>
      <c r="I903" s="411"/>
      <c r="J903" s="411"/>
      <c r="K903" s="411"/>
      <c r="L903" s="411"/>
      <c r="M903" s="412"/>
      <c r="N903" s="412"/>
      <c r="O903" s="412"/>
      <c r="P903" s="412"/>
      <c r="Q903" s="411"/>
      <c r="R903" s="411"/>
      <c r="S903" s="411"/>
      <c r="T903" s="411"/>
      <c r="U903" s="411"/>
      <c r="V903" s="411"/>
      <c r="W903" s="411"/>
      <c r="X903" s="411"/>
      <c r="Y903" s="411"/>
      <c r="Z903" s="411"/>
      <c r="AA903" s="411"/>
      <c r="AB903" s="411"/>
      <c r="AC903" s="411"/>
      <c r="AD903" s="411"/>
      <c r="AE903" s="411"/>
      <c r="AF903" s="411"/>
    </row>
    <row r="904" spans="1:32" ht="14" x14ac:dyDescent="0.2">
      <c r="A904" s="411"/>
      <c r="B904" s="411"/>
      <c r="C904" s="411"/>
      <c r="D904" s="411"/>
      <c r="E904" s="411"/>
      <c r="F904" s="411"/>
      <c r="G904" s="411"/>
      <c r="H904" s="411"/>
      <c r="I904" s="411"/>
      <c r="J904" s="411"/>
      <c r="K904" s="411"/>
      <c r="L904" s="411"/>
      <c r="M904" s="412"/>
      <c r="N904" s="412"/>
      <c r="O904" s="412"/>
      <c r="P904" s="412"/>
      <c r="Q904" s="411"/>
      <c r="R904" s="411"/>
      <c r="S904" s="411"/>
      <c r="T904" s="411"/>
      <c r="U904" s="411"/>
      <c r="V904" s="411"/>
      <c r="W904" s="411"/>
      <c r="X904" s="411"/>
      <c r="Y904" s="411"/>
      <c r="Z904" s="411"/>
      <c r="AA904" s="411"/>
      <c r="AB904" s="411"/>
      <c r="AC904" s="411"/>
      <c r="AD904" s="411"/>
      <c r="AE904" s="411"/>
      <c r="AF904" s="411"/>
    </row>
    <row r="905" spans="1:32" ht="14" x14ac:dyDescent="0.2">
      <c r="A905" s="411"/>
      <c r="B905" s="411"/>
      <c r="C905" s="411"/>
      <c r="D905" s="411"/>
      <c r="E905" s="411"/>
      <c r="F905" s="411"/>
      <c r="G905" s="411"/>
      <c r="H905" s="411"/>
      <c r="I905" s="411"/>
      <c r="J905" s="411"/>
      <c r="K905" s="411"/>
      <c r="L905" s="411"/>
      <c r="M905" s="412"/>
      <c r="N905" s="412"/>
      <c r="O905" s="412"/>
      <c r="P905" s="412"/>
      <c r="Q905" s="411"/>
      <c r="R905" s="411"/>
      <c r="S905" s="411"/>
      <c r="T905" s="411"/>
      <c r="U905" s="411"/>
      <c r="V905" s="411"/>
      <c r="W905" s="411"/>
      <c r="X905" s="411"/>
      <c r="Y905" s="411"/>
      <c r="Z905" s="411"/>
      <c r="AA905" s="411"/>
      <c r="AB905" s="411"/>
      <c r="AC905" s="411"/>
      <c r="AD905" s="411"/>
      <c r="AE905" s="411"/>
      <c r="AF905" s="411"/>
    </row>
    <row r="906" spans="1:32" ht="14" x14ac:dyDescent="0.2">
      <c r="A906" s="411"/>
      <c r="B906" s="411"/>
      <c r="C906" s="411"/>
      <c r="D906" s="411"/>
      <c r="E906" s="411"/>
      <c r="F906" s="411"/>
      <c r="G906" s="411"/>
      <c r="H906" s="411"/>
      <c r="I906" s="411"/>
      <c r="J906" s="411"/>
      <c r="K906" s="411"/>
      <c r="L906" s="411"/>
      <c r="M906" s="412"/>
      <c r="N906" s="412"/>
      <c r="O906" s="412"/>
      <c r="P906" s="412"/>
      <c r="Q906" s="411"/>
      <c r="R906" s="411"/>
      <c r="S906" s="411"/>
      <c r="T906" s="411"/>
      <c r="U906" s="411"/>
      <c r="V906" s="411"/>
      <c r="W906" s="411"/>
      <c r="X906" s="411"/>
      <c r="Y906" s="411"/>
      <c r="Z906" s="411"/>
      <c r="AA906" s="411"/>
      <c r="AB906" s="411"/>
      <c r="AC906" s="411"/>
      <c r="AD906" s="411"/>
      <c r="AE906" s="411"/>
      <c r="AF906" s="411"/>
    </row>
    <row r="907" spans="1:32" ht="14" x14ac:dyDescent="0.2">
      <c r="A907" s="411"/>
      <c r="B907" s="411"/>
      <c r="C907" s="411"/>
      <c r="D907" s="411"/>
      <c r="E907" s="411"/>
      <c r="F907" s="411"/>
      <c r="G907" s="411"/>
      <c r="H907" s="411"/>
      <c r="I907" s="411"/>
      <c r="J907" s="411"/>
      <c r="K907" s="411"/>
      <c r="L907" s="411"/>
      <c r="M907" s="412"/>
      <c r="N907" s="412"/>
      <c r="O907" s="412"/>
      <c r="P907" s="412"/>
      <c r="Q907" s="411"/>
      <c r="R907" s="411"/>
      <c r="S907" s="411"/>
      <c r="T907" s="411"/>
      <c r="U907" s="411"/>
      <c r="V907" s="411"/>
      <c r="W907" s="411"/>
      <c r="X907" s="411"/>
      <c r="Y907" s="411"/>
      <c r="Z907" s="411"/>
      <c r="AA907" s="411"/>
      <c r="AB907" s="411"/>
      <c r="AC907" s="411"/>
      <c r="AD907" s="411"/>
      <c r="AE907" s="411"/>
      <c r="AF907" s="411"/>
    </row>
    <row r="908" spans="1:32" ht="14" x14ac:dyDescent="0.2">
      <c r="A908" s="411"/>
      <c r="B908" s="411"/>
      <c r="C908" s="411"/>
      <c r="D908" s="411"/>
      <c r="E908" s="411"/>
      <c r="F908" s="411"/>
      <c r="G908" s="411"/>
      <c r="H908" s="411"/>
      <c r="I908" s="411"/>
      <c r="J908" s="411"/>
      <c r="K908" s="411"/>
      <c r="L908" s="411"/>
      <c r="M908" s="412"/>
      <c r="N908" s="412"/>
      <c r="O908" s="412"/>
      <c r="P908" s="412"/>
      <c r="Q908" s="411"/>
      <c r="R908" s="411"/>
      <c r="S908" s="411"/>
      <c r="T908" s="411"/>
      <c r="U908" s="411"/>
      <c r="V908" s="411"/>
      <c r="W908" s="411"/>
      <c r="X908" s="411"/>
      <c r="Y908" s="411"/>
      <c r="Z908" s="411"/>
      <c r="AA908" s="411"/>
      <c r="AB908" s="411"/>
      <c r="AC908" s="411"/>
      <c r="AD908" s="411"/>
      <c r="AE908" s="411"/>
      <c r="AF908" s="411"/>
    </row>
    <row r="909" spans="1:32" ht="14" x14ac:dyDescent="0.2">
      <c r="A909" s="411"/>
      <c r="B909" s="411"/>
      <c r="C909" s="411"/>
      <c r="D909" s="411"/>
      <c r="E909" s="411"/>
      <c r="F909" s="411"/>
      <c r="G909" s="411"/>
      <c r="H909" s="411"/>
      <c r="I909" s="411"/>
      <c r="J909" s="411"/>
      <c r="K909" s="411"/>
      <c r="L909" s="411"/>
      <c r="M909" s="412"/>
      <c r="N909" s="412"/>
      <c r="O909" s="412"/>
      <c r="P909" s="412"/>
      <c r="Q909" s="411"/>
      <c r="R909" s="411"/>
      <c r="S909" s="411"/>
      <c r="T909" s="411"/>
      <c r="U909" s="411"/>
      <c r="V909" s="411"/>
      <c r="W909" s="411"/>
      <c r="X909" s="411"/>
      <c r="Y909" s="411"/>
      <c r="Z909" s="411"/>
      <c r="AA909" s="411"/>
      <c r="AB909" s="411"/>
      <c r="AC909" s="411"/>
      <c r="AD909" s="411"/>
      <c r="AE909" s="411"/>
      <c r="AF909" s="411"/>
    </row>
    <row r="910" spans="1:32" ht="14" x14ac:dyDescent="0.2">
      <c r="A910" s="411"/>
      <c r="B910" s="411"/>
      <c r="C910" s="411"/>
      <c r="D910" s="411"/>
      <c r="E910" s="411"/>
      <c r="F910" s="411"/>
      <c r="G910" s="411"/>
      <c r="H910" s="411"/>
      <c r="I910" s="411"/>
      <c r="J910" s="411"/>
      <c r="K910" s="411"/>
      <c r="L910" s="411"/>
      <c r="M910" s="412"/>
      <c r="N910" s="412"/>
      <c r="O910" s="412"/>
      <c r="P910" s="412"/>
      <c r="Q910" s="411"/>
      <c r="R910" s="411"/>
      <c r="S910" s="411"/>
      <c r="T910" s="411"/>
      <c r="U910" s="411"/>
      <c r="V910" s="411"/>
      <c r="W910" s="411"/>
      <c r="X910" s="411"/>
      <c r="Y910" s="411"/>
      <c r="Z910" s="411"/>
      <c r="AA910" s="411"/>
      <c r="AB910" s="411"/>
      <c r="AC910" s="411"/>
      <c r="AD910" s="411"/>
      <c r="AE910" s="411"/>
      <c r="AF910" s="411"/>
    </row>
    <row r="911" spans="1:32" ht="14" x14ac:dyDescent="0.2">
      <c r="A911" s="411"/>
      <c r="B911" s="411"/>
      <c r="C911" s="411"/>
      <c r="D911" s="411"/>
      <c r="E911" s="411"/>
      <c r="F911" s="411"/>
      <c r="G911" s="411"/>
      <c r="H911" s="411"/>
      <c r="I911" s="411"/>
      <c r="J911" s="411"/>
      <c r="K911" s="411"/>
      <c r="L911" s="411"/>
      <c r="M911" s="412"/>
      <c r="N911" s="412"/>
      <c r="O911" s="412"/>
      <c r="P911" s="412"/>
      <c r="Q911" s="411"/>
      <c r="R911" s="411"/>
      <c r="S911" s="411"/>
      <c r="T911" s="411"/>
      <c r="U911" s="411"/>
      <c r="V911" s="411"/>
      <c r="W911" s="411"/>
      <c r="X911" s="411"/>
      <c r="Y911" s="411"/>
      <c r="Z911" s="411"/>
      <c r="AA911" s="411"/>
      <c r="AB911" s="411"/>
      <c r="AC911" s="411"/>
      <c r="AD911" s="411"/>
      <c r="AE911" s="411"/>
      <c r="AF911" s="411"/>
    </row>
    <row r="912" spans="1:32" ht="14" x14ac:dyDescent="0.2">
      <c r="A912" s="411"/>
      <c r="B912" s="411"/>
      <c r="C912" s="411"/>
      <c r="D912" s="411"/>
      <c r="E912" s="411"/>
      <c r="F912" s="411"/>
      <c r="G912" s="411"/>
      <c r="H912" s="411"/>
      <c r="I912" s="411"/>
      <c r="J912" s="411"/>
      <c r="K912" s="411"/>
      <c r="L912" s="411"/>
      <c r="M912" s="412"/>
      <c r="N912" s="412"/>
      <c r="O912" s="412"/>
      <c r="P912" s="412"/>
      <c r="Q912" s="411"/>
      <c r="R912" s="411"/>
      <c r="S912" s="411"/>
      <c r="T912" s="411"/>
      <c r="U912" s="411"/>
      <c r="V912" s="411"/>
      <c r="W912" s="411"/>
      <c r="X912" s="411"/>
      <c r="Y912" s="411"/>
      <c r="Z912" s="411"/>
      <c r="AA912" s="411"/>
      <c r="AB912" s="411"/>
      <c r="AC912" s="411"/>
      <c r="AD912" s="411"/>
      <c r="AE912" s="411"/>
      <c r="AF912" s="411"/>
    </row>
    <row r="913" spans="1:32" ht="14" x14ac:dyDescent="0.2">
      <c r="A913" s="411"/>
      <c r="B913" s="411"/>
      <c r="C913" s="411"/>
      <c r="D913" s="411"/>
      <c r="E913" s="411"/>
      <c r="F913" s="411"/>
      <c r="G913" s="411"/>
      <c r="H913" s="411"/>
      <c r="I913" s="411"/>
      <c r="J913" s="411"/>
      <c r="K913" s="411"/>
      <c r="L913" s="411"/>
      <c r="M913" s="412"/>
      <c r="N913" s="412"/>
      <c r="O913" s="412"/>
      <c r="P913" s="412"/>
      <c r="Q913" s="411"/>
      <c r="R913" s="411"/>
      <c r="S913" s="411"/>
      <c r="T913" s="411"/>
      <c r="U913" s="411"/>
      <c r="V913" s="411"/>
      <c r="W913" s="411"/>
      <c r="X913" s="411"/>
      <c r="Y913" s="411"/>
      <c r="Z913" s="411"/>
      <c r="AA913" s="411"/>
      <c r="AB913" s="411"/>
      <c r="AC913" s="411"/>
      <c r="AD913" s="411"/>
      <c r="AE913" s="411"/>
      <c r="AF913" s="411"/>
    </row>
    <row r="914" spans="1:32" ht="14" x14ac:dyDescent="0.2">
      <c r="A914" s="411"/>
      <c r="B914" s="411"/>
      <c r="C914" s="411"/>
      <c r="D914" s="411"/>
      <c r="E914" s="411"/>
      <c r="F914" s="411"/>
      <c r="G914" s="411"/>
      <c r="H914" s="411"/>
      <c r="I914" s="411"/>
      <c r="J914" s="411"/>
      <c r="K914" s="411"/>
      <c r="L914" s="411"/>
      <c r="M914" s="412"/>
      <c r="N914" s="412"/>
      <c r="O914" s="412"/>
      <c r="P914" s="412"/>
      <c r="Q914" s="411"/>
      <c r="R914" s="411"/>
      <c r="S914" s="411"/>
      <c r="T914" s="411"/>
      <c r="U914" s="411"/>
      <c r="V914" s="411"/>
      <c r="W914" s="411"/>
      <c r="X914" s="411"/>
      <c r="Y914" s="411"/>
      <c r="Z914" s="411"/>
      <c r="AA914" s="411"/>
      <c r="AB914" s="411"/>
      <c r="AC914" s="411"/>
      <c r="AD914" s="411"/>
      <c r="AE914" s="411"/>
      <c r="AF914" s="411"/>
    </row>
    <row r="915" spans="1:32" ht="14" x14ac:dyDescent="0.2">
      <c r="A915" s="411"/>
      <c r="B915" s="411"/>
      <c r="C915" s="411"/>
      <c r="D915" s="411"/>
      <c r="E915" s="411"/>
      <c r="F915" s="411"/>
      <c r="G915" s="411"/>
      <c r="H915" s="411"/>
      <c r="I915" s="411"/>
      <c r="J915" s="411"/>
      <c r="K915" s="411"/>
      <c r="L915" s="411"/>
      <c r="M915" s="412"/>
      <c r="N915" s="412"/>
      <c r="O915" s="412"/>
      <c r="P915" s="412"/>
      <c r="Q915" s="411"/>
      <c r="R915" s="411"/>
      <c r="S915" s="411"/>
      <c r="T915" s="411"/>
      <c r="U915" s="411"/>
      <c r="V915" s="411"/>
      <c r="W915" s="411"/>
      <c r="X915" s="411"/>
      <c r="Y915" s="411"/>
      <c r="Z915" s="411"/>
      <c r="AA915" s="411"/>
      <c r="AB915" s="411"/>
      <c r="AC915" s="411"/>
      <c r="AD915" s="411"/>
      <c r="AE915" s="411"/>
      <c r="AF915" s="411"/>
    </row>
    <row r="916" spans="1:32" ht="14" x14ac:dyDescent="0.2">
      <c r="A916" s="411"/>
      <c r="B916" s="411"/>
      <c r="C916" s="411"/>
      <c r="D916" s="411"/>
      <c r="E916" s="411"/>
      <c r="F916" s="411"/>
      <c r="G916" s="411"/>
      <c r="H916" s="411"/>
      <c r="I916" s="411"/>
      <c r="J916" s="411"/>
      <c r="K916" s="411"/>
      <c r="L916" s="411"/>
      <c r="M916" s="412"/>
      <c r="N916" s="412"/>
      <c r="O916" s="412"/>
      <c r="P916" s="412"/>
      <c r="Q916" s="411"/>
      <c r="R916" s="411"/>
      <c r="S916" s="411"/>
      <c r="T916" s="411"/>
      <c r="U916" s="411"/>
      <c r="V916" s="411"/>
      <c r="W916" s="411"/>
      <c r="X916" s="411"/>
      <c r="Y916" s="411"/>
      <c r="Z916" s="411"/>
      <c r="AA916" s="411"/>
      <c r="AB916" s="411"/>
      <c r="AC916" s="411"/>
      <c r="AD916" s="411"/>
      <c r="AE916" s="411"/>
      <c r="AF916" s="411"/>
    </row>
    <row r="917" spans="1:32" ht="14" x14ac:dyDescent="0.2">
      <c r="A917" s="411"/>
      <c r="B917" s="411"/>
      <c r="C917" s="411"/>
      <c r="D917" s="411"/>
      <c r="E917" s="411"/>
      <c r="F917" s="411"/>
      <c r="G917" s="411"/>
      <c r="H917" s="411"/>
      <c r="I917" s="411"/>
      <c r="J917" s="411"/>
      <c r="K917" s="411"/>
      <c r="L917" s="411"/>
      <c r="M917" s="412"/>
      <c r="N917" s="412"/>
      <c r="O917" s="412"/>
      <c r="P917" s="412"/>
      <c r="Q917" s="411"/>
      <c r="R917" s="411"/>
      <c r="S917" s="411"/>
      <c r="T917" s="411"/>
      <c r="U917" s="411"/>
      <c r="V917" s="411"/>
      <c r="W917" s="411"/>
      <c r="X917" s="411"/>
      <c r="Y917" s="411"/>
      <c r="Z917" s="411"/>
      <c r="AA917" s="411"/>
      <c r="AB917" s="411"/>
      <c r="AC917" s="411"/>
      <c r="AD917" s="411"/>
      <c r="AE917" s="411"/>
      <c r="AF917" s="411"/>
    </row>
    <row r="918" spans="1:32" ht="14" x14ac:dyDescent="0.2">
      <c r="A918" s="411"/>
      <c r="B918" s="411"/>
      <c r="C918" s="411"/>
      <c r="D918" s="411"/>
      <c r="E918" s="411"/>
      <c r="F918" s="411"/>
      <c r="G918" s="411"/>
      <c r="H918" s="411"/>
      <c r="I918" s="411"/>
      <c r="J918" s="411"/>
      <c r="K918" s="411"/>
      <c r="L918" s="411"/>
      <c r="M918" s="412"/>
      <c r="N918" s="412"/>
      <c r="O918" s="412"/>
      <c r="P918" s="412"/>
      <c r="Q918" s="411"/>
      <c r="R918" s="411"/>
      <c r="S918" s="411"/>
      <c r="T918" s="411"/>
      <c r="U918" s="411"/>
      <c r="V918" s="411"/>
      <c r="W918" s="411"/>
      <c r="X918" s="411"/>
      <c r="Y918" s="411"/>
      <c r="Z918" s="411"/>
      <c r="AA918" s="411"/>
      <c r="AB918" s="411"/>
      <c r="AC918" s="411"/>
      <c r="AD918" s="411"/>
      <c r="AE918" s="411"/>
      <c r="AF918" s="411"/>
    </row>
    <row r="919" spans="1:32" ht="14" x14ac:dyDescent="0.2">
      <c r="A919" s="411"/>
      <c r="B919" s="411"/>
      <c r="C919" s="411"/>
      <c r="D919" s="411"/>
      <c r="E919" s="411"/>
      <c r="F919" s="411"/>
      <c r="G919" s="411"/>
      <c r="H919" s="411"/>
      <c r="I919" s="411"/>
      <c r="J919" s="411"/>
      <c r="K919" s="411"/>
      <c r="L919" s="411"/>
      <c r="M919" s="412"/>
      <c r="N919" s="412"/>
      <c r="O919" s="412"/>
      <c r="P919" s="412"/>
      <c r="Q919" s="411"/>
      <c r="R919" s="411"/>
      <c r="S919" s="411"/>
      <c r="T919" s="411"/>
      <c r="U919" s="411"/>
      <c r="V919" s="411"/>
      <c r="W919" s="411"/>
      <c r="X919" s="411"/>
      <c r="Y919" s="411"/>
      <c r="Z919" s="411"/>
      <c r="AA919" s="411"/>
      <c r="AB919" s="411"/>
      <c r="AC919" s="411"/>
      <c r="AD919" s="411"/>
      <c r="AE919" s="411"/>
      <c r="AF919" s="411"/>
    </row>
    <row r="920" spans="1:32" ht="14" x14ac:dyDescent="0.2">
      <c r="A920" s="411"/>
      <c r="B920" s="411"/>
      <c r="C920" s="411"/>
      <c r="D920" s="411"/>
      <c r="E920" s="411"/>
      <c r="F920" s="411"/>
      <c r="G920" s="411"/>
      <c r="H920" s="411"/>
      <c r="I920" s="411"/>
      <c r="J920" s="411"/>
      <c r="K920" s="411"/>
      <c r="L920" s="411"/>
      <c r="M920" s="412"/>
      <c r="N920" s="412"/>
      <c r="O920" s="412"/>
      <c r="P920" s="412"/>
      <c r="Q920" s="411"/>
      <c r="R920" s="411"/>
      <c r="S920" s="411"/>
      <c r="T920" s="411"/>
      <c r="U920" s="411"/>
      <c r="V920" s="411"/>
      <c r="W920" s="411"/>
      <c r="X920" s="411"/>
      <c r="Y920" s="411"/>
      <c r="Z920" s="411"/>
      <c r="AA920" s="411"/>
      <c r="AB920" s="411"/>
      <c r="AC920" s="411"/>
      <c r="AD920" s="411"/>
      <c r="AE920" s="411"/>
      <c r="AF920" s="411"/>
    </row>
    <row r="921" spans="1:32" ht="14" x14ac:dyDescent="0.2">
      <c r="A921" s="411"/>
      <c r="B921" s="411"/>
      <c r="C921" s="411"/>
      <c r="D921" s="411"/>
      <c r="E921" s="411"/>
      <c r="F921" s="411"/>
      <c r="G921" s="411"/>
      <c r="H921" s="411"/>
      <c r="I921" s="411"/>
      <c r="J921" s="411"/>
      <c r="K921" s="411"/>
      <c r="L921" s="411"/>
      <c r="M921" s="412"/>
      <c r="N921" s="412"/>
      <c r="O921" s="412"/>
      <c r="P921" s="412"/>
      <c r="Q921" s="411"/>
      <c r="R921" s="411"/>
      <c r="S921" s="411"/>
      <c r="T921" s="411"/>
      <c r="U921" s="411"/>
      <c r="V921" s="411"/>
      <c r="W921" s="411"/>
      <c r="X921" s="411"/>
      <c r="Y921" s="411"/>
      <c r="Z921" s="411"/>
      <c r="AA921" s="411"/>
      <c r="AB921" s="411"/>
      <c r="AC921" s="411"/>
      <c r="AD921" s="411"/>
      <c r="AE921" s="411"/>
      <c r="AF921" s="411"/>
    </row>
    <row r="922" spans="1:32" ht="14" x14ac:dyDescent="0.2">
      <c r="A922" s="411"/>
      <c r="B922" s="411"/>
      <c r="C922" s="411"/>
      <c r="D922" s="411"/>
      <c r="E922" s="411"/>
      <c r="F922" s="411"/>
      <c r="G922" s="411"/>
      <c r="H922" s="411"/>
      <c r="I922" s="411"/>
      <c r="J922" s="411"/>
      <c r="K922" s="411"/>
      <c r="L922" s="411"/>
      <c r="M922" s="412"/>
      <c r="N922" s="412"/>
      <c r="O922" s="412"/>
      <c r="P922" s="412"/>
      <c r="Q922" s="411"/>
      <c r="R922" s="411"/>
      <c r="S922" s="411"/>
      <c r="T922" s="411"/>
      <c r="U922" s="411"/>
      <c r="V922" s="411"/>
      <c r="W922" s="411"/>
      <c r="X922" s="411"/>
      <c r="Y922" s="411"/>
      <c r="Z922" s="411"/>
      <c r="AA922" s="411"/>
      <c r="AB922" s="411"/>
      <c r="AC922" s="411"/>
      <c r="AD922" s="411"/>
      <c r="AE922" s="411"/>
      <c r="AF922" s="411"/>
    </row>
    <row r="923" spans="1:32" ht="14" x14ac:dyDescent="0.2">
      <c r="A923" s="411"/>
      <c r="B923" s="411"/>
      <c r="C923" s="411"/>
      <c r="D923" s="411"/>
      <c r="E923" s="411"/>
      <c r="F923" s="411"/>
      <c r="G923" s="411"/>
      <c r="H923" s="411"/>
      <c r="I923" s="411"/>
      <c r="J923" s="411"/>
      <c r="K923" s="411"/>
      <c r="L923" s="411"/>
      <c r="M923" s="412"/>
      <c r="N923" s="412"/>
      <c r="O923" s="412"/>
      <c r="P923" s="412"/>
      <c r="Q923" s="411"/>
      <c r="R923" s="411"/>
      <c r="S923" s="411"/>
      <c r="T923" s="411"/>
      <c r="U923" s="411"/>
      <c r="V923" s="411"/>
      <c r="W923" s="411"/>
      <c r="X923" s="411"/>
      <c r="Y923" s="411"/>
      <c r="Z923" s="411"/>
      <c r="AA923" s="411"/>
      <c r="AB923" s="411"/>
      <c r="AC923" s="411"/>
      <c r="AD923" s="411"/>
      <c r="AE923" s="411"/>
      <c r="AF923" s="411"/>
    </row>
    <row r="924" spans="1:32" ht="14" x14ac:dyDescent="0.2">
      <c r="A924" s="411"/>
      <c r="B924" s="411"/>
      <c r="C924" s="411"/>
      <c r="D924" s="411"/>
      <c r="E924" s="411"/>
      <c r="F924" s="411"/>
      <c r="G924" s="411"/>
      <c r="H924" s="411"/>
      <c r="I924" s="411"/>
      <c r="J924" s="411"/>
      <c r="K924" s="411"/>
      <c r="L924" s="411"/>
      <c r="M924" s="412"/>
      <c r="N924" s="412"/>
      <c r="O924" s="412"/>
      <c r="P924" s="412"/>
      <c r="Q924" s="411"/>
      <c r="R924" s="411"/>
      <c r="S924" s="411"/>
      <c r="T924" s="411"/>
      <c r="U924" s="411"/>
      <c r="V924" s="411"/>
      <c r="W924" s="411"/>
      <c r="X924" s="411"/>
      <c r="Y924" s="411"/>
      <c r="Z924" s="411"/>
      <c r="AA924" s="411"/>
      <c r="AB924" s="411"/>
      <c r="AC924" s="411"/>
      <c r="AD924" s="411"/>
      <c r="AE924" s="411"/>
      <c r="AF924" s="411"/>
    </row>
    <row r="925" spans="1:32" ht="14" x14ac:dyDescent="0.2">
      <c r="A925" s="411"/>
      <c r="B925" s="411"/>
      <c r="C925" s="411"/>
      <c r="D925" s="411"/>
      <c r="E925" s="411"/>
      <c r="F925" s="411"/>
      <c r="G925" s="411"/>
      <c r="H925" s="411"/>
      <c r="I925" s="411"/>
      <c r="J925" s="411"/>
      <c r="K925" s="411"/>
      <c r="L925" s="411"/>
      <c r="M925" s="412"/>
      <c r="N925" s="412"/>
      <c r="O925" s="412"/>
      <c r="P925" s="412"/>
      <c r="Q925" s="411"/>
      <c r="R925" s="411"/>
      <c r="S925" s="411"/>
      <c r="T925" s="411"/>
      <c r="U925" s="411"/>
      <c r="V925" s="411"/>
      <c r="W925" s="411"/>
      <c r="X925" s="411"/>
      <c r="Y925" s="411"/>
      <c r="Z925" s="411"/>
      <c r="AA925" s="411"/>
      <c r="AB925" s="411"/>
      <c r="AC925" s="411"/>
      <c r="AD925" s="411"/>
      <c r="AE925" s="411"/>
      <c r="AF925" s="411"/>
    </row>
    <row r="926" spans="1:32" ht="14" x14ac:dyDescent="0.2">
      <c r="A926" s="411"/>
      <c r="B926" s="411"/>
      <c r="C926" s="411"/>
      <c r="D926" s="411"/>
      <c r="E926" s="411"/>
      <c r="F926" s="411"/>
      <c r="G926" s="411"/>
      <c r="H926" s="411"/>
      <c r="I926" s="411"/>
      <c r="J926" s="411"/>
      <c r="K926" s="411"/>
      <c r="L926" s="411"/>
      <c r="M926" s="412"/>
      <c r="N926" s="412"/>
      <c r="O926" s="412"/>
      <c r="P926" s="412"/>
      <c r="Q926" s="411"/>
      <c r="R926" s="411"/>
      <c r="S926" s="411"/>
      <c r="T926" s="411"/>
      <c r="U926" s="411"/>
      <c r="V926" s="411"/>
      <c r="W926" s="411"/>
      <c r="X926" s="411"/>
      <c r="Y926" s="411"/>
      <c r="Z926" s="411"/>
      <c r="AA926" s="411"/>
      <c r="AB926" s="411"/>
      <c r="AC926" s="411"/>
      <c r="AD926" s="411"/>
      <c r="AE926" s="411"/>
      <c r="AF926" s="411"/>
    </row>
    <row r="927" spans="1:32" ht="14" x14ac:dyDescent="0.2">
      <c r="A927" s="411"/>
      <c r="B927" s="411"/>
      <c r="C927" s="411"/>
      <c r="D927" s="411"/>
      <c r="E927" s="411"/>
      <c r="F927" s="411"/>
      <c r="G927" s="411"/>
      <c r="H927" s="411"/>
      <c r="I927" s="411"/>
      <c r="J927" s="411"/>
      <c r="K927" s="411"/>
      <c r="L927" s="411"/>
      <c r="M927" s="412"/>
      <c r="N927" s="412"/>
      <c r="O927" s="412"/>
      <c r="P927" s="412"/>
      <c r="Q927" s="411"/>
      <c r="R927" s="411"/>
      <c r="S927" s="411"/>
      <c r="T927" s="411"/>
      <c r="U927" s="411"/>
      <c r="V927" s="411"/>
      <c r="W927" s="411"/>
      <c r="X927" s="411"/>
      <c r="Y927" s="411"/>
      <c r="Z927" s="411"/>
      <c r="AA927" s="411"/>
      <c r="AB927" s="411"/>
      <c r="AC927" s="411"/>
      <c r="AD927" s="411"/>
      <c r="AE927" s="411"/>
      <c r="AF927" s="411"/>
    </row>
    <row r="928" spans="1:32" ht="14" x14ac:dyDescent="0.2">
      <c r="A928" s="411"/>
      <c r="B928" s="411"/>
      <c r="C928" s="411"/>
      <c r="D928" s="411"/>
      <c r="E928" s="411"/>
      <c r="F928" s="411"/>
      <c r="G928" s="411"/>
      <c r="H928" s="411"/>
      <c r="I928" s="411"/>
      <c r="J928" s="411"/>
      <c r="K928" s="411"/>
      <c r="L928" s="411"/>
      <c r="S928" s="411"/>
      <c r="T928" s="411"/>
      <c r="U928" s="411"/>
      <c r="V928" s="411"/>
      <c r="W928" s="411"/>
      <c r="X928" s="411"/>
      <c r="Y928" s="411"/>
      <c r="Z928" s="411"/>
      <c r="AA928" s="411"/>
      <c r="AB928" s="411"/>
      <c r="AC928" s="411"/>
      <c r="AD928" s="411"/>
      <c r="AE928" s="411"/>
      <c r="AF928" s="411"/>
    </row>
    <row r="929" spans="1:32" ht="14" x14ac:dyDescent="0.2">
      <c r="A929" s="411"/>
      <c r="B929" s="411"/>
      <c r="C929" s="411"/>
      <c r="D929" s="411"/>
      <c r="E929" s="411"/>
      <c r="F929" s="411"/>
      <c r="G929" s="411"/>
      <c r="H929" s="411"/>
      <c r="I929" s="411"/>
      <c r="J929" s="411"/>
      <c r="K929" s="411"/>
      <c r="S929" s="411"/>
      <c r="T929" s="411"/>
      <c r="U929" s="411"/>
      <c r="V929" s="411"/>
      <c r="W929" s="411"/>
      <c r="X929" s="411"/>
      <c r="Y929" s="411"/>
      <c r="Z929" s="411"/>
      <c r="AA929" s="411"/>
      <c r="AB929" s="411"/>
      <c r="AC929" s="411"/>
      <c r="AD929" s="411"/>
      <c r="AE929" s="411"/>
      <c r="AF929" s="411"/>
    </row>
    <row r="930" spans="1:32" ht="14" x14ac:dyDescent="0.2">
      <c r="A930" s="411"/>
      <c r="B930" s="411"/>
      <c r="C930" s="411"/>
      <c r="D930" s="411"/>
      <c r="E930" s="411"/>
      <c r="F930" s="411"/>
      <c r="G930" s="411"/>
      <c r="H930" s="411"/>
      <c r="I930" s="411"/>
      <c r="J930" s="411"/>
      <c r="K930" s="411"/>
      <c r="S930" s="411"/>
      <c r="T930" s="411"/>
      <c r="U930" s="411"/>
      <c r="V930" s="411"/>
      <c r="W930" s="411"/>
      <c r="X930" s="411"/>
      <c r="Y930" s="411"/>
      <c r="Z930" s="411"/>
      <c r="AA930" s="411"/>
      <c r="AB930" s="411"/>
      <c r="AC930" s="411"/>
      <c r="AD930" s="411"/>
      <c r="AE930" s="411"/>
      <c r="AF930" s="411"/>
    </row>
    <row r="931" spans="1:32" ht="14" x14ac:dyDescent="0.2">
      <c r="A931" s="411"/>
      <c r="B931" s="411"/>
      <c r="C931" s="411"/>
      <c r="D931" s="411"/>
      <c r="E931" s="411"/>
      <c r="F931" s="411"/>
      <c r="G931" s="411"/>
      <c r="H931" s="411"/>
      <c r="I931" s="411"/>
      <c r="J931" s="411"/>
      <c r="K931" s="411"/>
      <c r="S931" s="411"/>
      <c r="T931" s="411"/>
      <c r="U931" s="411"/>
      <c r="V931" s="411"/>
      <c r="W931" s="411"/>
      <c r="X931" s="411"/>
      <c r="Y931" s="411"/>
      <c r="Z931" s="411"/>
      <c r="AA931" s="411"/>
      <c r="AB931" s="411"/>
      <c r="AC931" s="411"/>
      <c r="AD931" s="411"/>
      <c r="AE931" s="411"/>
      <c r="AF931" s="411"/>
    </row>
  </sheetData>
  <mergeCells count="9">
    <mergeCell ref="C3:J3"/>
    <mergeCell ref="C4:J4"/>
    <mergeCell ref="C6:J6"/>
    <mergeCell ref="C7:J7"/>
    <mergeCell ref="M10:R10"/>
    <mergeCell ref="P13:R13"/>
    <mergeCell ref="C31:J31"/>
    <mergeCell ref="G40:I40"/>
    <mergeCell ref="H41:I41"/>
  </mergeCells>
  <conditionalFormatting sqref="E41">
    <cfRule type="cellIs" dxfId="1" priority="2" operator="equal">
      <formula>0</formula>
    </cfRule>
  </conditionalFormatting>
  <conditionalFormatting sqref="J33:J38">
    <cfRule type="cellIs" dxfId="0" priority="1" operator="notEqual">
      <formula>I33</formula>
    </cfRule>
  </conditionalFormatting>
  <printOptions horizontalCentered="1" gridLines="1"/>
  <pageMargins left="0.66286357062510048" right="0.55439498634099316" top="0.49413466173871129" bottom="0.18318426592540041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13623</vt:lpstr>
      <vt:lpstr>16137</vt:lpstr>
      <vt:lpstr>16866</vt:lpstr>
      <vt:lpstr>19975</vt:lpstr>
      <vt:lpstr>20149</vt:lpstr>
      <vt:lpstr>22691</vt:lpstr>
      <vt:lpstr>26808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Miguel Flores Parra</dc:creator>
  <cp:lastModifiedBy>Omar Flores Becerril</cp:lastModifiedBy>
  <dcterms:created xsi:type="dcterms:W3CDTF">2024-10-25T01:37:52Z</dcterms:created>
  <dcterms:modified xsi:type="dcterms:W3CDTF">2024-10-27T03:08:35Z</dcterms:modified>
</cp:coreProperties>
</file>