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omarl\OneDrive\Escritorio\Hoy\PIERS\"/>
    </mc:Choice>
  </mc:AlternateContent>
  <xr:revisionPtr revIDLastSave="0" documentId="13_ncr:1_{0CAB0C29-3BD8-4987-A3F4-35381CDA703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PO" sheetId="1" r:id="rId1"/>
    <sheet name="IMPO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13" i="1"/>
  <c r="J13" i="5" l="1"/>
  <c r="D16" i="5"/>
  <c r="F16" i="1"/>
  <c r="D16" i="1"/>
  <c r="G9" i="5"/>
  <c r="G10" i="5"/>
  <c r="G11" i="5"/>
  <c r="G12" i="5"/>
  <c r="G13" i="5"/>
  <c r="G14" i="5"/>
  <c r="G13" i="1"/>
  <c r="G14" i="1"/>
  <c r="G15" i="1"/>
  <c r="M4" i="1" l="1"/>
  <c r="M5" i="1"/>
  <c r="M6" i="1"/>
  <c r="M7" i="1"/>
  <c r="M8" i="1"/>
  <c r="M9" i="1"/>
  <c r="M10" i="1"/>
  <c r="M11" i="1"/>
  <c r="M12" i="1"/>
  <c r="M13" i="1"/>
  <c r="M14" i="1"/>
  <c r="M4" i="5"/>
  <c r="M5" i="5"/>
  <c r="M6" i="5"/>
  <c r="M7" i="5"/>
  <c r="M8" i="5"/>
  <c r="M9" i="5"/>
  <c r="M10" i="5"/>
  <c r="M11" i="5"/>
  <c r="M12" i="5"/>
  <c r="M13" i="5"/>
  <c r="M14" i="5"/>
  <c r="M15" i="5"/>
  <c r="J4" i="5" l="1"/>
  <c r="J5" i="5"/>
  <c r="G4" i="5"/>
  <c r="G5" i="5"/>
  <c r="J5" i="1"/>
  <c r="J6" i="1"/>
  <c r="G5" i="1"/>
  <c r="G6" i="1"/>
  <c r="F16" i="5" l="1"/>
  <c r="G16" i="1" l="1"/>
  <c r="G16" i="5"/>
  <c r="G3" i="5"/>
  <c r="G6" i="5"/>
  <c r="G7" i="5"/>
  <c r="G8" i="5"/>
  <c r="J3" i="5" l="1"/>
  <c r="J6" i="5"/>
  <c r="J7" i="5"/>
  <c r="J8" i="5"/>
  <c r="J9" i="5"/>
  <c r="J10" i="5"/>
  <c r="J11" i="5"/>
  <c r="J12" i="5"/>
  <c r="J14" i="5"/>
  <c r="J15" i="5"/>
  <c r="J3" i="1" l="1"/>
  <c r="J4" i="1"/>
  <c r="J7" i="1"/>
  <c r="J8" i="1"/>
  <c r="J9" i="1"/>
  <c r="J10" i="1"/>
  <c r="J11" i="1"/>
  <c r="J12" i="1"/>
  <c r="J14" i="1"/>
  <c r="J15" i="1"/>
  <c r="G4" i="1" l="1"/>
  <c r="G15" i="5" l="1"/>
  <c r="M3" i="5" l="1"/>
  <c r="M3" i="1"/>
  <c r="M15" i="1"/>
  <c r="G3" i="1" l="1"/>
  <c r="G7" i="1"/>
  <c r="G8" i="1"/>
  <c r="G9" i="1"/>
  <c r="G10" i="1"/>
  <c r="G12" i="1"/>
</calcChain>
</file>

<file path=xl/sharedStrings.xml><?xml version="1.0" encoding="utf-8"?>
<sst xmlns="http://schemas.openxmlformats.org/spreadsheetml/2006/main" count="60" uniqueCount="12">
  <si>
    <t>AÑO</t>
  </si>
  <si>
    <t>MES</t>
  </si>
  <si>
    <t>ETAPA</t>
  </si>
  <si>
    <t>REGISTROS</t>
  </si>
  <si>
    <t>TEUS</t>
  </si>
  <si>
    <t>BRUTO</t>
  </si>
  <si>
    <t>RESUMEN</t>
  </si>
  <si>
    <t>DIF</t>
  </si>
  <si>
    <t>HALO</t>
  </si>
  <si>
    <t>ORIGEN</t>
  </si>
  <si>
    <t>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</si>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</sst>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-* #,##0.00_-;\-* #,##0.00_-;_-* &quot;-&quot;??_-;_-@_-"/>
    <numFmt numFmtId="165" formatCode="_-* #,##0_-;\-* #,##0_-;_-* &quot;-&quot;??_-;_-@_-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0" fontId="2" fillId="0" borderId="9" xfId="0" applyFont="1" applyBorder="1" applyAlignment="1">
      <alignment horizontal="center"/>
    </xf>
    <xf numFmtId="165" fontId="0" fillId="0" borderId="0" xfId="0" applyNumberFormat="1"/>
    <xf numFmtId="0" fontId="2" fillId="5" borderId="8" xfId="0" applyFont="1" applyFill="1" applyBorder="1" applyAlignment="1">
      <alignment horizontal="center"/>
    </xf>
    <xf numFmtId="165" fontId="3" fillId="0" borderId="10" xfId="1" applyNumberFormat="1" applyFont="1" applyBorder="1"/>
    <xf numFmtId="165" fontId="3" fillId="0" borderId="11" xfId="1" applyNumberFormat="1" applyFont="1" applyBorder="1"/>
    <xf numFmtId="165" fontId="0" fillId="0" borderId="0" xfId="1" applyNumberFormat="1" applyFont="1"/>
    <xf numFmtId="10" fontId="0" fillId="0" borderId="0" xfId="2" applyNumberFormat="1" applyFont="1"/>
    <xf numFmtId="49" fontId="0" fillId="0" borderId="4" xfId="1" applyNumberFormat="1" applyFont="1" applyBorder="1"/>
    <xf numFmtId="166" fontId="3" fillId="0" borderId="10" xfId="2" applyNumberFormat="1" applyFont="1" applyFill="1" applyBorder="1"/>
    <xf numFmtId="41" fontId="0" fillId="0" borderId="0" xfId="3" applyFont="1" applyBorder="1"/>
    <xf numFmtId="41" fontId="0" fillId="0" borderId="4" xfId="3" applyFont="1" applyBorder="1"/>
    <xf numFmtId="165" fontId="0" fillId="0" borderId="5" xfId="0" applyNumberFormat="1" applyBorder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5" fontId="3" fillId="0" borderId="10" xfId="1" applyNumberFormat="1" applyFont="1" applyFill="1" applyBorder="1"/>
    <xf numFmtId="41" fontId="0" fillId="0" borderId="0" xfId="3" applyFont="1" applyFill="1" applyBorder="1"/>
    <xf numFmtId="3" fontId="0" fillId="0" borderId="0" xfId="0" applyNumberFormat="1"/>
    <xf numFmtId="3" fontId="0" fillId="0" borderId="11" xfId="0" applyNumberFormat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4">
    <cellStyle name="Millares" xfId="1" builtinId="3"/>
    <cellStyle name="Millares [0]" xfId="3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sqref="A1:A2"/>
    </sheetView>
  </sheetViews>
  <sheetFormatPr baseColWidth="10" defaultRowHeight="14.4" x14ac:dyDescent="0.3"/>
  <cols>
    <col min="4" max="13" width="13.6640625" customWidth="1"/>
  </cols>
  <sheetData>
    <row r="1" spans="1:13" x14ac:dyDescent="0.3">
      <c r="A1" s="34" t="s">
        <v>0</v>
      </c>
      <c r="B1" s="34" t="s">
        <v>1</v>
      </c>
      <c r="C1" s="36" t="s">
        <v>2</v>
      </c>
      <c r="D1" s="12" t="s">
        <v>9</v>
      </c>
      <c r="E1" s="38" t="s">
        <v>5</v>
      </c>
      <c r="F1" s="39"/>
      <c r="G1" s="40"/>
      <c r="H1" s="28" t="s">
        <v>6</v>
      </c>
      <c r="I1" s="29"/>
      <c r="J1" s="30"/>
      <c r="K1" s="31" t="s">
        <v>8</v>
      </c>
      <c r="L1" s="32"/>
      <c r="M1" s="33"/>
    </row>
    <row r="2" spans="1:13" x14ac:dyDescent="0.3">
      <c r="A2" s="35"/>
      <c r="B2" s="35"/>
      <c r="C2" s="37"/>
      <c r="D2" s="10" t="s">
        <v>4</v>
      </c>
      <c r="E2" s="10" t="s">
        <v>3</v>
      </c>
      <c r="F2" s="10" t="s">
        <v>4</v>
      </c>
      <c r="G2" s="10" t="s">
        <v>7</v>
      </c>
      <c r="H2" s="10" t="s">
        <v>3</v>
      </c>
      <c r="I2" s="10" t="s">
        <v>4</v>
      </c>
      <c r="J2" s="10" t="s">
        <v>7</v>
      </c>
      <c r="K2" s="10" t="s">
        <v>3</v>
      </c>
      <c r="L2" s="10" t="s">
        <v>4</v>
      </c>
      <c r="M2" s="10" t="s">
        <v>7</v>
      </c>
    </row>
    <row r="3" spans="1:13" x14ac:dyDescent="0.3">
      <c r="A3" s="1">
        <v>2024</v>
      </c>
      <c r="B3">
        <v>1</v>
      </c>
      <c r="C3" s="2" t="s">
        <v>10</v>
      </c>
      <c r="D3" s="26">
        <v>860886.41999999923</v>
      </c>
      <c r="E3" s="22">
        <v>216586</v>
      </c>
      <c r="F3" s="23">
        <v>860886.42</v>
      </c>
      <c r="G3" s="24">
        <f t="shared" ref="G3:G15" si="0">F3-D3</f>
        <v>0</v>
      </c>
      <c r="H3" s="25">
        <v>167007</v>
      </c>
      <c r="I3" s="25">
        <v>860886.42</v>
      </c>
      <c r="J3" s="24">
        <f t="shared" ref="J3:J15" si="1">I3-F3</f>
        <v>0</v>
      </c>
      <c r="K3" s="23">
        <v>181685</v>
      </c>
      <c r="L3" s="23">
        <v>934620.57</v>
      </c>
      <c r="M3" s="24">
        <f t="shared" ref="M3:M15" si="2">L3-I3</f>
        <v>73734.149999999907</v>
      </c>
    </row>
    <row r="4" spans="1:13" x14ac:dyDescent="0.3">
      <c r="A4" s="1">
        <v>2024</v>
      </c>
      <c r="B4">
        <v>2</v>
      </c>
      <c r="C4" s="2" t="s">
        <v>10</v>
      </c>
      <c r="D4" s="26">
        <v>935656.98</v>
      </c>
      <c r="E4" s="22">
        <v>254870</v>
      </c>
      <c r="F4" s="23">
        <v>935656.98</v>
      </c>
      <c r="G4" s="24">
        <f t="shared" si="0"/>
        <v>0</v>
      </c>
      <c r="H4" s="25">
        <v>184488</v>
      </c>
      <c r="I4" s="25">
        <v>935656.98</v>
      </c>
      <c r="J4" s="24">
        <f t="shared" si="1"/>
        <v>0</v>
      </c>
      <c r="K4" s="23">
        <v>167018</v>
      </c>
      <c r="L4" s="23">
        <v>860886.42</v>
      </c>
      <c r="M4" s="24">
        <f t="shared" si="2"/>
        <v>-74770.559999999939</v>
      </c>
    </row>
    <row r="5" spans="1:13" x14ac:dyDescent="0.3">
      <c r="A5" s="1">
        <v>2024</v>
      </c>
      <c r="B5">
        <v>3</v>
      </c>
      <c r="C5" s="2" t="s">
        <v>10</v>
      </c>
      <c r="D5" s="26">
        <v>1012386.8299999998</v>
      </c>
      <c r="E5" s="22">
        <v>266838</v>
      </c>
      <c r="F5" s="23">
        <v>1012386.83</v>
      </c>
      <c r="G5" s="24">
        <f t="shared" si="0"/>
        <v>0</v>
      </c>
      <c r="H5" s="25">
        <v>204418</v>
      </c>
      <c r="I5" s="25">
        <v>1012386.83</v>
      </c>
      <c r="J5" s="24">
        <f t="shared" si="1"/>
        <v>0</v>
      </c>
      <c r="K5" s="23">
        <v>184299</v>
      </c>
      <c r="L5" s="23">
        <v>933776.48</v>
      </c>
      <c r="M5" s="24">
        <f t="shared" si="2"/>
        <v>-78610.349999999977</v>
      </c>
    </row>
    <row r="6" spans="1:13" x14ac:dyDescent="0.3">
      <c r="A6" s="1">
        <v>2024</v>
      </c>
      <c r="B6">
        <v>4</v>
      </c>
      <c r="C6" s="2" t="s">
        <v>10</v>
      </c>
      <c r="D6" s="26">
        <v>965530.90000000049</v>
      </c>
      <c r="E6" s="22">
        <v>260172</v>
      </c>
      <c r="F6" s="23">
        <v>965530.9</v>
      </c>
      <c r="G6" s="24">
        <f t="shared" si="0"/>
        <v>0</v>
      </c>
      <c r="H6" s="25">
        <v>200909</v>
      </c>
      <c r="I6" s="25">
        <v>965530.9</v>
      </c>
      <c r="J6" s="24">
        <f t="shared" si="1"/>
        <v>0</v>
      </c>
      <c r="K6" s="23">
        <v>204419</v>
      </c>
      <c r="L6" s="23">
        <v>1012386.83</v>
      </c>
      <c r="M6" s="24">
        <f t="shared" si="2"/>
        <v>46855.929999999935</v>
      </c>
    </row>
    <row r="7" spans="1:13" x14ac:dyDescent="0.3">
      <c r="A7" s="1">
        <v>2024</v>
      </c>
      <c r="B7">
        <v>5</v>
      </c>
      <c r="C7" s="2" t="s">
        <v>10</v>
      </c>
      <c r="D7" s="26">
        <v>983951.54999999935</v>
      </c>
      <c r="E7" s="22">
        <v>270557</v>
      </c>
      <c r="F7" s="23">
        <v>983951.55</v>
      </c>
      <c r="G7" s="24">
        <f t="shared" si="0"/>
        <v>0</v>
      </c>
      <c r="H7" s="25">
        <v>207696</v>
      </c>
      <c r="I7" s="25">
        <v>983951.55</v>
      </c>
      <c r="J7" s="24">
        <f t="shared" si="1"/>
        <v>0</v>
      </c>
      <c r="K7" s="23">
        <v>200923</v>
      </c>
      <c r="L7" s="23">
        <v>965530.9</v>
      </c>
      <c r="M7" s="24">
        <f t="shared" si="2"/>
        <v>-18420.650000000023</v>
      </c>
    </row>
    <row r="8" spans="1:13" x14ac:dyDescent="0.3">
      <c r="A8" s="1">
        <v>2024</v>
      </c>
      <c r="B8">
        <v>6</v>
      </c>
      <c r="C8" s="2" t="s">
        <v>10</v>
      </c>
      <c r="D8" s="26">
        <v>927868.8900000006</v>
      </c>
      <c r="E8" s="22">
        <v>247507</v>
      </c>
      <c r="F8" s="23">
        <v>927868.89</v>
      </c>
      <c r="G8" s="24">
        <f t="shared" si="0"/>
        <v>0</v>
      </c>
      <c r="H8" s="25">
        <v>196854</v>
      </c>
      <c r="I8" s="25">
        <v>927868.89</v>
      </c>
      <c r="J8" s="24">
        <f t="shared" si="1"/>
        <v>0</v>
      </c>
      <c r="K8" s="23">
        <v>207606</v>
      </c>
      <c r="L8" s="23">
        <v>983211.26</v>
      </c>
      <c r="M8" s="24">
        <f t="shared" si="2"/>
        <v>55342.369999999995</v>
      </c>
    </row>
    <row r="9" spans="1:13" x14ac:dyDescent="0.3">
      <c r="A9" s="1">
        <v>2024</v>
      </c>
      <c r="B9">
        <v>7</v>
      </c>
      <c r="C9" s="2" t="s">
        <v>10</v>
      </c>
      <c r="D9" s="26">
        <v>937557.00000000012</v>
      </c>
      <c r="E9" s="22">
        <v>249425</v>
      </c>
      <c r="F9" s="23">
        <v>937557</v>
      </c>
      <c r="G9" s="24">
        <f t="shared" si="0"/>
        <v>0</v>
      </c>
      <c r="H9" s="25">
        <v>201650</v>
      </c>
      <c r="I9" s="25">
        <v>937557</v>
      </c>
      <c r="J9" s="24">
        <f t="shared" si="1"/>
        <v>0</v>
      </c>
      <c r="K9" s="23">
        <v>197220</v>
      </c>
      <c r="L9" s="23">
        <v>927381.14</v>
      </c>
      <c r="M9" s="24">
        <f t="shared" si="2"/>
        <v>-10175.859999999986</v>
      </c>
    </row>
    <row r="10" spans="1:13" x14ac:dyDescent="0.3">
      <c r="A10" s="1">
        <v>2024</v>
      </c>
      <c r="B10">
        <v>8</v>
      </c>
      <c r="C10" s="2" t="s">
        <v>10</v>
      </c>
      <c r="D10" s="26">
        <v>992702.66</v>
      </c>
      <c r="E10" s="6">
        <v>267553</v>
      </c>
      <c r="F10" s="11">
        <v>992702.66</v>
      </c>
      <c r="G10" s="13">
        <f t="shared" si="0"/>
        <v>0</v>
      </c>
      <c r="H10" s="19">
        <v>212162</v>
      </c>
      <c r="I10" s="19">
        <v>992702.66</v>
      </c>
      <c r="J10" s="13">
        <f t="shared" si="1"/>
        <v>0</v>
      </c>
      <c r="K10" s="7">
        <v>202091</v>
      </c>
      <c r="L10" s="7">
        <v>936999</v>
      </c>
      <c r="M10" s="13">
        <f t="shared" si="2"/>
        <v>-55703.660000000033</v>
      </c>
    </row>
    <row r="11" spans="1:13" x14ac:dyDescent="0.3">
      <c r="A11" s="1">
        <v>2024</v>
      </c>
      <c r="B11">
        <v>9</v>
      </c>
      <c r="C11" s="2" t="s">
        <v>10</v>
      </c>
      <c r="D11" s="26">
        <v>933509.72999999986</v>
      </c>
      <c r="E11" s="6">
        <v>254714</v>
      </c>
      <c r="F11" s="11">
        <v>933509.73</v>
      </c>
      <c r="G11" s="13">
        <f t="shared" si="0"/>
        <v>0</v>
      </c>
      <c r="H11" s="19">
        <v>203085</v>
      </c>
      <c r="I11" s="19">
        <v>933509.73</v>
      </c>
      <c r="J11" s="13">
        <f t="shared" si="1"/>
        <v>0</v>
      </c>
      <c r="K11" s="7">
        <v>212678</v>
      </c>
      <c r="L11" s="7">
        <v>992745.15</v>
      </c>
      <c r="M11" s="13">
        <f t="shared" si="2"/>
        <v>59235.420000000042</v>
      </c>
    </row>
    <row r="12" spans="1:13" x14ac:dyDescent="0.3">
      <c r="A12" s="1">
        <v>2024</v>
      </c>
      <c r="B12">
        <v>10</v>
      </c>
      <c r="C12" s="2" t="s">
        <v>10</v>
      </c>
      <c r="D12" s="26">
        <v>846094.62999999954</v>
      </c>
      <c r="E12" s="6">
        <v>225352</v>
      </c>
      <c r="F12" s="11">
        <v>846094.63</v>
      </c>
      <c r="G12" s="13">
        <f t="shared" si="0"/>
        <v>0</v>
      </c>
      <c r="H12" s="19">
        <v>176055</v>
      </c>
      <c r="I12" s="19">
        <v>846094.63</v>
      </c>
      <c r="J12" s="13">
        <f t="shared" si="1"/>
        <v>0</v>
      </c>
      <c r="K12" s="7">
        <v>203433</v>
      </c>
      <c r="L12" s="7">
        <v>933399.22</v>
      </c>
      <c r="M12" s="13">
        <f t="shared" si="2"/>
        <v>87304.589999999967</v>
      </c>
    </row>
    <row r="13" spans="1:13" x14ac:dyDescent="0.3">
      <c r="A13" s="1">
        <v>2024</v>
      </c>
      <c r="B13">
        <v>11</v>
      </c>
      <c r="C13" s="2" t="s">
        <v>10</v>
      </c>
      <c r="D13" s="26">
        <v>963466.47000000055</v>
      </c>
      <c r="E13" s="6">
        <v>259448</v>
      </c>
      <c r="F13" s="11">
        <v>963466.47</v>
      </c>
      <c r="G13" s="13">
        <f t="shared" si="0"/>
        <v>0</v>
      </c>
      <c r="H13" s="19">
        <v>203492</v>
      </c>
      <c r="I13" s="19">
        <v>963466.47</v>
      </c>
      <c r="J13" s="13">
        <f t="shared" si="1"/>
        <v>0</v>
      </c>
      <c r="K13" s="7">
        <v>175809</v>
      </c>
      <c r="L13" s="7">
        <v>848945.52</v>
      </c>
      <c r="M13" s="13">
        <f t="shared" si="2"/>
        <v>-114520.94999999995</v>
      </c>
    </row>
    <row r="14" spans="1:13" x14ac:dyDescent="0.3">
      <c r="A14" s="1">
        <v>2024</v>
      </c>
      <c r="B14">
        <v>12</v>
      </c>
      <c r="C14" s="2" t="s">
        <v>10</v>
      </c>
      <c r="D14" s="26">
        <v>934417.16999999981</v>
      </c>
      <c r="E14" s="6">
        <v>232668</v>
      </c>
      <c r="F14" s="11">
        <v>934417.17</v>
      </c>
      <c r="G14" s="13">
        <f t="shared" si="0"/>
        <v>0</v>
      </c>
      <c r="H14" s="19">
        <v>180101</v>
      </c>
      <c r="I14" s="19">
        <v>934417.17</v>
      </c>
      <c r="J14" s="13">
        <f t="shared" si="1"/>
        <v>0</v>
      </c>
      <c r="K14" s="7">
        <v>202550</v>
      </c>
      <c r="L14" s="7">
        <v>961295.62</v>
      </c>
      <c r="M14" s="13">
        <f t="shared" si="2"/>
        <v>26878.449999999953</v>
      </c>
    </row>
    <row r="15" spans="1:13" x14ac:dyDescent="0.3">
      <c r="A15" s="3">
        <v>2025</v>
      </c>
      <c r="B15" s="4">
        <v>1</v>
      </c>
      <c r="C15" s="5" t="s">
        <v>10</v>
      </c>
      <c r="D15" s="27">
        <v>389168.43</v>
      </c>
      <c r="E15" s="8">
        <v>117176</v>
      </c>
      <c r="F15" s="21">
        <v>389168.43</v>
      </c>
      <c r="G15" s="14">
        <f t="shared" si="0"/>
        <v>0</v>
      </c>
      <c r="H15" s="20">
        <v>91797</v>
      </c>
      <c r="I15" s="20">
        <v>389168.43</v>
      </c>
      <c r="J15" s="14">
        <f t="shared" si="1"/>
        <v>0</v>
      </c>
      <c r="K15" s="17"/>
      <c r="L15" s="17"/>
      <c r="M15" s="14">
        <f t="shared" si="2"/>
        <v>-389168.43</v>
      </c>
    </row>
    <row r="16" spans="1:13" x14ac:dyDescent="0.3">
      <c r="D16" s="11">
        <f>SUM(D3:D15)</f>
        <v>11683197.659999998</v>
      </c>
      <c r="E16" s="15"/>
      <c r="F16" s="15">
        <f>SUM(F3:F15)</f>
        <v>11683197.66</v>
      </c>
      <c r="G16" s="18">
        <f>1-F16/D16</f>
        <v>0</v>
      </c>
      <c r="H16" s="15"/>
    </row>
  </sheetData>
  <mergeCells count="6">
    <mergeCell ref="H1:J1"/>
    <mergeCell ref="K1:M1"/>
    <mergeCell ref="A1:A2"/>
    <mergeCell ref="B1:B2"/>
    <mergeCell ref="C1:C2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workbookViewId="0">
      <selection sqref="A1:A2"/>
    </sheetView>
  </sheetViews>
  <sheetFormatPr baseColWidth="10" defaultRowHeight="14.4" x14ac:dyDescent="0.3"/>
  <cols>
    <col min="4" max="13" width="13.6640625" customWidth="1"/>
  </cols>
  <sheetData>
    <row r="1" spans="1:13" x14ac:dyDescent="0.3">
      <c r="A1" s="34" t="s">
        <v>0</v>
      </c>
      <c r="B1" s="34" t="s">
        <v>1</v>
      </c>
      <c r="C1" s="36" t="s">
        <v>2</v>
      </c>
      <c r="D1" s="12" t="s">
        <v>9</v>
      </c>
      <c r="E1" s="38" t="s">
        <v>5</v>
      </c>
      <c r="F1" s="39"/>
      <c r="G1" s="40"/>
      <c r="H1" s="28" t="s">
        <v>6</v>
      </c>
      <c r="I1" s="29"/>
      <c r="J1" s="30"/>
      <c r="K1" s="31" t="s">
        <v>8</v>
      </c>
      <c r="L1" s="32"/>
      <c r="M1" s="33"/>
    </row>
    <row r="2" spans="1:13" x14ac:dyDescent="0.3">
      <c r="A2" s="35"/>
      <c r="B2" s="35"/>
      <c r="C2" s="37"/>
      <c r="D2" s="10" t="s">
        <v>4</v>
      </c>
      <c r="E2" s="10" t="s">
        <v>3</v>
      </c>
      <c r="F2" s="10" t="s">
        <v>4</v>
      </c>
      <c r="G2" s="10" t="s">
        <v>7</v>
      </c>
      <c r="H2" s="10" t="s">
        <v>3</v>
      </c>
      <c r="I2" s="10" t="s">
        <v>4</v>
      </c>
      <c r="J2" s="10" t="s">
        <v>7</v>
      </c>
      <c r="K2" s="10" t="s">
        <v>3</v>
      </c>
      <c r="L2" s="10" t="s">
        <v>4</v>
      </c>
      <c r="M2" s="10" t="s">
        <v>7</v>
      </c>
    </row>
    <row r="3" spans="1:13" x14ac:dyDescent="0.3">
      <c r="A3" s="1">
        <v>2024</v>
      </c>
      <c r="B3">
        <v>1</v>
      </c>
      <c r="C3" s="2" t="s">
        <v>11</v>
      </c>
      <c r="D3" s="26">
        <v>2334629.6199999992</v>
      </c>
      <c r="E3" s="22">
        <v>1017362</v>
      </c>
      <c r="F3" s="23">
        <v>2334629.62</v>
      </c>
      <c r="G3" s="24">
        <f t="shared" ref="G3:G15" si="0">F3-D3</f>
        <v>0</v>
      </c>
      <c r="H3" s="25">
        <v>872938</v>
      </c>
      <c r="I3" s="25">
        <v>2334629.62</v>
      </c>
      <c r="J3" s="24">
        <f t="shared" ref="J3:J15" si="1">I3-F3</f>
        <v>0</v>
      </c>
      <c r="K3" s="23">
        <v>823435</v>
      </c>
      <c r="L3" s="23">
        <v>2198818.35</v>
      </c>
      <c r="M3" s="24">
        <f t="shared" ref="M3:M15" si="2">L3-I3</f>
        <v>-135811.27000000002</v>
      </c>
    </row>
    <row r="4" spans="1:13" x14ac:dyDescent="0.3">
      <c r="A4" s="1">
        <v>2024</v>
      </c>
      <c r="B4">
        <v>2</v>
      </c>
      <c r="C4" s="2" t="s">
        <v>11</v>
      </c>
      <c r="D4" s="26">
        <v>2169807.4699999993</v>
      </c>
      <c r="E4" s="22">
        <v>976675</v>
      </c>
      <c r="F4" s="23">
        <v>2169807.4700000002</v>
      </c>
      <c r="G4" s="24">
        <f t="shared" si="0"/>
        <v>0</v>
      </c>
      <c r="H4" s="25">
        <v>799230</v>
      </c>
      <c r="I4" s="25">
        <v>2169807.4700000002</v>
      </c>
      <c r="J4" s="24">
        <f t="shared" si="1"/>
        <v>0</v>
      </c>
      <c r="K4" s="23">
        <v>873074</v>
      </c>
      <c r="L4" s="23">
        <v>2334627.62</v>
      </c>
      <c r="M4" s="24">
        <f t="shared" si="2"/>
        <v>164820.14999999991</v>
      </c>
    </row>
    <row r="5" spans="1:13" x14ac:dyDescent="0.3">
      <c r="A5" s="1">
        <v>2024</v>
      </c>
      <c r="B5">
        <v>3</v>
      </c>
      <c r="C5" s="2" t="s">
        <v>11</v>
      </c>
      <c r="D5" s="26">
        <v>2275337.819999998</v>
      </c>
      <c r="E5" s="22">
        <v>1019071</v>
      </c>
      <c r="F5" s="23">
        <v>2275337.8199999998</v>
      </c>
      <c r="G5" s="24">
        <f t="shared" si="0"/>
        <v>0</v>
      </c>
      <c r="H5" s="25">
        <v>807230</v>
      </c>
      <c r="I5" s="25">
        <v>2275337.8199999998</v>
      </c>
      <c r="J5" s="24">
        <f t="shared" si="1"/>
        <v>0</v>
      </c>
      <c r="K5" s="23">
        <v>799364</v>
      </c>
      <c r="L5" s="23">
        <v>2169783.12</v>
      </c>
      <c r="M5" s="24">
        <f t="shared" si="2"/>
        <v>-105554.69999999972</v>
      </c>
    </row>
    <row r="6" spans="1:13" x14ac:dyDescent="0.3">
      <c r="A6" s="1">
        <v>2024</v>
      </c>
      <c r="B6">
        <v>4</v>
      </c>
      <c r="C6" s="2" t="s">
        <v>11</v>
      </c>
      <c r="D6" s="26">
        <v>2212534.3299999982</v>
      </c>
      <c r="E6" s="22">
        <v>1070504</v>
      </c>
      <c r="F6" s="23">
        <v>2212534.33</v>
      </c>
      <c r="G6" s="24">
        <f t="shared" si="0"/>
        <v>0</v>
      </c>
      <c r="H6" s="25">
        <v>795017</v>
      </c>
      <c r="I6" s="25">
        <v>2212534.33</v>
      </c>
      <c r="J6" s="24">
        <f t="shared" si="1"/>
        <v>0</v>
      </c>
      <c r="K6" s="23">
        <v>807357</v>
      </c>
      <c r="L6" s="23">
        <v>2275304.7000000002</v>
      </c>
      <c r="M6" s="24">
        <f t="shared" si="2"/>
        <v>62770.370000000112</v>
      </c>
    </row>
    <row r="7" spans="1:13" x14ac:dyDescent="0.3">
      <c r="A7" s="1">
        <v>2024</v>
      </c>
      <c r="B7">
        <v>5</v>
      </c>
      <c r="C7" s="2" t="s">
        <v>11</v>
      </c>
      <c r="D7" s="26">
        <v>2264454.5500000012</v>
      </c>
      <c r="E7" s="22">
        <v>1177080</v>
      </c>
      <c r="F7" s="23">
        <v>2264454.5499999998</v>
      </c>
      <c r="G7" s="24">
        <f t="shared" si="0"/>
        <v>0</v>
      </c>
      <c r="H7" s="25">
        <v>852681</v>
      </c>
      <c r="I7" s="25">
        <v>2264454.5499999998</v>
      </c>
      <c r="J7" s="24">
        <f t="shared" si="1"/>
        <v>0</v>
      </c>
      <c r="K7" s="23">
        <v>795170</v>
      </c>
      <c r="L7" s="23">
        <v>2212509.7799999998</v>
      </c>
      <c r="M7" s="24">
        <f t="shared" si="2"/>
        <v>-51944.770000000019</v>
      </c>
    </row>
    <row r="8" spans="1:13" x14ac:dyDescent="0.3">
      <c r="A8" s="1">
        <v>2024</v>
      </c>
      <c r="B8">
        <v>6</v>
      </c>
      <c r="C8" s="2" t="s">
        <v>11</v>
      </c>
      <c r="D8" s="26">
        <v>2436175.1999999974</v>
      </c>
      <c r="E8" s="22">
        <v>1386793</v>
      </c>
      <c r="F8" s="23">
        <v>2436175.2000000002</v>
      </c>
      <c r="G8" s="24">
        <f t="shared" si="0"/>
        <v>0</v>
      </c>
      <c r="H8" s="25">
        <v>944016</v>
      </c>
      <c r="I8" s="25">
        <v>2436175.2000000002</v>
      </c>
      <c r="J8" s="24">
        <f t="shared" si="1"/>
        <v>0</v>
      </c>
      <c r="K8" s="23">
        <v>852781</v>
      </c>
      <c r="L8" s="23">
        <v>2264363.86</v>
      </c>
      <c r="M8" s="24">
        <f t="shared" si="2"/>
        <v>-171811.34000000032</v>
      </c>
    </row>
    <row r="9" spans="1:13" x14ac:dyDescent="0.3">
      <c r="A9" s="1">
        <v>2024</v>
      </c>
      <c r="B9">
        <v>7</v>
      </c>
      <c r="C9" s="2" t="s">
        <v>11</v>
      </c>
      <c r="D9" s="26">
        <v>2586906.9999999991</v>
      </c>
      <c r="E9" s="22">
        <v>1423769</v>
      </c>
      <c r="F9" s="23">
        <v>2586907</v>
      </c>
      <c r="G9" s="24">
        <f t="shared" si="0"/>
        <v>0</v>
      </c>
      <c r="H9" s="25">
        <v>1001671</v>
      </c>
      <c r="I9" s="25">
        <v>2586907</v>
      </c>
      <c r="J9" s="24">
        <f t="shared" si="1"/>
        <v>0</v>
      </c>
      <c r="K9" s="23">
        <v>944081</v>
      </c>
      <c r="L9" s="23">
        <v>2435849</v>
      </c>
      <c r="M9" s="24">
        <f t="shared" si="2"/>
        <v>-151058</v>
      </c>
    </row>
    <row r="10" spans="1:13" x14ac:dyDescent="0.3">
      <c r="A10" s="1">
        <v>2024</v>
      </c>
      <c r="B10">
        <v>8</v>
      </c>
      <c r="C10" s="2" t="s">
        <v>11</v>
      </c>
      <c r="D10" s="26">
        <v>2612945.100000001</v>
      </c>
      <c r="E10" s="6">
        <v>1673827</v>
      </c>
      <c r="F10" s="15">
        <v>2612945.1</v>
      </c>
      <c r="G10" s="13">
        <f t="shared" si="0"/>
        <v>0</v>
      </c>
      <c r="H10" s="19">
        <v>991838</v>
      </c>
      <c r="I10" s="19">
        <v>2612945.1</v>
      </c>
      <c r="J10" s="13">
        <f t="shared" si="1"/>
        <v>0</v>
      </c>
      <c r="K10" s="7">
        <v>1002805</v>
      </c>
      <c r="L10" s="7">
        <v>2586799.3199999998</v>
      </c>
      <c r="M10" s="13">
        <f t="shared" si="2"/>
        <v>-26145.780000000261</v>
      </c>
    </row>
    <row r="11" spans="1:13" x14ac:dyDescent="0.3">
      <c r="A11" s="1">
        <v>2024</v>
      </c>
      <c r="B11">
        <v>9</v>
      </c>
      <c r="C11" s="2" t="s">
        <v>11</v>
      </c>
      <c r="D11" s="26">
        <v>2650313.5799999996</v>
      </c>
      <c r="E11" s="6">
        <v>1801301</v>
      </c>
      <c r="F11" s="11">
        <v>2650313.58</v>
      </c>
      <c r="G11" s="13">
        <f t="shared" si="0"/>
        <v>0</v>
      </c>
      <c r="H11" s="19">
        <v>982154</v>
      </c>
      <c r="I11" s="19">
        <v>2650313.58</v>
      </c>
      <c r="J11" s="13">
        <f t="shared" si="1"/>
        <v>0</v>
      </c>
      <c r="K11" s="7">
        <v>992557</v>
      </c>
      <c r="L11" s="7">
        <v>2612892.31</v>
      </c>
      <c r="M11" s="13">
        <f t="shared" si="2"/>
        <v>-37421.270000000019</v>
      </c>
    </row>
    <row r="12" spans="1:13" x14ac:dyDescent="0.3">
      <c r="A12" s="1">
        <v>2024</v>
      </c>
      <c r="B12">
        <v>10</v>
      </c>
      <c r="C12" s="2" t="s">
        <v>11</v>
      </c>
      <c r="D12" s="26">
        <v>2603384.8099999991</v>
      </c>
      <c r="E12" s="6">
        <v>2087487</v>
      </c>
      <c r="F12" s="11">
        <v>2603384.81</v>
      </c>
      <c r="G12" s="13">
        <f t="shared" si="0"/>
        <v>0</v>
      </c>
      <c r="H12" s="19">
        <v>969838</v>
      </c>
      <c r="I12" s="19">
        <v>2603384.81</v>
      </c>
      <c r="J12" s="13">
        <f t="shared" si="1"/>
        <v>0</v>
      </c>
      <c r="K12" s="7">
        <v>982885</v>
      </c>
      <c r="L12" s="7">
        <v>2650356.5099999998</v>
      </c>
      <c r="M12" s="13">
        <f t="shared" si="2"/>
        <v>46971.699999999721</v>
      </c>
    </row>
    <row r="13" spans="1:13" x14ac:dyDescent="0.3">
      <c r="A13" s="1">
        <v>2024</v>
      </c>
      <c r="B13">
        <v>11</v>
      </c>
      <c r="C13" s="2" t="s">
        <v>11</v>
      </c>
      <c r="D13" s="26">
        <v>2511336.5899999966</v>
      </c>
      <c r="E13" s="6">
        <v>1938123</v>
      </c>
      <c r="F13" s="11">
        <v>2511336.59</v>
      </c>
      <c r="G13" s="13">
        <f t="shared" si="0"/>
        <v>0</v>
      </c>
      <c r="H13" s="19">
        <v>951143</v>
      </c>
      <c r="I13" s="19">
        <v>2511336.59</v>
      </c>
      <c r="J13" s="13">
        <f t="shared" si="1"/>
        <v>0</v>
      </c>
      <c r="K13" s="7">
        <v>970603</v>
      </c>
      <c r="L13" s="7">
        <v>2603374.64</v>
      </c>
      <c r="M13" s="13">
        <f t="shared" si="2"/>
        <v>92038.050000000279</v>
      </c>
    </row>
    <row r="14" spans="1:13" x14ac:dyDescent="0.3">
      <c r="A14" s="1">
        <v>2024</v>
      </c>
      <c r="B14">
        <v>12</v>
      </c>
      <c r="C14" s="2" t="s">
        <v>11</v>
      </c>
      <c r="D14" s="26">
        <v>2493956.7500000005</v>
      </c>
      <c r="E14" s="6">
        <v>1997141</v>
      </c>
      <c r="F14" s="11">
        <v>2493956.75</v>
      </c>
      <c r="G14" s="13">
        <f t="shared" si="0"/>
        <v>0</v>
      </c>
      <c r="H14" s="19">
        <v>938204</v>
      </c>
      <c r="I14" s="19">
        <v>2493956.75</v>
      </c>
      <c r="J14" s="13">
        <f t="shared" si="1"/>
        <v>0</v>
      </c>
      <c r="K14" s="7">
        <v>953211</v>
      </c>
      <c r="L14" s="7">
        <v>2514601.7999999998</v>
      </c>
      <c r="M14" s="13">
        <f t="shared" si="2"/>
        <v>20645.049999999814</v>
      </c>
    </row>
    <row r="15" spans="1:13" x14ac:dyDescent="0.3">
      <c r="A15" s="3">
        <v>2025</v>
      </c>
      <c r="B15" s="4">
        <v>1</v>
      </c>
      <c r="C15" s="5" t="s">
        <v>11</v>
      </c>
      <c r="D15" s="27">
        <v>2634076.4099999969</v>
      </c>
      <c r="E15" s="8">
        <v>1723197</v>
      </c>
      <c r="F15" s="21">
        <v>2634076.41</v>
      </c>
      <c r="G15" s="14">
        <f t="shared" si="0"/>
        <v>0</v>
      </c>
      <c r="H15" s="20">
        <v>995768</v>
      </c>
      <c r="I15" s="20">
        <v>2634076.41</v>
      </c>
      <c r="J15" s="14">
        <f t="shared" si="1"/>
        <v>0</v>
      </c>
      <c r="K15" s="9">
        <v>935273</v>
      </c>
      <c r="L15" s="9">
        <v>2481233.7799999998</v>
      </c>
      <c r="M15" s="14">
        <f t="shared" si="2"/>
        <v>-152842.63000000035</v>
      </c>
    </row>
    <row r="16" spans="1:13" x14ac:dyDescent="0.3">
      <c r="D16" s="15">
        <f>SUM(D3:D15)</f>
        <v>31785859.229999982</v>
      </c>
      <c r="F16" s="11">
        <f>SUM(F3:F15)</f>
        <v>31785859.23</v>
      </c>
      <c r="G16" s="18">
        <f>1-F16/D16</f>
        <v>0</v>
      </c>
    </row>
    <row r="17" spans="4:7" x14ac:dyDescent="0.3">
      <c r="D17" s="11"/>
      <c r="E17" s="11"/>
      <c r="F17" s="16"/>
      <c r="G17" s="11"/>
    </row>
    <row r="18" spans="4:7" x14ac:dyDescent="0.3">
      <c r="D18" s="11"/>
      <c r="E18" s="11"/>
      <c r="F18" s="16"/>
      <c r="G18" s="11"/>
    </row>
    <row r="19" spans="4:7" x14ac:dyDescent="0.3">
      <c r="D19" s="11"/>
      <c r="E19" s="11"/>
      <c r="F19" s="16"/>
      <c r="G19" s="11"/>
    </row>
    <row r="20" spans="4:7" x14ac:dyDescent="0.3">
      <c r="D20" s="11"/>
      <c r="E20" s="11"/>
      <c r="F20" s="16"/>
      <c r="G20" s="11"/>
    </row>
    <row r="21" spans="4:7" x14ac:dyDescent="0.3">
      <c r="D21" s="11"/>
      <c r="E21" s="11"/>
      <c r="F21" s="16"/>
      <c r="G21" s="11"/>
    </row>
    <row r="22" spans="4:7" x14ac:dyDescent="0.3">
      <c r="D22" s="11"/>
      <c r="E22" s="11"/>
      <c r="F22" s="16"/>
      <c r="G22" s="11"/>
    </row>
    <row r="23" spans="4:7" x14ac:dyDescent="0.3">
      <c r="D23" s="11"/>
      <c r="E23" s="11"/>
      <c r="F23" s="16"/>
      <c r="G23" s="11"/>
    </row>
    <row r="24" spans="4:7" x14ac:dyDescent="0.3">
      <c r="D24" s="11"/>
      <c r="E24" s="11"/>
      <c r="F24" s="16"/>
      <c r="G24" s="11"/>
    </row>
    <row r="25" spans="4:7" x14ac:dyDescent="0.3">
      <c r="D25" s="11"/>
      <c r="E25" s="11"/>
      <c r="F25" s="16"/>
      <c r="G25" s="11"/>
    </row>
    <row r="26" spans="4:7" x14ac:dyDescent="0.3">
      <c r="D26" s="11"/>
      <c r="E26" s="11"/>
      <c r="F26" s="16"/>
      <c r="G26" s="11"/>
    </row>
    <row r="27" spans="4:7" x14ac:dyDescent="0.3">
      <c r="D27" s="11"/>
      <c r="E27" s="11"/>
      <c r="F27" s="16"/>
      <c r="G27" s="11"/>
    </row>
    <row r="28" spans="4:7" x14ac:dyDescent="0.3">
      <c r="D28" s="11"/>
      <c r="E28" s="11"/>
      <c r="F28" s="16"/>
      <c r="G28" s="11"/>
    </row>
    <row r="29" spans="4:7" x14ac:dyDescent="0.3">
      <c r="D29" s="11"/>
      <c r="E29" s="11"/>
      <c r="F29" s="16"/>
      <c r="G29" s="11"/>
    </row>
    <row r="30" spans="4:7" x14ac:dyDescent="0.3">
      <c r="F30" s="16"/>
    </row>
    <row r="31" spans="4:7" x14ac:dyDescent="0.3">
      <c r="F31" s="16"/>
    </row>
    <row r="32" spans="4:7" x14ac:dyDescent="0.3">
      <c r="F32" s="16"/>
    </row>
  </sheetData>
  <mergeCells count="6">
    <mergeCell ref="K1:M1"/>
    <mergeCell ref="A1:A2"/>
    <mergeCell ref="B1:B2"/>
    <mergeCell ref="C1:C2"/>
    <mergeCell ref="H1:J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</vt:lpstr>
      <vt:lpstr>IMPO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</dc:creator>
  <cp:lastModifiedBy>Omar Lazo</cp:lastModifiedBy>
  <dcterms:created xsi:type="dcterms:W3CDTF">2015-07-21T12:50:58Z</dcterms:created>
  <dcterms:modified xsi:type="dcterms:W3CDTF">2025-02-18T17:09:14Z</dcterms:modified>
</cp:coreProperties>
</file>