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hp\Desktop\First Project\"/>
    </mc:Choice>
  </mc:AlternateContent>
  <xr:revisionPtr revIDLastSave="0" documentId="13_ncr:1_{75FE3939-49F8-4EF1-A947-70C5D7A2E14E}" xr6:coauthVersionLast="45" xr6:coauthVersionMax="45" xr10:uidLastSave="{00000000-0000-0000-0000-000000000000}"/>
  <bookViews>
    <workbookView xWindow="-120" yWindow="-120" windowWidth="20730" windowHeight="11160" xr2:uid="{0318D4B9-F97E-4974-9500-86E375EAD2CA}"/>
  </bookViews>
  <sheets>
    <sheet name="Dashboard " sheetId="3" r:id="rId1"/>
    <sheet name="Data" sheetId="1" r:id="rId2"/>
  </sheets>
  <definedNames>
    <definedName name="Slicer_Country">#N/A</definedName>
    <definedName name="Slicer_League">#N/A</definedName>
    <definedName name="Slicer_Player_Category">#N/A</definedName>
    <definedName name="Slicer_Year">#N/A</definedName>
  </definedNames>
  <calcPr calcId="191029"/>
  <pivotCaches>
    <pivotCache cacheId="8"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R24" i="1"/>
  <c r="R32" i="1"/>
  <c r="R56" i="1"/>
  <c r="R64" i="1"/>
  <c r="R88" i="1"/>
  <c r="R92" i="1"/>
  <c r="R100" i="1"/>
  <c r="R144" i="1"/>
  <c r="R156" i="1"/>
  <c r="R172" i="1"/>
  <c r="R200" i="1"/>
  <c r="R216" i="1"/>
  <c r="R228" i="1"/>
  <c r="R272" i="1"/>
  <c r="R284" i="1"/>
  <c r="R300" i="1"/>
  <c r="R328" i="1"/>
  <c r="R352" i="1"/>
  <c r="R360" i="1"/>
  <c r="R381" i="1"/>
  <c r="R388" i="1"/>
  <c r="R409" i="1"/>
  <c r="R416" i="1"/>
  <c r="R424" i="1"/>
  <c r="R437" i="1"/>
  <c r="R452" i="1"/>
  <c r="R480" i="1"/>
  <c r="R488" i="1"/>
  <c r="R541" i="1"/>
  <c r="R562" i="1"/>
  <c r="R605" i="1"/>
  <c r="R621" i="1"/>
  <c r="R637" i="1"/>
  <c r="R653" i="1"/>
  <c r="Q2" i="1"/>
  <c r="R2" i="1" s="1"/>
  <c r="Q3" i="1"/>
  <c r="R3" i="1" s="1"/>
  <c r="Q4" i="1"/>
  <c r="R4" i="1" s="1"/>
  <c r="Q5" i="1"/>
  <c r="R5" i="1" s="1"/>
  <c r="Q6" i="1"/>
  <c r="R6" i="1" s="1"/>
  <c r="Q7" i="1"/>
  <c r="R7" i="1" s="1"/>
  <c r="Q8" i="1"/>
  <c r="R8" i="1" s="1"/>
  <c r="Q9" i="1"/>
  <c r="R9" i="1" s="1"/>
  <c r="Q10" i="1"/>
  <c r="R10" i="1" s="1"/>
  <c r="Q11" i="1"/>
  <c r="R11" i="1" s="1"/>
  <c r="Q12" i="1"/>
  <c r="R12" i="1" s="1"/>
  <c r="Q13" i="1"/>
  <c r="R13" i="1" s="1"/>
  <c r="Q14" i="1"/>
  <c r="R14" i="1" s="1"/>
  <c r="Q15" i="1"/>
  <c r="R15" i="1" s="1"/>
  <c r="Q16" i="1"/>
  <c r="R16" i="1" s="1"/>
  <c r="Q17" i="1"/>
  <c r="R17" i="1" s="1"/>
  <c r="Q18" i="1"/>
  <c r="R18" i="1" s="1"/>
  <c r="Q19" i="1"/>
  <c r="R19" i="1" s="1"/>
  <c r="Q20" i="1"/>
  <c r="R20" i="1" s="1"/>
  <c r="Q21" i="1"/>
  <c r="R21" i="1" s="1"/>
  <c r="Q22" i="1"/>
  <c r="R22" i="1" s="1"/>
  <c r="Q23" i="1"/>
  <c r="R23" i="1" s="1"/>
  <c r="Q24" i="1"/>
  <c r="Q25" i="1"/>
  <c r="R25" i="1" s="1"/>
  <c r="Q26" i="1"/>
  <c r="R26" i="1" s="1"/>
  <c r="Q27" i="1"/>
  <c r="R27" i="1" s="1"/>
  <c r="Q28" i="1"/>
  <c r="R28" i="1" s="1"/>
  <c r="Q29" i="1"/>
  <c r="R29" i="1" s="1"/>
  <c r="Q30" i="1"/>
  <c r="R30" i="1" s="1"/>
  <c r="Q31" i="1"/>
  <c r="R31" i="1" s="1"/>
  <c r="Q32" i="1"/>
  <c r="Q33" i="1"/>
  <c r="R33" i="1" s="1"/>
  <c r="Q34" i="1"/>
  <c r="R34" i="1" s="1"/>
  <c r="Q35" i="1"/>
  <c r="R35" i="1" s="1"/>
  <c r="Q36" i="1"/>
  <c r="R36" i="1" s="1"/>
  <c r="Q37" i="1"/>
  <c r="R37" i="1" s="1"/>
  <c r="Q38" i="1"/>
  <c r="R38" i="1" s="1"/>
  <c r="Q39" i="1"/>
  <c r="R39" i="1" s="1"/>
  <c r="Q40" i="1"/>
  <c r="R40" i="1" s="1"/>
  <c r="Q41" i="1"/>
  <c r="R41" i="1" s="1"/>
  <c r="Q42" i="1"/>
  <c r="R42" i="1" s="1"/>
  <c r="Q43" i="1"/>
  <c r="R43" i="1" s="1"/>
  <c r="Q44" i="1"/>
  <c r="R44" i="1" s="1"/>
  <c r="Q45" i="1"/>
  <c r="R45" i="1" s="1"/>
  <c r="Q46" i="1"/>
  <c r="R46" i="1" s="1"/>
  <c r="Q47" i="1"/>
  <c r="R47" i="1" s="1"/>
  <c r="Q48" i="1"/>
  <c r="R48" i="1" s="1"/>
  <c r="Q49" i="1"/>
  <c r="R49" i="1" s="1"/>
  <c r="Q50" i="1"/>
  <c r="R50" i="1" s="1"/>
  <c r="Q51" i="1"/>
  <c r="R51" i="1" s="1"/>
  <c r="Q52" i="1"/>
  <c r="R52" i="1" s="1"/>
  <c r="Q53" i="1"/>
  <c r="R53" i="1" s="1"/>
  <c r="Q54" i="1"/>
  <c r="R54" i="1" s="1"/>
  <c r="Q55" i="1"/>
  <c r="R55" i="1" s="1"/>
  <c r="Q56" i="1"/>
  <c r="Q57" i="1"/>
  <c r="R57" i="1" s="1"/>
  <c r="Q58" i="1"/>
  <c r="R58" i="1" s="1"/>
  <c r="Q59" i="1"/>
  <c r="R59" i="1" s="1"/>
  <c r="Q60" i="1"/>
  <c r="R60" i="1" s="1"/>
  <c r="Q61" i="1"/>
  <c r="R61" i="1" s="1"/>
  <c r="Q62" i="1"/>
  <c r="R62" i="1" s="1"/>
  <c r="Q63" i="1"/>
  <c r="R63" i="1" s="1"/>
  <c r="Q64" i="1"/>
  <c r="Q65" i="1"/>
  <c r="R65" i="1" s="1"/>
  <c r="Q66" i="1"/>
  <c r="R66" i="1" s="1"/>
  <c r="Q67" i="1"/>
  <c r="R67" i="1" s="1"/>
  <c r="Q68" i="1"/>
  <c r="R68" i="1" s="1"/>
  <c r="Q69" i="1"/>
  <c r="R69" i="1" s="1"/>
  <c r="Q70" i="1"/>
  <c r="R70" i="1" s="1"/>
  <c r="Q71" i="1"/>
  <c r="R71" i="1" s="1"/>
  <c r="Q72" i="1"/>
  <c r="R72" i="1" s="1"/>
  <c r="Q73" i="1"/>
  <c r="R73" i="1" s="1"/>
  <c r="Q74" i="1"/>
  <c r="R74" i="1" s="1"/>
  <c r="Q75" i="1"/>
  <c r="R75" i="1" s="1"/>
  <c r="Q76" i="1"/>
  <c r="R76" i="1" s="1"/>
  <c r="Q77" i="1"/>
  <c r="R77" i="1" s="1"/>
  <c r="Q78" i="1"/>
  <c r="R78" i="1" s="1"/>
  <c r="Q79" i="1"/>
  <c r="R79" i="1" s="1"/>
  <c r="Q80" i="1"/>
  <c r="R80" i="1" s="1"/>
  <c r="Q81" i="1"/>
  <c r="R81" i="1" s="1"/>
  <c r="Q82" i="1"/>
  <c r="R82" i="1" s="1"/>
  <c r="Q83" i="1"/>
  <c r="R83" i="1" s="1"/>
  <c r="Q84" i="1"/>
  <c r="R84" i="1" s="1"/>
  <c r="Q85" i="1"/>
  <c r="R85" i="1" s="1"/>
  <c r="Q86" i="1"/>
  <c r="R86" i="1" s="1"/>
  <c r="Q87" i="1"/>
  <c r="R87" i="1" s="1"/>
  <c r="Q88" i="1"/>
  <c r="Q89" i="1"/>
  <c r="R89" i="1" s="1"/>
  <c r="Q90" i="1"/>
  <c r="R90" i="1" s="1"/>
  <c r="Q91" i="1"/>
  <c r="R91" i="1" s="1"/>
  <c r="Q92" i="1"/>
  <c r="Q93" i="1"/>
  <c r="R93" i="1" s="1"/>
  <c r="Q94" i="1"/>
  <c r="R94" i="1" s="1"/>
  <c r="Q95" i="1"/>
  <c r="R95" i="1" s="1"/>
  <c r="Q96" i="1"/>
  <c r="R96" i="1" s="1"/>
  <c r="Q97" i="1"/>
  <c r="R97" i="1" s="1"/>
  <c r="Q98" i="1"/>
  <c r="R98" i="1" s="1"/>
  <c r="Q99" i="1"/>
  <c r="R99" i="1" s="1"/>
  <c r="Q100" i="1"/>
  <c r="Q101" i="1"/>
  <c r="R101" i="1" s="1"/>
  <c r="Q102" i="1"/>
  <c r="R102" i="1" s="1"/>
  <c r="Q103" i="1"/>
  <c r="R103" i="1" s="1"/>
  <c r="Q104" i="1"/>
  <c r="R104" i="1" s="1"/>
  <c r="Q105" i="1"/>
  <c r="R105" i="1" s="1"/>
  <c r="Q106" i="1"/>
  <c r="R106" i="1" s="1"/>
  <c r="Q107" i="1"/>
  <c r="R107" i="1" s="1"/>
  <c r="Q108" i="1"/>
  <c r="R108" i="1" s="1"/>
  <c r="Q109" i="1"/>
  <c r="R109" i="1" s="1"/>
  <c r="Q110" i="1"/>
  <c r="R110" i="1" s="1"/>
  <c r="Q111" i="1"/>
  <c r="R111" i="1" s="1"/>
  <c r="Q112" i="1"/>
  <c r="R112" i="1" s="1"/>
  <c r="Q113" i="1"/>
  <c r="R113" i="1" s="1"/>
  <c r="Q114" i="1"/>
  <c r="R114" i="1" s="1"/>
  <c r="Q115" i="1"/>
  <c r="R115" i="1" s="1"/>
  <c r="Q116" i="1"/>
  <c r="R116" i="1" s="1"/>
  <c r="Q117" i="1"/>
  <c r="R117" i="1" s="1"/>
  <c r="Q118" i="1"/>
  <c r="R118" i="1" s="1"/>
  <c r="Q119" i="1"/>
  <c r="R119" i="1" s="1"/>
  <c r="Q120" i="1"/>
  <c r="R120" i="1" s="1"/>
  <c r="Q121" i="1"/>
  <c r="R121" i="1" s="1"/>
  <c r="Q122" i="1"/>
  <c r="R122" i="1" s="1"/>
  <c r="Q123" i="1"/>
  <c r="R123" i="1" s="1"/>
  <c r="Q124" i="1"/>
  <c r="R124" i="1" s="1"/>
  <c r="Q125" i="1"/>
  <c r="R125" i="1" s="1"/>
  <c r="Q126" i="1"/>
  <c r="R126" i="1" s="1"/>
  <c r="Q127" i="1"/>
  <c r="R127" i="1" s="1"/>
  <c r="Q128" i="1"/>
  <c r="R128" i="1" s="1"/>
  <c r="Q129" i="1"/>
  <c r="R129" i="1" s="1"/>
  <c r="Q130" i="1"/>
  <c r="R130" i="1" s="1"/>
  <c r="Q131" i="1"/>
  <c r="R131" i="1" s="1"/>
  <c r="Q132" i="1"/>
  <c r="R132" i="1" s="1"/>
  <c r="Q133" i="1"/>
  <c r="R133" i="1" s="1"/>
  <c r="Q134" i="1"/>
  <c r="R134" i="1" s="1"/>
  <c r="Q135" i="1"/>
  <c r="R135" i="1" s="1"/>
  <c r="Q136" i="1"/>
  <c r="R136" i="1" s="1"/>
  <c r="Q137" i="1"/>
  <c r="R137" i="1" s="1"/>
  <c r="Q138" i="1"/>
  <c r="R138" i="1" s="1"/>
  <c r="Q139" i="1"/>
  <c r="R139" i="1" s="1"/>
  <c r="Q140" i="1"/>
  <c r="R140" i="1" s="1"/>
  <c r="Q141" i="1"/>
  <c r="R141" i="1" s="1"/>
  <c r="Q142" i="1"/>
  <c r="R142" i="1" s="1"/>
  <c r="Q143" i="1"/>
  <c r="R143" i="1" s="1"/>
  <c r="Q144" i="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Q157" i="1"/>
  <c r="R157" i="1" s="1"/>
  <c r="Q158" i="1"/>
  <c r="R158" i="1" s="1"/>
  <c r="Q159" i="1"/>
  <c r="R159" i="1" s="1"/>
  <c r="Q160" i="1"/>
  <c r="R160" i="1" s="1"/>
  <c r="Q161" i="1"/>
  <c r="R161" i="1" s="1"/>
  <c r="Q162" i="1"/>
  <c r="R162" i="1" s="1"/>
  <c r="Q163" i="1"/>
  <c r="R163" i="1" s="1"/>
  <c r="Q164" i="1"/>
  <c r="R164" i="1" s="1"/>
  <c r="Q165" i="1"/>
  <c r="R165" i="1" s="1"/>
  <c r="Q166" i="1"/>
  <c r="R166" i="1" s="1"/>
  <c r="Q167" i="1"/>
  <c r="R167" i="1" s="1"/>
  <c r="Q168" i="1"/>
  <c r="R168" i="1" s="1"/>
  <c r="Q169" i="1"/>
  <c r="R169" i="1" s="1"/>
  <c r="Q170" i="1"/>
  <c r="R170" i="1" s="1"/>
  <c r="Q171" i="1"/>
  <c r="R171" i="1" s="1"/>
  <c r="Q172" i="1"/>
  <c r="Q173" i="1"/>
  <c r="R173" i="1" s="1"/>
  <c r="Q174" i="1"/>
  <c r="R174" i="1" s="1"/>
  <c r="Q175" i="1"/>
  <c r="R175" i="1" s="1"/>
  <c r="Q176" i="1"/>
  <c r="R176" i="1" s="1"/>
  <c r="Q177" i="1"/>
  <c r="R177" i="1" s="1"/>
  <c r="Q178" i="1"/>
  <c r="R178" i="1" s="1"/>
  <c r="Q179" i="1"/>
  <c r="R179" i="1" s="1"/>
  <c r="Q180" i="1"/>
  <c r="R180" i="1" s="1"/>
  <c r="Q181" i="1"/>
  <c r="R181" i="1" s="1"/>
  <c r="Q182" i="1"/>
  <c r="R182" i="1" s="1"/>
  <c r="Q183" i="1"/>
  <c r="R183" i="1" s="1"/>
  <c r="Q184" i="1"/>
  <c r="R184" i="1" s="1"/>
  <c r="Q185" i="1"/>
  <c r="R185" i="1" s="1"/>
  <c r="Q186" i="1"/>
  <c r="R186" i="1" s="1"/>
  <c r="Q187" i="1"/>
  <c r="R187" i="1" s="1"/>
  <c r="Q188" i="1"/>
  <c r="R188" i="1" s="1"/>
  <c r="Q189" i="1"/>
  <c r="R189" i="1" s="1"/>
  <c r="Q190" i="1"/>
  <c r="R190" i="1" s="1"/>
  <c r="Q191" i="1"/>
  <c r="R191" i="1" s="1"/>
  <c r="Q192" i="1"/>
  <c r="R192" i="1" s="1"/>
  <c r="Q193" i="1"/>
  <c r="R193" i="1" s="1"/>
  <c r="Q194" i="1"/>
  <c r="R194" i="1" s="1"/>
  <c r="Q195" i="1"/>
  <c r="R195" i="1" s="1"/>
  <c r="Q196" i="1"/>
  <c r="R196" i="1" s="1"/>
  <c r="Q197" i="1"/>
  <c r="R197" i="1" s="1"/>
  <c r="Q198" i="1"/>
  <c r="R198" i="1" s="1"/>
  <c r="Q199" i="1"/>
  <c r="R199" i="1" s="1"/>
  <c r="Q200" i="1"/>
  <c r="Q201" i="1"/>
  <c r="R201" i="1" s="1"/>
  <c r="Q202" i="1"/>
  <c r="R202" i="1" s="1"/>
  <c r="Q203" i="1"/>
  <c r="R203" i="1" s="1"/>
  <c r="Q204" i="1"/>
  <c r="R204" i="1" s="1"/>
  <c r="Q205" i="1"/>
  <c r="R205" i="1" s="1"/>
  <c r="Q206" i="1"/>
  <c r="R206" i="1" s="1"/>
  <c r="Q207" i="1"/>
  <c r="R207" i="1" s="1"/>
  <c r="Q208" i="1"/>
  <c r="R208" i="1" s="1"/>
  <c r="Q209" i="1"/>
  <c r="R209" i="1" s="1"/>
  <c r="Q210" i="1"/>
  <c r="R210" i="1" s="1"/>
  <c r="Q211" i="1"/>
  <c r="R211" i="1" s="1"/>
  <c r="Q212" i="1"/>
  <c r="R212" i="1" s="1"/>
  <c r="Q213" i="1"/>
  <c r="R213" i="1" s="1"/>
  <c r="Q214" i="1"/>
  <c r="R214" i="1" s="1"/>
  <c r="Q215" i="1"/>
  <c r="R215" i="1" s="1"/>
  <c r="Q216" i="1"/>
  <c r="Q217" i="1"/>
  <c r="R217" i="1" s="1"/>
  <c r="Q218" i="1"/>
  <c r="R218" i="1" s="1"/>
  <c r="Q219" i="1"/>
  <c r="R219" i="1" s="1"/>
  <c r="Q220" i="1"/>
  <c r="R220" i="1" s="1"/>
  <c r="Q221" i="1"/>
  <c r="R221" i="1" s="1"/>
  <c r="Q222" i="1"/>
  <c r="R222" i="1" s="1"/>
  <c r="Q223" i="1"/>
  <c r="R223" i="1" s="1"/>
  <c r="Q224" i="1"/>
  <c r="R224" i="1" s="1"/>
  <c r="Q225" i="1"/>
  <c r="R225" i="1" s="1"/>
  <c r="Q226" i="1"/>
  <c r="R226" i="1" s="1"/>
  <c r="Q227" i="1"/>
  <c r="R227" i="1" s="1"/>
  <c r="Q228" i="1"/>
  <c r="Q229" i="1"/>
  <c r="R229" i="1" s="1"/>
  <c r="Q230" i="1"/>
  <c r="R230" i="1" s="1"/>
  <c r="Q231" i="1"/>
  <c r="R231" i="1" s="1"/>
  <c r="Q232" i="1"/>
  <c r="R232" i="1" s="1"/>
  <c r="Q233" i="1"/>
  <c r="R233" i="1" s="1"/>
  <c r="Q234" i="1"/>
  <c r="R234" i="1" s="1"/>
  <c r="Q235" i="1"/>
  <c r="R235" i="1" s="1"/>
  <c r="Q236" i="1"/>
  <c r="R236" i="1" s="1"/>
  <c r="Q237" i="1"/>
  <c r="R237" i="1" s="1"/>
  <c r="Q238" i="1"/>
  <c r="R238" i="1" s="1"/>
  <c r="Q239" i="1"/>
  <c r="R239" i="1" s="1"/>
  <c r="Q240" i="1"/>
  <c r="R240" i="1" s="1"/>
  <c r="Q241" i="1"/>
  <c r="R241" i="1" s="1"/>
  <c r="Q242" i="1"/>
  <c r="R242" i="1" s="1"/>
  <c r="Q243" i="1"/>
  <c r="R243" i="1" s="1"/>
  <c r="Q244" i="1"/>
  <c r="R244" i="1" s="1"/>
  <c r="Q245" i="1"/>
  <c r="R245" i="1" s="1"/>
  <c r="Q246" i="1"/>
  <c r="R246" i="1" s="1"/>
  <c r="Q247" i="1"/>
  <c r="R247" i="1" s="1"/>
  <c r="Q248" i="1"/>
  <c r="R248" i="1" s="1"/>
  <c r="Q249" i="1"/>
  <c r="R249" i="1" s="1"/>
  <c r="Q250" i="1"/>
  <c r="R250" i="1" s="1"/>
  <c r="Q251" i="1"/>
  <c r="R251" i="1" s="1"/>
  <c r="Q252" i="1"/>
  <c r="R252" i="1" s="1"/>
  <c r="Q253" i="1"/>
  <c r="R253" i="1" s="1"/>
  <c r="Q254" i="1"/>
  <c r="R254" i="1" s="1"/>
  <c r="Q255" i="1"/>
  <c r="R255" i="1" s="1"/>
  <c r="Q256" i="1"/>
  <c r="R256" i="1" s="1"/>
  <c r="Q257" i="1"/>
  <c r="R257" i="1" s="1"/>
  <c r="Q258" i="1"/>
  <c r="R258" i="1" s="1"/>
  <c r="Q259" i="1"/>
  <c r="R259" i="1" s="1"/>
  <c r="Q260" i="1"/>
  <c r="R260" i="1" s="1"/>
  <c r="Q261" i="1"/>
  <c r="R261" i="1" s="1"/>
  <c r="Q262" i="1"/>
  <c r="R262" i="1" s="1"/>
  <c r="Q263" i="1"/>
  <c r="R263" i="1" s="1"/>
  <c r="Q264" i="1"/>
  <c r="R264" i="1" s="1"/>
  <c r="Q265" i="1"/>
  <c r="R265" i="1" s="1"/>
  <c r="Q266" i="1"/>
  <c r="R266" i="1" s="1"/>
  <c r="Q267" i="1"/>
  <c r="R267" i="1" s="1"/>
  <c r="Q268" i="1"/>
  <c r="R268" i="1" s="1"/>
  <c r="Q269" i="1"/>
  <c r="R269" i="1" s="1"/>
  <c r="Q270" i="1"/>
  <c r="R270" i="1" s="1"/>
  <c r="Q271" i="1"/>
  <c r="R271" i="1" s="1"/>
  <c r="Q272" i="1"/>
  <c r="Q273" i="1"/>
  <c r="R273" i="1" s="1"/>
  <c r="Q274" i="1"/>
  <c r="R274" i="1" s="1"/>
  <c r="Q275" i="1"/>
  <c r="R275" i="1" s="1"/>
  <c r="Q276" i="1"/>
  <c r="R276" i="1" s="1"/>
  <c r="Q277" i="1"/>
  <c r="R277" i="1" s="1"/>
  <c r="Q278" i="1"/>
  <c r="R278" i="1" s="1"/>
  <c r="Q279" i="1"/>
  <c r="R279" i="1" s="1"/>
  <c r="Q280" i="1"/>
  <c r="R280" i="1" s="1"/>
  <c r="Q281" i="1"/>
  <c r="R281" i="1" s="1"/>
  <c r="Q282" i="1"/>
  <c r="R282" i="1" s="1"/>
  <c r="Q283" i="1"/>
  <c r="R283" i="1" s="1"/>
  <c r="Q284" i="1"/>
  <c r="Q285" i="1"/>
  <c r="R285" i="1" s="1"/>
  <c r="Q286" i="1"/>
  <c r="R286" i="1" s="1"/>
  <c r="Q287" i="1"/>
  <c r="R287" i="1" s="1"/>
  <c r="Q288" i="1"/>
  <c r="R288" i="1" s="1"/>
  <c r="Q289" i="1"/>
  <c r="R289" i="1" s="1"/>
  <c r="Q290" i="1"/>
  <c r="R290" i="1" s="1"/>
  <c r="Q291" i="1"/>
  <c r="R291" i="1" s="1"/>
  <c r="Q292" i="1"/>
  <c r="R292" i="1" s="1"/>
  <c r="Q293" i="1"/>
  <c r="R293" i="1" s="1"/>
  <c r="Q294" i="1"/>
  <c r="R294" i="1" s="1"/>
  <c r="Q295" i="1"/>
  <c r="R295" i="1" s="1"/>
  <c r="Q296" i="1"/>
  <c r="R296" i="1" s="1"/>
  <c r="Q297" i="1"/>
  <c r="R297" i="1" s="1"/>
  <c r="Q298" i="1"/>
  <c r="R298" i="1" s="1"/>
  <c r="Q299" i="1"/>
  <c r="R299" i="1" s="1"/>
  <c r="Q300" i="1"/>
  <c r="Q301" i="1"/>
  <c r="R301" i="1" s="1"/>
  <c r="Q302" i="1"/>
  <c r="R302" i="1" s="1"/>
  <c r="Q303" i="1"/>
  <c r="R303" i="1" s="1"/>
  <c r="Q304" i="1"/>
  <c r="R304" i="1" s="1"/>
  <c r="Q305" i="1"/>
  <c r="R305" i="1" s="1"/>
  <c r="Q306" i="1"/>
  <c r="R306" i="1" s="1"/>
  <c r="Q307" i="1"/>
  <c r="R307" i="1" s="1"/>
  <c r="Q308" i="1"/>
  <c r="R308" i="1" s="1"/>
  <c r="Q309" i="1"/>
  <c r="R309" i="1" s="1"/>
  <c r="Q310" i="1"/>
  <c r="R310" i="1" s="1"/>
  <c r="Q311" i="1"/>
  <c r="R311" i="1" s="1"/>
  <c r="Q312" i="1"/>
  <c r="R312" i="1" s="1"/>
  <c r="Q313" i="1"/>
  <c r="R313" i="1" s="1"/>
  <c r="Q314" i="1"/>
  <c r="R314" i="1" s="1"/>
  <c r="Q315" i="1"/>
  <c r="R315" i="1" s="1"/>
  <c r="Q316" i="1"/>
  <c r="R316" i="1" s="1"/>
  <c r="Q317" i="1"/>
  <c r="R317" i="1" s="1"/>
  <c r="Q318" i="1"/>
  <c r="R318" i="1" s="1"/>
  <c r="Q319" i="1"/>
  <c r="R319" i="1" s="1"/>
  <c r="Q320" i="1"/>
  <c r="R320" i="1" s="1"/>
  <c r="Q321" i="1"/>
  <c r="R321" i="1" s="1"/>
  <c r="Q322" i="1"/>
  <c r="R322" i="1" s="1"/>
  <c r="Q323" i="1"/>
  <c r="R323" i="1" s="1"/>
  <c r="Q324" i="1"/>
  <c r="R324" i="1" s="1"/>
  <c r="Q325" i="1"/>
  <c r="R325" i="1" s="1"/>
  <c r="Q326" i="1"/>
  <c r="R326" i="1" s="1"/>
  <c r="Q327" i="1"/>
  <c r="R327" i="1" s="1"/>
  <c r="Q328" i="1"/>
  <c r="Q329" i="1"/>
  <c r="R329" i="1" s="1"/>
  <c r="Q330" i="1"/>
  <c r="R330" i="1" s="1"/>
  <c r="Q331" i="1"/>
  <c r="R331" i="1" s="1"/>
  <c r="Q332" i="1"/>
  <c r="R332" i="1" s="1"/>
  <c r="Q333" i="1"/>
  <c r="R333" i="1" s="1"/>
  <c r="Q334" i="1"/>
  <c r="R334" i="1" s="1"/>
  <c r="Q335" i="1"/>
  <c r="R335" i="1" s="1"/>
  <c r="Q336" i="1"/>
  <c r="R336" i="1" s="1"/>
  <c r="Q337" i="1"/>
  <c r="R337" i="1" s="1"/>
  <c r="Q338" i="1"/>
  <c r="R338" i="1" s="1"/>
  <c r="Q339" i="1"/>
  <c r="R339" i="1" s="1"/>
  <c r="Q340" i="1"/>
  <c r="R340" i="1" s="1"/>
  <c r="Q341" i="1"/>
  <c r="R341" i="1" s="1"/>
  <c r="Q342" i="1"/>
  <c r="R342" i="1" s="1"/>
  <c r="Q343" i="1"/>
  <c r="R343" i="1" s="1"/>
  <c r="Q344" i="1"/>
  <c r="R344" i="1" s="1"/>
  <c r="Q345" i="1"/>
  <c r="R345" i="1" s="1"/>
  <c r="Q346" i="1"/>
  <c r="R346" i="1" s="1"/>
  <c r="Q347" i="1"/>
  <c r="R347" i="1" s="1"/>
  <c r="Q348" i="1"/>
  <c r="R348" i="1" s="1"/>
  <c r="Q349" i="1"/>
  <c r="R349" i="1" s="1"/>
  <c r="Q350" i="1"/>
  <c r="R350" i="1" s="1"/>
  <c r="Q351" i="1"/>
  <c r="R351" i="1" s="1"/>
  <c r="Q352" i="1"/>
  <c r="Q353" i="1"/>
  <c r="R353" i="1" s="1"/>
  <c r="Q354" i="1"/>
  <c r="R354" i="1" s="1"/>
  <c r="Q355" i="1"/>
  <c r="R355" i="1" s="1"/>
  <c r="Q356" i="1"/>
  <c r="R356" i="1" s="1"/>
  <c r="Q357" i="1"/>
  <c r="R357" i="1" s="1"/>
  <c r="Q358" i="1"/>
  <c r="R358" i="1" s="1"/>
  <c r="Q359" i="1"/>
  <c r="R359" i="1" s="1"/>
  <c r="Q360" i="1"/>
  <c r="Q361" i="1"/>
  <c r="R361" i="1" s="1"/>
  <c r="Q362" i="1"/>
  <c r="R362" i="1" s="1"/>
  <c r="Q363" i="1"/>
  <c r="R363" i="1" s="1"/>
  <c r="Q364" i="1"/>
  <c r="R364" i="1" s="1"/>
  <c r="Q365" i="1"/>
  <c r="R365" i="1" s="1"/>
  <c r="Q366" i="1"/>
  <c r="R366" i="1" s="1"/>
  <c r="Q367" i="1"/>
  <c r="R367" i="1" s="1"/>
  <c r="Q368" i="1"/>
  <c r="R368" i="1" s="1"/>
  <c r="Q369" i="1"/>
  <c r="R369" i="1" s="1"/>
  <c r="Q370" i="1"/>
  <c r="R370" i="1" s="1"/>
  <c r="Q371" i="1"/>
  <c r="R371" i="1" s="1"/>
  <c r="Q372" i="1"/>
  <c r="R372" i="1" s="1"/>
  <c r="Q373" i="1"/>
  <c r="R373" i="1" s="1"/>
  <c r="Q374" i="1"/>
  <c r="R374" i="1" s="1"/>
  <c r="Q375" i="1"/>
  <c r="R375" i="1" s="1"/>
  <c r="Q376" i="1"/>
  <c r="R376" i="1" s="1"/>
  <c r="Q377" i="1"/>
  <c r="R377" i="1" s="1"/>
  <c r="Q378" i="1"/>
  <c r="R378" i="1" s="1"/>
  <c r="Q379" i="1"/>
  <c r="R379" i="1" s="1"/>
  <c r="Q380" i="1"/>
  <c r="R380" i="1" s="1"/>
  <c r="Q381" i="1"/>
  <c r="Q382" i="1"/>
  <c r="R382" i="1" s="1"/>
  <c r="Q383" i="1"/>
  <c r="R383" i="1" s="1"/>
  <c r="Q384" i="1"/>
  <c r="R384" i="1" s="1"/>
  <c r="Q385" i="1"/>
  <c r="R385" i="1" s="1"/>
  <c r="Q386" i="1"/>
  <c r="R386" i="1" s="1"/>
  <c r="Q387" i="1"/>
  <c r="R387" i="1" s="1"/>
  <c r="Q388" i="1"/>
  <c r="Q389" i="1"/>
  <c r="R389" i="1" s="1"/>
  <c r="Q390" i="1"/>
  <c r="R390" i="1" s="1"/>
  <c r="Q391" i="1"/>
  <c r="R391" i="1" s="1"/>
  <c r="Q392" i="1"/>
  <c r="R392" i="1" s="1"/>
  <c r="Q393" i="1"/>
  <c r="R393" i="1" s="1"/>
  <c r="Q394" i="1"/>
  <c r="R394" i="1" s="1"/>
  <c r="Q395" i="1"/>
  <c r="R395" i="1" s="1"/>
  <c r="Q396" i="1"/>
  <c r="R396" i="1" s="1"/>
  <c r="Q397" i="1"/>
  <c r="R397" i="1" s="1"/>
  <c r="Q398" i="1"/>
  <c r="R398" i="1" s="1"/>
  <c r="Q399" i="1"/>
  <c r="R399" i="1" s="1"/>
  <c r="Q400" i="1"/>
  <c r="R400" i="1" s="1"/>
  <c r="Q401" i="1"/>
  <c r="R401" i="1" s="1"/>
  <c r="Q402" i="1"/>
  <c r="R402" i="1" s="1"/>
  <c r="Q403" i="1"/>
  <c r="R403" i="1" s="1"/>
  <c r="Q404" i="1"/>
  <c r="R404" i="1" s="1"/>
  <c r="Q405" i="1"/>
  <c r="R405" i="1" s="1"/>
  <c r="Q406" i="1"/>
  <c r="R406" i="1" s="1"/>
  <c r="Q407" i="1"/>
  <c r="R407" i="1" s="1"/>
  <c r="Q408" i="1"/>
  <c r="R408" i="1" s="1"/>
  <c r="Q409" i="1"/>
  <c r="Q410" i="1"/>
  <c r="R410" i="1" s="1"/>
  <c r="Q411" i="1"/>
  <c r="R411" i="1" s="1"/>
  <c r="Q412" i="1"/>
  <c r="R412" i="1" s="1"/>
  <c r="Q413" i="1"/>
  <c r="R413" i="1" s="1"/>
  <c r="Q414" i="1"/>
  <c r="R414" i="1" s="1"/>
  <c r="Q415" i="1"/>
  <c r="R415" i="1" s="1"/>
  <c r="Q416" i="1"/>
  <c r="Q417" i="1"/>
  <c r="R417" i="1" s="1"/>
  <c r="Q418" i="1"/>
  <c r="R418" i="1" s="1"/>
  <c r="Q419" i="1"/>
  <c r="R419" i="1" s="1"/>
  <c r="Q420" i="1"/>
  <c r="R420" i="1" s="1"/>
  <c r="Q421" i="1"/>
  <c r="R421" i="1" s="1"/>
  <c r="Q422" i="1"/>
  <c r="R422" i="1" s="1"/>
  <c r="Q423" i="1"/>
  <c r="R423" i="1" s="1"/>
  <c r="Q424" i="1"/>
  <c r="Q425" i="1"/>
  <c r="R425" i="1" s="1"/>
  <c r="Q426" i="1"/>
  <c r="R426" i="1" s="1"/>
  <c r="Q427" i="1"/>
  <c r="R427" i="1" s="1"/>
  <c r="Q428" i="1"/>
  <c r="R428" i="1" s="1"/>
  <c r="Q429" i="1"/>
  <c r="R429" i="1" s="1"/>
  <c r="Q430" i="1"/>
  <c r="R430" i="1" s="1"/>
  <c r="Q431" i="1"/>
  <c r="R431" i="1" s="1"/>
  <c r="Q432" i="1"/>
  <c r="R432" i="1" s="1"/>
  <c r="Q433" i="1"/>
  <c r="R433" i="1" s="1"/>
  <c r="Q434" i="1"/>
  <c r="R434" i="1" s="1"/>
  <c r="Q435" i="1"/>
  <c r="R435" i="1" s="1"/>
  <c r="Q436" i="1"/>
  <c r="R436" i="1" s="1"/>
  <c r="Q437" i="1"/>
  <c r="Q438" i="1"/>
  <c r="R438" i="1" s="1"/>
  <c r="Q439" i="1"/>
  <c r="R439" i="1" s="1"/>
  <c r="Q440" i="1"/>
  <c r="R440" i="1" s="1"/>
  <c r="Q441" i="1"/>
  <c r="R441" i="1" s="1"/>
  <c r="Q442" i="1"/>
  <c r="R442" i="1" s="1"/>
  <c r="Q443" i="1"/>
  <c r="R443" i="1" s="1"/>
  <c r="Q444" i="1"/>
  <c r="R444" i="1" s="1"/>
  <c r="Q445" i="1"/>
  <c r="R445" i="1" s="1"/>
  <c r="Q446" i="1"/>
  <c r="R446" i="1" s="1"/>
  <c r="Q447" i="1"/>
  <c r="R447" i="1" s="1"/>
  <c r="Q448" i="1"/>
  <c r="R448" i="1" s="1"/>
  <c r="Q449" i="1"/>
  <c r="R449" i="1" s="1"/>
  <c r="Q450" i="1"/>
  <c r="R450" i="1" s="1"/>
  <c r="Q451" i="1"/>
  <c r="R451" i="1" s="1"/>
  <c r="Q452" i="1"/>
  <c r="Q453" i="1"/>
  <c r="R453" i="1" s="1"/>
  <c r="Q454" i="1"/>
  <c r="R454" i="1" s="1"/>
  <c r="Q455" i="1"/>
  <c r="R455" i="1" s="1"/>
  <c r="Q456" i="1"/>
  <c r="R456" i="1" s="1"/>
  <c r="Q457" i="1"/>
  <c r="R457" i="1" s="1"/>
  <c r="Q458" i="1"/>
  <c r="R458" i="1" s="1"/>
  <c r="Q459" i="1"/>
  <c r="R459" i="1" s="1"/>
  <c r="Q460" i="1"/>
  <c r="R460" i="1" s="1"/>
  <c r="Q461" i="1"/>
  <c r="R461" i="1" s="1"/>
  <c r="Q462" i="1"/>
  <c r="R462" i="1" s="1"/>
  <c r="Q463" i="1"/>
  <c r="R463" i="1" s="1"/>
  <c r="Q464" i="1"/>
  <c r="R464" i="1" s="1"/>
  <c r="Q465" i="1"/>
  <c r="R465" i="1" s="1"/>
  <c r="Q466" i="1"/>
  <c r="R466" i="1" s="1"/>
  <c r="Q467" i="1"/>
  <c r="R467" i="1" s="1"/>
  <c r="Q468" i="1"/>
  <c r="R468" i="1" s="1"/>
  <c r="Q469" i="1"/>
  <c r="R469" i="1" s="1"/>
  <c r="Q470" i="1"/>
  <c r="R470" i="1" s="1"/>
  <c r="Q471" i="1"/>
  <c r="R471" i="1" s="1"/>
  <c r="Q472" i="1"/>
  <c r="R472" i="1" s="1"/>
  <c r="Q473" i="1"/>
  <c r="R473" i="1" s="1"/>
  <c r="Q474" i="1"/>
  <c r="R474" i="1" s="1"/>
  <c r="Q475" i="1"/>
  <c r="R475" i="1" s="1"/>
  <c r="Q476" i="1"/>
  <c r="R476" i="1" s="1"/>
  <c r="Q477" i="1"/>
  <c r="R477" i="1" s="1"/>
  <c r="Q478" i="1"/>
  <c r="R478" i="1" s="1"/>
  <c r="Q479" i="1"/>
  <c r="R479" i="1" s="1"/>
  <c r="Q480" i="1"/>
  <c r="Q481" i="1"/>
  <c r="R481" i="1" s="1"/>
  <c r="Q482" i="1"/>
  <c r="R482" i="1" s="1"/>
  <c r="Q483" i="1"/>
  <c r="R483" i="1" s="1"/>
  <c r="Q484" i="1"/>
  <c r="R484" i="1" s="1"/>
  <c r="Q485" i="1"/>
  <c r="R485" i="1" s="1"/>
  <c r="Q486" i="1"/>
  <c r="R486" i="1" s="1"/>
  <c r="Q487" i="1"/>
  <c r="R487" i="1" s="1"/>
  <c r="Q488" i="1"/>
  <c r="Q489" i="1"/>
  <c r="R489" i="1" s="1"/>
  <c r="Q490" i="1"/>
  <c r="R490" i="1" s="1"/>
  <c r="Q491" i="1"/>
  <c r="R491" i="1" s="1"/>
  <c r="Q492" i="1"/>
  <c r="R492" i="1" s="1"/>
  <c r="Q493" i="1"/>
  <c r="R493" i="1" s="1"/>
  <c r="Q494" i="1"/>
  <c r="R494" i="1" s="1"/>
  <c r="Q495" i="1"/>
  <c r="R495" i="1" s="1"/>
  <c r="Q496" i="1"/>
  <c r="R496" i="1" s="1"/>
  <c r="Q497" i="1"/>
  <c r="R497" i="1" s="1"/>
  <c r="Q498" i="1"/>
  <c r="R498" i="1" s="1"/>
  <c r="Q499" i="1"/>
  <c r="R499" i="1" s="1"/>
  <c r="Q500" i="1"/>
  <c r="R500" i="1" s="1"/>
  <c r="Q501" i="1"/>
  <c r="R501" i="1" s="1"/>
  <c r="Q502" i="1"/>
  <c r="R502" i="1" s="1"/>
  <c r="Q503" i="1"/>
  <c r="R503" i="1" s="1"/>
  <c r="Q504" i="1"/>
  <c r="R504" i="1" s="1"/>
  <c r="Q505" i="1"/>
  <c r="R505" i="1" s="1"/>
  <c r="Q506" i="1"/>
  <c r="R506" i="1" s="1"/>
  <c r="Q507" i="1"/>
  <c r="R507" i="1" s="1"/>
  <c r="Q508" i="1"/>
  <c r="R508" i="1" s="1"/>
  <c r="Q509" i="1"/>
  <c r="R509" i="1" s="1"/>
  <c r="Q510" i="1"/>
  <c r="R510" i="1" s="1"/>
  <c r="Q511" i="1"/>
  <c r="R511" i="1" s="1"/>
  <c r="Q512" i="1"/>
  <c r="R512" i="1" s="1"/>
  <c r="Q513" i="1"/>
  <c r="R513" i="1" s="1"/>
  <c r="Q514" i="1"/>
  <c r="R514" i="1" s="1"/>
  <c r="Q515" i="1"/>
  <c r="R515" i="1" s="1"/>
  <c r="Q516" i="1"/>
  <c r="R516" i="1" s="1"/>
  <c r="Q517" i="1"/>
  <c r="R517" i="1" s="1"/>
  <c r="Q518" i="1"/>
  <c r="R518" i="1" s="1"/>
  <c r="Q519" i="1"/>
  <c r="R519" i="1" s="1"/>
  <c r="Q520" i="1"/>
  <c r="R520" i="1" s="1"/>
  <c r="Q521" i="1"/>
  <c r="R521" i="1" s="1"/>
  <c r="Q522" i="1"/>
  <c r="R522" i="1" s="1"/>
  <c r="Q523" i="1"/>
  <c r="R523" i="1" s="1"/>
  <c r="Q524" i="1"/>
  <c r="R524" i="1" s="1"/>
  <c r="Q525" i="1"/>
  <c r="R525" i="1" s="1"/>
  <c r="Q526" i="1"/>
  <c r="R526" i="1" s="1"/>
  <c r="Q527" i="1"/>
  <c r="R527" i="1" s="1"/>
  <c r="Q528" i="1"/>
  <c r="R528" i="1" s="1"/>
  <c r="Q529" i="1"/>
  <c r="R529" i="1" s="1"/>
  <c r="Q530" i="1"/>
  <c r="R530" i="1" s="1"/>
  <c r="Q531" i="1"/>
  <c r="R531" i="1" s="1"/>
  <c r="Q532" i="1"/>
  <c r="R532" i="1" s="1"/>
  <c r="Q533" i="1"/>
  <c r="R533" i="1" s="1"/>
  <c r="Q534" i="1"/>
  <c r="R534" i="1" s="1"/>
  <c r="Q535" i="1"/>
  <c r="R535" i="1" s="1"/>
  <c r="Q536" i="1"/>
  <c r="R536" i="1" s="1"/>
  <c r="Q537" i="1"/>
  <c r="R537" i="1" s="1"/>
  <c r="Q538" i="1"/>
  <c r="R538" i="1" s="1"/>
  <c r="Q539" i="1"/>
  <c r="R539" i="1" s="1"/>
  <c r="Q540" i="1"/>
  <c r="R540" i="1" s="1"/>
  <c r="Q541" i="1"/>
  <c r="Q542" i="1"/>
  <c r="R542" i="1" s="1"/>
  <c r="Q543" i="1"/>
  <c r="R543" i="1" s="1"/>
  <c r="Q544" i="1"/>
  <c r="R544" i="1" s="1"/>
  <c r="Q545" i="1"/>
  <c r="R545" i="1" s="1"/>
  <c r="Q546" i="1"/>
  <c r="R546" i="1" s="1"/>
  <c r="Q547" i="1"/>
  <c r="R547" i="1" s="1"/>
  <c r="Q548" i="1"/>
  <c r="R548" i="1" s="1"/>
  <c r="Q549" i="1"/>
  <c r="R549" i="1" s="1"/>
  <c r="Q550" i="1"/>
  <c r="R550" i="1" s="1"/>
  <c r="Q551" i="1"/>
  <c r="R551" i="1" s="1"/>
  <c r="Q552" i="1"/>
  <c r="R552" i="1" s="1"/>
  <c r="Q553" i="1"/>
  <c r="R553" i="1" s="1"/>
  <c r="Q554" i="1"/>
  <c r="R554" i="1" s="1"/>
  <c r="Q555" i="1"/>
  <c r="R555" i="1" s="1"/>
  <c r="Q556" i="1"/>
  <c r="R556" i="1" s="1"/>
  <c r="Q557" i="1"/>
  <c r="R557" i="1" s="1"/>
  <c r="Q558" i="1"/>
  <c r="R558" i="1" s="1"/>
  <c r="Q559" i="1"/>
  <c r="R559" i="1" s="1"/>
  <c r="Q560" i="1"/>
  <c r="R560" i="1" s="1"/>
  <c r="Q561" i="1"/>
  <c r="R561" i="1" s="1"/>
  <c r="Q562" i="1"/>
  <c r="Q563" i="1"/>
  <c r="R563" i="1" s="1"/>
  <c r="Q564" i="1"/>
  <c r="R564" i="1" s="1"/>
  <c r="Q565" i="1"/>
  <c r="R565" i="1" s="1"/>
  <c r="Q566" i="1"/>
  <c r="R566" i="1" s="1"/>
  <c r="Q567" i="1"/>
  <c r="R567" i="1" s="1"/>
  <c r="Q568" i="1"/>
  <c r="R568" i="1" s="1"/>
  <c r="Q569" i="1"/>
  <c r="R569" i="1" s="1"/>
  <c r="Q570" i="1"/>
  <c r="R570" i="1" s="1"/>
  <c r="Q571" i="1"/>
  <c r="R571" i="1" s="1"/>
  <c r="Q572" i="1"/>
  <c r="R572" i="1" s="1"/>
  <c r="Q573" i="1"/>
  <c r="R573" i="1" s="1"/>
  <c r="Q574" i="1"/>
  <c r="R574" i="1" s="1"/>
  <c r="Q575" i="1"/>
  <c r="R575" i="1" s="1"/>
  <c r="Q576" i="1"/>
  <c r="R576" i="1" s="1"/>
  <c r="Q577" i="1"/>
  <c r="R577" i="1" s="1"/>
  <c r="Q578" i="1"/>
  <c r="R578" i="1" s="1"/>
  <c r="Q579" i="1"/>
  <c r="R579" i="1" s="1"/>
  <c r="Q580" i="1"/>
  <c r="R580" i="1" s="1"/>
  <c r="Q581" i="1"/>
  <c r="R581" i="1" s="1"/>
  <c r="Q582" i="1"/>
  <c r="R582" i="1" s="1"/>
  <c r="Q583" i="1"/>
  <c r="R583" i="1" s="1"/>
  <c r="Q584" i="1"/>
  <c r="R584" i="1" s="1"/>
  <c r="Q585" i="1"/>
  <c r="R585" i="1" s="1"/>
  <c r="Q586" i="1"/>
  <c r="R586" i="1" s="1"/>
  <c r="Q587" i="1"/>
  <c r="R587" i="1" s="1"/>
  <c r="Q588" i="1"/>
  <c r="R588" i="1" s="1"/>
  <c r="Q589" i="1"/>
  <c r="R589" i="1" s="1"/>
  <c r="Q590" i="1"/>
  <c r="R590" i="1" s="1"/>
  <c r="Q591" i="1"/>
  <c r="R591" i="1" s="1"/>
  <c r="Q592" i="1"/>
  <c r="R592" i="1" s="1"/>
  <c r="Q593" i="1"/>
  <c r="R593" i="1" s="1"/>
  <c r="Q594" i="1"/>
  <c r="R594" i="1" s="1"/>
  <c r="Q595" i="1"/>
  <c r="R595" i="1" s="1"/>
  <c r="Q596" i="1"/>
  <c r="R596" i="1" s="1"/>
  <c r="Q597" i="1"/>
  <c r="R597" i="1" s="1"/>
  <c r="Q598" i="1"/>
  <c r="R598" i="1" s="1"/>
  <c r="Q599" i="1"/>
  <c r="R599" i="1" s="1"/>
  <c r="Q600" i="1"/>
  <c r="R600" i="1" s="1"/>
  <c r="Q601" i="1"/>
  <c r="R601" i="1" s="1"/>
  <c r="Q602" i="1"/>
  <c r="R602" i="1" s="1"/>
  <c r="Q603" i="1"/>
  <c r="R603" i="1" s="1"/>
  <c r="Q604" i="1"/>
  <c r="R604" i="1" s="1"/>
  <c r="Q605" i="1"/>
  <c r="Q606" i="1"/>
  <c r="R606" i="1" s="1"/>
  <c r="Q607" i="1"/>
  <c r="R607" i="1" s="1"/>
  <c r="Q608" i="1"/>
  <c r="R608" i="1" s="1"/>
  <c r="Q609" i="1"/>
  <c r="R609" i="1" s="1"/>
  <c r="Q610" i="1"/>
  <c r="R610" i="1" s="1"/>
  <c r="Q611" i="1"/>
  <c r="R611" i="1" s="1"/>
  <c r="Q612" i="1"/>
  <c r="R612" i="1" s="1"/>
  <c r="Q613" i="1"/>
  <c r="R613" i="1" s="1"/>
  <c r="Q614" i="1"/>
  <c r="R614" i="1" s="1"/>
  <c r="Q615" i="1"/>
  <c r="R615" i="1" s="1"/>
  <c r="Q616" i="1"/>
  <c r="R616" i="1" s="1"/>
  <c r="Q617" i="1"/>
  <c r="R617" i="1" s="1"/>
  <c r="Q618" i="1"/>
  <c r="R618" i="1" s="1"/>
  <c r="Q619" i="1"/>
  <c r="R619" i="1" s="1"/>
  <c r="Q620" i="1"/>
  <c r="R620" i="1" s="1"/>
  <c r="Q621" i="1"/>
  <c r="Q622" i="1"/>
  <c r="R622" i="1" s="1"/>
  <c r="Q623" i="1"/>
  <c r="R623" i="1" s="1"/>
  <c r="Q624" i="1"/>
  <c r="R624" i="1" s="1"/>
  <c r="Q625" i="1"/>
  <c r="R625" i="1" s="1"/>
  <c r="Q626" i="1"/>
  <c r="R626" i="1" s="1"/>
  <c r="Q627" i="1"/>
  <c r="R627" i="1" s="1"/>
  <c r="Q628" i="1"/>
  <c r="R628" i="1" s="1"/>
  <c r="Q629" i="1"/>
  <c r="R629" i="1" s="1"/>
  <c r="Q630" i="1"/>
  <c r="R630" i="1" s="1"/>
  <c r="Q631" i="1"/>
  <c r="R631" i="1" s="1"/>
  <c r="Q632" i="1"/>
  <c r="R632" i="1" s="1"/>
  <c r="Q633" i="1"/>
  <c r="R633" i="1" s="1"/>
  <c r="Q634" i="1"/>
  <c r="R634" i="1" s="1"/>
  <c r="Q635" i="1"/>
  <c r="R635" i="1" s="1"/>
  <c r="Q636" i="1"/>
  <c r="R636" i="1" s="1"/>
  <c r="Q637" i="1"/>
  <c r="Q638" i="1"/>
  <c r="R638" i="1" s="1"/>
  <c r="Q639" i="1"/>
  <c r="R639" i="1" s="1"/>
  <c r="Q640" i="1"/>
  <c r="R640" i="1" s="1"/>
  <c r="Q641" i="1"/>
  <c r="R641" i="1" s="1"/>
  <c r="Q642" i="1"/>
  <c r="R642" i="1" s="1"/>
  <c r="Q643" i="1"/>
  <c r="R643" i="1" s="1"/>
  <c r="Q644" i="1"/>
  <c r="R644" i="1" s="1"/>
  <c r="Q645" i="1"/>
  <c r="R645" i="1" s="1"/>
  <c r="Q646" i="1"/>
  <c r="R646" i="1" s="1"/>
  <c r="Q647" i="1"/>
  <c r="R647" i="1" s="1"/>
  <c r="Q648" i="1"/>
  <c r="R648" i="1" s="1"/>
  <c r="Q649" i="1"/>
  <c r="R649" i="1" s="1"/>
  <c r="Q650" i="1"/>
  <c r="R650" i="1" s="1"/>
  <c r="Q651" i="1"/>
  <c r="R651" i="1" s="1"/>
  <c r="Q652" i="1"/>
  <c r="R652" i="1" s="1"/>
  <c r="Q653" i="1"/>
  <c r="Q654" i="1"/>
  <c r="R654" i="1" s="1"/>
  <c r="Q655" i="1"/>
  <c r="R655" i="1" s="1"/>
  <c r="Q656" i="1"/>
  <c r="R656" i="1" s="1"/>
  <c r="Q657" i="1"/>
  <c r="R657" i="1" s="1"/>
  <c r="Q658" i="1"/>
  <c r="R658" i="1" s="1"/>
  <c r="Q659" i="1"/>
  <c r="R659" i="1" s="1"/>
  <c r="Q660" i="1"/>
  <c r="R660" i="1" s="1"/>
  <c r="Q661" i="1"/>
  <c r="R661" i="1" s="1"/>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alcChain>
</file>

<file path=xl/sharedStrings.xml><?xml version="1.0" encoding="utf-8"?>
<sst xmlns="http://schemas.openxmlformats.org/spreadsheetml/2006/main" count="2674" uniqueCount="686">
  <si>
    <t>Country</t>
  </si>
  <si>
    <t>League</t>
  </si>
  <si>
    <t>Club</t>
  </si>
  <si>
    <t>Player Names</t>
  </si>
  <si>
    <t>Matches_Played</t>
  </si>
  <si>
    <t xml:space="preserve">Substitution </t>
  </si>
  <si>
    <t>Mins</t>
  </si>
  <si>
    <t>Goals</t>
  </si>
  <si>
    <t>xG</t>
  </si>
  <si>
    <t>xG Per Avg Match</t>
  </si>
  <si>
    <t>Shots</t>
  </si>
  <si>
    <t>OnTarget</t>
  </si>
  <si>
    <t>Shots Per Avg Match</t>
  </si>
  <si>
    <t>On Target Per Avg Match</t>
  </si>
  <si>
    <t>Year</t>
  </si>
  <si>
    <t>Spain</t>
  </si>
  <si>
    <t>La Liga</t>
  </si>
  <si>
    <t>(BET)</t>
  </si>
  <si>
    <t>Juanmi Callejon</t>
  </si>
  <si>
    <t>(BAR)</t>
  </si>
  <si>
    <t>Antoine Griezmann</t>
  </si>
  <si>
    <t>(ATL)</t>
  </si>
  <si>
    <t>Luis Suarez</t>
  </si>
  <si>
    <t>(CAR)</t>
  </si>
  <si>
    <t>Ruben Castro</t>
  </si>
  <si>
    <t>(VAL)</t>
  </si>
  <si>
    <t>Kevin Gameiro</t>
  </si>
  <si>
    <t>(JUV)</t>
  </si>
  <si>
    <t>Cristiano Ronaldo</t>
  </si>
  <si>
    <t>(RMA)</t>
  </si>
  <si>
    <t>Karim Benzema</t>
  </si>
  <si>
    <t>(PSG)</t>
  </si>
  <si>
    <t xml:space="preserve">Neymar </t>
  </si>
  <si>
    <t>(CEL)</t>
  </si>
  <si>
    <t>Iago Aspas</t>
  </si>
  <si>
    <t>(EIB)</t>
  </si>
  <si>
    <t>Sergi Enrich</t>
  </si>
  <si>
    <t>None</t>
  </si>
  <si>
    <t xml:space="preserve">Aduriz </t>
  </si>
  <si>
    <t>(HUE)</t>
  </si>
  <si>
    <t>Sandro Ramlrez</t>
  </si>
  <si>
    <t>Lionel Messi</t>
  </si>
  <si>
    <t>(VIL)</t>
  </si>
  <si>
    <t>Gerard Moreno</t>
  </si>
  <si>
    <t>Morata</t>
  </si>
  <si>
    <t>(MON)</t>
  </si>
  <si>
    <t>Wissam Ben Yedder</t>
  </si>
  <si>
    <t>(SOC)</t>
  </si>
  <si>
    <t>Willian Jose</t>
  </si>
  <si>
    <t>Florin</t>
  </si>
  <si>
    <t xml:space="preserve">Andone </t>
  </si>
  <si>
    <t>Cedric Bakambu</t>
  </si>
  <si>
    <t>Isco</t>
  </si>
  <si>
    <t>Italy</t>
  </si>
  <si>
    <t>Serie A</t>
  </si>
  <si>
    <t>(LIV)</t>
  </si>
  <si>
    <t>Mohamed Salah</t>
  </si>
  <si>
    <t>(SAS)</t>
  </si>
  <si>
    <t>Gregoire Defrel</t>
  </si>
  <si>
    <t>(LAZ)</t>
  </si>
  <si>
    <t>Ciro Immobile</t>
  </si>
  <si>
    <t>(VER)</t>
  </si>
  <si>
    <t>Nikola Kalinic</t>
  </si>
  <si>
    <t>(NAP)</t>
  </si>
  <si>
    <t>Dries Mertens</t>
  </si>
  <si>
    <t>(ATA)</t>
  </si>
  <si>
    <t>Alejandro Gomez</t>
  </si>
  <si>
    <t>(FIO)</t>
  </si>
  <si>
    <t>Jose CallejOn</t>
  </si>
  <si>
    <t>(BEN)</t>
  </si>
  <si>
    <t>Iago Falque</t>
  </si>
  <si>
    <t>(CAG)</t>
  </si>
  <si>
    <t>Giovanni Simeone</t>
  </si>
  <si>
    <t>Mauro Icardi</t>
  </si>
  <si>
    <t>(CRZ)</t>
  </si>
  <si>
    <t>Diego Falcinelli</t>
  </si>
  <si>
    <t>Cyril</t>
  </si>
  <si>
    <t>Cyril Thereau</t>
  </si>
  <si>
    <t>(ROM)</t>
  </si>
  <si>
    <t>Edin Dzeko</t>
  </si>
  <si>
    <t>Lorenzo Insigne</t>
  </si>
  <si>
    <t>(SAM)</t>
  </si>
  <si>
    <t>Fabio Quagliarella</t>
  </si>
  <si>
    <t>Marco</t>
  </si>
  <si>
    <t xml:space="preserve">Borriello </t>
  </si>
  <si>
    <t>Carlos Bacca</t>
  </si>
  <si>
    <t>(IMI)</t>
  </si>
  <si>
    <t>Gonzalo Higuain</t>
  </si>
  <si>
    <t>Keita Balde</t>
  </si>
  <si>
    <t>(TOR)</t>
  </si>
  <si>
    <t>Andrea Belotti</t>
  </si>
  <si>
    <t>Germany</t>
  </si>
  <si>
    <t>Bundesliga</t>
  </si>
  <si>
    <t>(HKI)</t>
  </si>
  <si>
    <t>Fin Bartels</t>
  </si>
  <si>
    <t>(BMG)</t>
  </si>
  <si>
    <t>Lars Stindl</t>
  </si>
  <si>
    <t>(BAY)</t>
  </si>
  <si>
    <t>Serge Gnabry</t>
  </si>
  <si>
    <t>Sandro</t>
  </si>
  <si>
    <t xml:space="preserve">Wagner </t>
  </si>
  <si>
    <t>(HOF)</t>
  </si>
  <si>
    <t>Andrej Kramaric</t>
  </si>
  <si>
    <t>(FCA)</t>
  </si>
  <si>
    <t>Florian Niederlechner</t>
  </si>
  <si>
    <t>Robert Lewandowski</t>
  </si>
  <si>
    <t>(RBL)</t>
  </si>
  <si>
    <t>Emil Forsberg</t>
  </si>
  <si>
    <t>(CHE)</t>
  </si>
  <si>
    <t>Timo Werner</t>
  </si>
  <si>
    <t>(SCF)</t>
  </si>
  <si>
    <t>Nils Petersen</t>
  </si>
  <si>
    <t>(SCH)</t>
  </si>
  <si>
    <t>Vedad Ibisevic</t>
  </si>
  <si>
    <t>Mario Gomez</t>
  </si>
  <si>
    <t>(WOB)</t>
  </si>
  <si>
    <t>Maximilian Philipp</t>
  </si>
  <si>
    <t>(MAI)</t>
  </si>
  <si>
    <t>AÂdam Szalai</t>
  </si>
  <si>
    <t>(ARS)</t>
  </si>
  <si>
    <t>Pierre-Emerick Aubameyang</t>
  </si>
  <si>
    <t>(STP)</t>
  </si>
  <si>
    <t>Guido Burgstaller</t>
  </si>
  <si>
    <t>(UNB)</t>
  </si>
  <si>
    <t>Max Kruse</t>
  </si>
  <si>
    <t>(LAG)</t>
  </si>
  <si>
    <t xml:space="preserve">Chicharito </t>
  </si>
  <si>
    <t>(KOL)</t>
  </si>
  <si>
    <t>Anthony Modeste</t>
  </si>
  <si>
    <t>(GRO)</t>
  </si>
  <si>
    <t>Arjen Robben</t>
  </si>
  <si>
    <t>England</t>
  </si>
  <si>
    <t>Premier League</t>
  </si>
  <si>
    <t>(INT)</t>
  </si>
  <si>
    <t>Alexis Sanchez</t>
  </si>
  <si>
    <t>Romelu Lukaku</t>
  </si>
  <si>
    <t>(TOT)</t>
  </si>
  <si>
    <t>Harry Kane</t>
  </si>
  <si>
    <t>(LEI)</t>
  </si>
  <si>
    <t>Jamie Vardy</t>
  </si>
  <si>
    <t>(CRY)</t>
  </si>
  <si>
    <t>Christian Benteke</t>
  </si>
  <si>
    <t>Pedro None</t>
  </si>
  <si>
    <t>Eden Hazard</t>
  </si>
  <si>
    <t>Roberto Firmino</t>
  </si>
  <si>
    <t>Sadio Mane</t>
  </si>
  <si>
    <t>Philippe Coutinho</t>
  </si>
  <si>
    <t>Diego Costa</t>
  </si>
  <si>
    <t>Dele Alli</t>
  </si>
  <si>
    <t>(MNC)</t>
  </si>
  <si>
    <t>Sergio Aguero</t>
  </si>
  <si>
    <t>(RAN)</t>
  </si>
  <si>
    <t>Jermain Defoe</t>
  </si>
  <si>
    <t>Fernando Llorente</t>
  </si>
  <si>
    <t>(WHU)</t>
  </si>
  <si>
    <t>Michail Antonio</t>
  </si>
  <si>
    <t>(ACM)</t>
  </si>
  <si>
    <t>Zlatan Ibrahimovic</t>
  </si>
  <si>
    <t>Olivier Giroud</t>
  </si>
  <si>
    <t>Son Heung-Min</t>
  </si>
  <si>
    <t>(BOU)</t>
  </si>
  <si>
    <t>Joshua King</t>
  </si>
  <si>
    <t>Brazil</t>
  </si>
  <si>
    <t>Campeonato Brasileiro SÃƒÂ©rie A</t>
  </si>
  <si>
    <t>(GRE)</t>
  </si>
  <si>
    <t>Diego Souza</t>
  </si>
  <si>
    <t>(SAP)</t>
  </si>
  <si>
    <t xml:space="preserve">Pablo </t>
  </si>
  <si>
    <t xml:space="preserve">Robinho </t>
  </si>
  <si>
    <t xml:space="preserve">Kempes </t>
  </si>
  <si>
    <t>Gabriel Jesus</t>
  </si>
  <si>
    <t xml:space="preserve">Bruno Rangel </t>
  </si>
  <si>
    <t>(CEA)</t>
  </si>
  <si>
    <t xml:space="preserve">Rogerio </t>
  </si>
  <si>
    <t>Vitor Bueno</t>
  </si>
  <si>
    <t>(SAN)</t>
  </si>
  <si>
    <t xml:space="preserve">Marinho </t>
  </si>
  <si>
    <t xml:space="preserve">Grafite </t>
  </si>
  <si>
    <t>(HUR)</t>
  </si>
  <si>
    <t>Andres Chavez</t>
  </si>
  <si>
    <t>(BOT)</t>
  </si>
  <si>
    <t>Cicero Semedo</t>
  </si>
  <si>
    <t>Sassa</t>
  </si>
  <si>
    <t>(FLA)</t>
  </si>
  <si>
    <t>Giorgian de Arrascaeta</t>
  </si>
  <si>
    <t>(CAM)</t>
  </si>
  <si>
    <t xml:space="preserve">Keno </t>
  </si>
  <si>
    <t>(FLU)</t>
  </si>
  <si>
    <t xml:space="preserve">Fred </t>
  </si>
  <si>
    <t>Kleber Gladiador</t>
  </si>
  <si>
    <t xml:space="preserve">Pottker </t>
  </si>
  <si>
    <t>Jonathan Copete</t>
  </si>
  <si>
    <t>(CFC)</t>
  </si>
  <si>
    <t>Ricardo Oliveira</t>
  </si>
  <si>
    <t>(GET)</t>
  </si>
  <si>
    <t>Angel Rodriguez</t>
  </si>
  <si>
    <t>Gareth Bale</t>
  </si>
  <si>
    <t>Rodrigo None</t>
  </si>
  <si>
    <t>(LEV)</t>
  </si>
  <si>
    <t>Sergio Leon</t>
  </si>
  <si>
    <t>Maxi Gomez</t>
  </si>
  <si>
    <t>Mikel Oyarzabal</t>
  </si>
  <si>
    <t>Willian Josa</t>
  </si>
  <si>
    <t>Simone Zaza</t>
  </si>
  <si>
    <t xml:space="preserve">Portu </t>
  </si>
  <si>
    <t>(GIR)</t>
  </si>
  <si>
    <t>Cristhian Stuani</t>
  </si>
  <si>
    <t>Santi Mina</t>
  </si>
  <si>
    <t xml:space="preserve">Morales </t>
  </si>
  <si>
    <t>(SEV)</t>
  </si>
  <si>
    <t xml:space="preserve">Munir </t>
  </si>
  <si>
    <t>Jose Callejon</t>
  </si>
  <si>
    <t>Sergej Milinkovic-Savic</t>
  </si>
  <si>
    <t>Duvan Zapata</t>
  </si>
  <si>
    <t>Paulo Dybala</t>
  </si>
  <si>
    <t>Mirco Antenucci</t>
  </si>
  <si>
    <t>Luis Alberto</t>
  </si>
  <si>
    <t>(PAR)</t>
  </si>
  <si>
    <t>Roberto Inglese</t>
  </si>
  <si>
    <t>Josip Ilicic</t>
  </si>
  <si>
    <t>Ivan Perisic</t>
  </si>
  <si>
    <t>Leonardo Pavoletti</t>
  </si>
  <si>
    <t>(UDI)</t>
  </si>
  <si>
    <t>Kevin Lasagna</t>
  </si>
  <si>
    <t>(SVW)</t>
  </si>
  <si>
    <t>Niclas Fullkrug</t>
  </si>
  <si>
    <t>Salomon Kalou</t>
  </si>
  <si>
    <t>(DOR)</t>
  </si>
  <si>
    <t>Thorgan Hazard</t>
  </si>
  <si>
    <t>(NAN)</t>
  </si>
  <si>
    <t>Jean-Kevin Augustin</t>
  </si>
  <si>
    <t xml:space="preserve">Sandro Wagner </t>
  </si>
  <si>
    <t>Leon Bailey</t>
  </si>
  <si>
    <t>(VfB)</t>
  </si>
  <si>
    <t>Daniel Didavi</t>
  </si>
  <si>
    <t>Alfred Finnbogason</t>
  </si>
  <si>
    <t>Davie Selke</t>
  </si>
  <si>
    <t>Mark Uth</t>
  </si>
  <si>
    <t>Michael Gregoritsch</t>
  </si>
  <si>
    <t>Julian Brandt</t>
  </si>
  <si>
    <t>Kevin Volland</t>
  </si>
  <si>
    <t>(OPE)</t>
  </si>
  <si>
    <t xml:space="preserve">Roger </t>
  </si>
  <si>
    <t>(CRU)</t>
  </si>
  <si>
    <t>Arthur Caike</t>
  </si>
  <si>
    <t xml:space="preserve">Everton </t>
  </si>
  <si>
    <t xml:space="preserve">Hernanes </t>
  </si>
  <si>
    <t>Luiz Fernando</t>
  </si>
  <si>
    <t>(FOR)</t>
  </si>
  <si>
    <t>Wellington Paulista</t>
  </si>
  <si>
    <t>Santiago Trellez</t>
  </si>
  <si>
    <t>(COR)</t>
  </si>
  <si>
    <t>Jo</t>
  </si>
  <si>
    <t>(SCR)</t>
  </si>
  <si>
    <t>Thiago Neves</t>
  </si>
  <si>
    <t>Bruno Henrique</t>
  </si>
  <si>
    <t xml:space="preserve">Dudu </t>
  </si>
  <si>
    <t xml:space="preserve">Diego </t>
  </si>
  <si>
    <t xml:space="preserve">Lucca </t>
  </si>
  <si>
    <t>Henrique Dourado</t>
  </si>
  <si>
    <t>Andre</t>
  </si>
  <si>
    <t xml:space="preserve">Edigar Junio </t>
  </si>
  <si>
    <t>Junior  Dutra</t>
  </si>
  <si>
    <t>Jaime Mata</t>
  </si>
  <si>
    <t>(BIL)</t>
  </si>
  <si>
    <t>Inaki Williams</t>
  </si>
  <si>
    <t>(OSA)</t>
  </si>
  <si>
    <t>Chimy Avila</t>
  </si>
  <si>
    <t>(ESP)</t>
  </si>
  <si>
    <t>Raul de Tomas</t>
  </si>
  <si>
    <t>Pablo Sarabia</t>
  </si>
  <si>
    <t>Borja Iglesias</t>
  </si>
  <si>
    <t>(GRA)</t>
  </si>
  <si>
    <t>Jorge Molina</t>
  </si>
  <si>
    <t>Charles</t>
  </si>
  <si>
    <t>Arkadiusz Milik</t>
  </si>
  <si>
    <t>Mario</t>
  </si>
  <si>
    <t>Mandzukic None</t>
  </si>
  <si>
    <t>Andrea Petagna</t>
  </si>
  <si>
    <t>Francesco Caputo</t>
  </si>
  <si>
    <t>Stephan El Shaarawy</t>
  </si>
  <si>
    <t xml:space="preserve">Gervinho </t>
  </si>
  <si>
    <t>(BSC)</t>
  </si>
  <si>
    <t>Krzysztof Piatek</t>
  </si>
  <si>
    <t>Alassane Plea</t>
  </si>
  <si>
    <t>Kai Havertz</t>
  </si>
  <si>
    <t>Luka Jovic</t>
  </si>
  <si>
    <t>Ante Rebic</t>
  </si>
  <si>
    <t>Jadon Sancho</t>
  </si>
  <si>
    <t>Ondrej Duda</t>
  </si>
  <si>
    <t>Paco Alcacer</t>
  </si>
  <si>
    <t>Benito Raman</t>
  </si>
  <si>
    <t>Wout Weghorst</t>
  </si>
  <si>
    <t>Ishak Belfodil</t>
  </si>
  <si>
    <t>Marco Reus</t>
  </si>
  <si>
    <t>Jean-Philippe Mateta</t>
  </si>
  <si>
    <t>Sebastien Haller</t>
  </si>
  <si>
    <t>Yussuf Poulsen</t>
  </si>
  <si>
    <t>France</t>
  </si>
  <si>
    <t>France Ligue 11</t>
  </si>
  <si>
    <t>Angel Di Maria</t>
  </si>
  <si>
    <t>France Ligue 20</t>
  </si>
  <si>
    <t>(BOR)</t>
  </si>
  <si>
    <t>Remi Oudin</t>
  </si>
  <si>
    <t>France Ligue 2</t>
  </si>
  <si>
    <t>Nicolas Pepe</t>
  </si>
  <si>
    <t>France Ligue 12</t>
  </si>
  <si>
    <t>(CAE)</t>
  </si>
  <si>
    <t>Emiliano Sala</t>
  </si>
  <si>
    <t>France Ligue 9</t>
  </si>
  <si>
    <t>(LIL)</t>
  </si>
  <si>
    <t>Jonathan Bamba</t>
  </si>
  <si>
    <t>France Ligue 15</t>
  </si>
  <si>
    <t>(REN)</t>
  </si>
  <si>
    <t>M'Baye Niang</t>
  </si>
  <si>
    <t>France Ligue 6</t>
  </si>
  <si>
    <t>France Ligue 3</t>
  </si>
  <si>
    <t>(MNU)</t>
  </si>
  <si>
    <t>Edinson Cavani</t>
  </si>
  <si>
    <t>France Ligue 16</t>
  </si>
  <si>
    <t>(ANG)</t>
  </si>
  <si>
    <t>Stephane Bahoken</t>
  </si>
  <si>
    <t>France Ligue 14</t>
  </si>
  <si>
    <t>(SIV)</t>
  </si>
  <si>
    <t>Max Gradel</t>
  </si>
  <si>
    <t>France Ligue 4</t>
  </si>
  <si>
    <t>(MAR)</t>
  </si>
  <si>
    <t>Florian Thauvin</t>
  </si>
  <si>
    <t>France Ligue 1</t>
  </si>
  <si>
    <t>Kylian Mbappe-Lottin</t>
  </si>
  <si>
    <t>France Ligue 10</t>
  </si>
  <si>
    <t>(STE)</t>
  </si>
  <si>
    <t>Wahbi Khazri</t>
  </si>
  <si>
    <t>France Ligue 7</t>
  </si>
  <si>
    <t>(GAL)</t>
  </si>
  <si>
    <t xml:space="preserve">Falcao </t>
  </si>
  <si>
    <t>France Ligue 13</t>
  </si>
  <si>
    <t>(MPE)</t>
  </si>
  <si>
    <t>Gaetan Laborde</t>
  </si>
  <si>
    <t>France Ligue 8</t>
  </si>
  <si>
    <t>Andy Delort</t>
  </si>
  <si>
    <t>France Ligue 5</t>
  </si>
  <si>
    <t>(LYO)</t>
  </si>
  <si>
    <t>Moussa Dembele</t>
  </si>
  <si>
    <t>France Ligue 19</t>
  </si>
  <si>
    <t>Memphis Depay</t>
  </si>
  <si>
    <t>France Ligue 18</t>
  </si>
  <si>
    <t>(STR)</t>
  </si>
  <si>
    <t>Lebo Mothiba</t>
  </si>
  <si>
    <t>France Ligue 17</t>
  </si>
  <si>
    <t>(LOK)</t>
  </si>
  <si>
    <t>Francois Kamano</t>
  </si>
  <si>
    <t>Luka Milivojevic</t>
  </si>
  <si>
    <t>Paul Pogba</t>
  </si>
  <si>
    <t>(BUR)</t>
  </si>
  <si>
    <t>Ashley Barnes</t>
  </si>
  <si>
    <t>(WAT)</t>
  </si>
  <si>
    <t>Glenn Murray</t>
  </si>
  <si>
    <t>(EVE)</t>
  </si>
  <si>
    <t xml:space="preserve">Richarlison </t>
  </si>
  <si>
    <t>(NEW)</t>
  </si>
  <si>
    <t>Callum Wilson</t>
  </si>
  <si>
    <t>Gylfi Sigurdsson</t>
  </si>
  <si>
    <t>Raheem Sterling</t>
  </si>
  <si>
    <t>Ayoze Perez</t>
  </si>
  <si>
    <t>Alexandre Lacazette</t>
  </si>
  <si>
    <t>(WOL)</t>
  </si>
  <si>
    <t>Raul Jimenez</t>
  </si>
  <si>
    <t>Lucas Paqueta</t>
  </si>
  <si>
    <t>Juan Cazares</t>
  </si>
  <si>
    <t>(ALA)</t>
  </si>
  <si>
    <t xml:space="preserve">Deyverson </t>
  </si>
  <si>
    <t xml:space="preserve">Leandro Damiao </t>
  </si>
  <si>
    <t>(VDG)</t>
  </si>
  <si>
    <t>Yago Pikachu</t>
  </si>
  <si>
    <t xml:space="preserve">Rodrygo </t>
  </si>
  <si>
    <t>(SJE)</t>
  </si>
  <si>
    <t>Andres Rios</t>
  </si>
  <si>
    <t xml:space="preserve">Roger Guedes </t>
  </si>
  <si>
    <t xml:space="preserve">Leandro Pereira </t>
  </si>
  <si>
    <t xml:space="preserve">Pedro </t>
  </si>
  <si>
    <t>(TIG)</t>
  </si>
  <si>
    <t>Nico Lupez</t>
  </si>
  <si>
    <t xml:space="preserve">Nene </t>
  </si>
  <si>
    <t>(BAH)</t>
  </si>
  <si>
    <t xml:space="preserve">Gilberto </t>
  </si>
  <si>
    <t>Bruno</t>
  </si>
  <si>
    <t xml:space="preserve">Henrique </t>
  </si>
  <si>
    <t>(PAL)</t>
  </si>
  <si>
    <t xml:space="preserve">Willian </t>
  </si>
  <si>
    <t>Gabriel Barbosa</t>
  </si>
  <si>
    <t>USA</t>
  </si>
  <si>
    <t>MLS</t>
  </si>
  <si>
    <t>(LAF)</t>
  </si>
  <si>
    <t>Diego Rossi</t>
  </si>
  <si>
    <t>Josef Martinez</t>
  </si>
  <si>
    <t>Chris Wondolowski</t>
  </si>
  <si>
    <t>(ORL)</t>
  </si>
  <si>
    <t xml:space="preserve">Nani </t>
  </si>
  <si>
    <t>(PHI)</t>
  </si>
  <si>
    <t>Kacper Przybylko</t>
  </si>
  <si>
    <t>(MIN)</t>
  </si>
  <si>
    <t>Kei Kamara</t>
  </si>
  <si>
    <t>(CHF)</t>
  </si>
  <si>
    <t>C.J. Sapong</t>
  </si>
  <si>
    <t>(CCR)</t>
  </si>
  <si>
    <t>Gyasi Zardes</t>
  </si>
  <si>
    <t>(NYC)</t>
  </si>
  <si>
    <t xml:space="preserve">Heber </t>
  </si>
  <si>
    <t>(HDY)</t>
  </si>
  <si>
    <t>Mauro Manotas</t>
  </si>
  <si>
    <t>(COL)</t>
  </si>
  <si>
    <t>Brian Fernandez</t>
  </si>
  <si>
    <t>Alejandro Pozuelo</t>
  </si>
  <si>
    <t>(SKC)</t>
  </si>
  <si>
    <t>Felipe Gutierrez</t>
  </si>
  <si>
    <t>(SOU)</t>
  </si>
  <si>
    <t>Jordan Morris</t>
  </si>
  <si>
    <t>Raul Ruidiaz</t>
  </si>
  <si>
    <t>Jozy Altidore</t>
  </si>
  <si>
    <t>Carlos Vela</t>
  </si>
  <si>
    <t>(VID)</t>
  </si>
  <si>
    <t>Nemanja Nikolic</t>
  </si>
  <si>
    <t>(NYC FC)</t>
  </si>
  <si>
    <t>Alexandru Mitrita</t>
  </si>
  <si>
    <t>Joselu</t>
  </si>
  <si>
    <t>Carlos Fernandez</t>
  </si>
  <si>
    <t>Ante Budimir</t>
  </si>
  <si>
    <t>Lucas Perez</t>
  </si>
  <si>
    <t>Loren Moron</t>
  </si>
  <si>
    <t>Raul Garcla</t>
  </si>
  <si>
    <t xml:space="preserve">Morata </t>
  </si>
  <si>
    <t>Sergio Ramos</t>
  </si>
  <si>
    <t>Lucas Ocampos</t>
  </si>
  <si>
    <t>Santi</t>
  </si>
  <si>
    <t xml:space="preserve">Cazorla </t>
  </si>
  <si>
    <t xml:space="preserve">Portugal </t>
  </si>
  <si>
    <t>Primeira Liga</t>
  </si>
  <si>
    <t>(LIS)</t>
  </si>
  <si>
    <t xml:space="preserve">Pote </t>
  </si>
  <si>
    <t>Tiquinho Soares</t>
  </si>
  <si>
    <t>(FAR)</t>
  </si>
  <si>
    <t>Eduardo Mancha</t>
  </si>
  <si>
    <t>(BRA)</t>
  </si>
  <si>
    <t xml:space="preserve">Paulinho </t>
  </si>
  <si>
    <t>Alex Telles</t>
  </si>
  <si>
    <t>Bruno Viana</t>
  </si>
  <si>
    <t>(AVE)</t>
  </si>
  <si>
    <t>Mehrdad Mohammadi</t>
  </si>
  <si>
    <t>(FAM)</t>
  </si>
  <si>
    <t>Carlos Valenzuela</t>
  </si>
  <si>
    <t>Ruben Lameiras</t>
  </si>
  <si>
    <t>(POR)</t>
  </si>
  <si>
    <t>Moussa Marega</t>
  </si>
  <si>
    <t>Gian-Luca Waldschmidt</t>
  </si>
  <si>
    <t>(GIL)</t>
  </si>
  <si>
    <t>Samuel Lino</t>
  </si>
  <si>
    <t>(VGU)</t>
  </si>
  <si>
    <t>Andre Andre</t>
  </si>
  <si>
    <t>Mehdi Taremi</t>
  </si>
  <si>
    <t>Carlos Vinicius</t>
  </si>
  <si>
    <t>Sergio Oliveira</t>
  </si>
  <si>
    <t>(FER)</t>
  </si>
  <si>
    <t>Douglas Tanque</t>
  </si>
  <si>
    <t>Fabio Abreu</t>
  </si>
  <si>
    <t>(NAC)</t>
  </si>
  <si>
    <t>Brayan Riascos</t>
  </si>
  <si>
    <t xml:space="preserve">Alex Telles </t>
  </si>
  <si>
    <t>Fabio Martins</t>
  </si>
  <si>
    <t>Haris  Seferovic</t>
  </si>
  <si>
    <t>(FEY)</t>
  </si>
  <si>
    <t>Joao Teixeira</t>
  </si>
  <si>
    <t>Bruno Fernandes</t>
  </si>
  <si>
    <t>(BOA)</t>
  </si>
  <si>
    <t>Angel Gomes</t>
  </si>
  <si>
    <t>Toni MartÃƒÂ­nez</t>
  </si>
  <si>
    <t xml:space="preserve">Pizzi </t>
  </si>
  <si>
    <t>(MIJ)</t>
  </si>
  <si>
    <t>Bozhidar Kraev</t>
  </si>
  <si>
    <t>Sandro Lima</t>
  </si>
  <si>
    <t>Rodrigo Pinho</t>
  </si>
  <si>
    <t>Thiago Santana</t>
  </si>
  <si>
    <t xml:space="preserve">Trincao </t>
  </si>
  <si>
    <t>Andraz Sporar</t>
  </si>
  <si>
    <t>Ricardo Horta</t>
  </si>
  <si>
    <t>Bruno Duarte</t>
  </si>
  <si>
    <t>Nuno Santos</t>
  </si>
  <si>
    <t>(Sassuolo )</t>
  </si>
  <si>
    <t>Domenico Berardi</t>
  </si>
  <si>
    <t>Joao Pedro</t>
  </si>
  <si>
    <t>Andreas Cornelius</t>
  </si>
  <si>
    <t>(LEC)</t>
  </si>
  <si>
    <t>Marco Mancosu</t>
  </si>
  <si>
    <t>Lautaro Martrinez</t>
  </si>
  <si>
    <t>Luis Muriel</t>
  </si>
  <si>
    <t>Gianluca Lapadula</t>
  </si>
  <si>
    <t>Marcus Thuram</t>
  </si>
  <si>
    <t>(DUS)</t>
  </si>
  <si>
    <t>Rouwen Hennings</t>
  </si>
  <si>
    <t>(FRA)</t>
  </si>
  <si>
    <t>Andre Silva</t>
  </si>
  <si>
    <t>Erling Haaland</t>
  </si>
  <si>
    <t>Jhon Cordoba</t>
  </si>
  <si>
    <t>Robin Quaison</t>
  </si>
  <si>
    <t>Sebastian Andersson</t>
  </si>
  <si>
    <t>Dimitri Payet</t>
  </si>
  <si>
    <t>(NIC)</t>
  </si>
  <si>
    <t>Kasper Dolberg</t>
  </si>
  <si>
    <t>Adrien Thomasson</t>
  </si>
  <si>
    <t>Dario Benedetto</t>
  </si>
  <si>
    <t>Ludovic Ajorque</t>
  </si>
  <si>
    <t>Islam Slimani</t>
  </si>
  <si>
    <t>Adrien Hunou</t>
  </si>
  <si>
    <t>Denis Bouanga</t>
  </si>
  <si>
    <t>Sehrou Guirassy</t>
  </si>
  <si>
    <t>ÃƒÂngel Di Maria</t>
  </si>
  <si>
    <t>Habib Diallo</t>
  </si>
  <si>
    <t>Victor Osimhen</t>
  </si>
  <si>
    <t>Dominic Calvert-Lewin</t>
  </si>
  <si>
    <t>Kevin De Bruyne</t>
  </si>
  <si>
    <t>Chris Wood</t>
  </si>
  <si>
    <t>Anthony Martial</t>
  </si>
  <si>
    <t>Riyad Mahrez</t>
  </si>
  <si>
    <t>Marcus Rashford</t>
  </si>
  <si>
    <t>Danny Ings</t>
  </si>
  <si>
    <t xml:space="preserve">Richarlison  </t>
  </si>
  <si>
    <t>(NOR)</t>
  </si>
  <si>
    <t>Teemu Pukki</t>
  </si>
  <si>
    <t>Tammy Abraham</t>
  </si>
  <si>
    <t>Thiago Galhardo</t>
  </si>
  <si>
    <t>Paolo Guerrero</t>
  </si>
  <si>
    <t>Pepe</t>
  </si>
  <si>
    <t xml:space="preserve">Michael </t>
  </si>
  <si>
    <t>Carlos Sanchez</t>
  </si>
  <si>
    <t xml:space="preserve">Everaldo </t>
  </si>
  <si>
    <t>(RBB)</t>
  </si>
  <si>
    <t xml:space="preserve">Artur </t>
  </si>
  <si>
    <t>(chongqing dangdai lifan f.c)</t>
  </si>
  <si>
    <t>Marcelo  Cirino</t>
  </si>
  <si>
    <t>Yeferson Soteldo</t>
  </si>
  <si>
    <t>Eduardo Sasha</t>
  </si>
  <si>
    <t>(GOI)</t>
  </si>
  <si>
    <t>Rafael Moura</t>
  </si>
  <si>
    <t xml:space="preserve"> Netherlands</t>
  </si>
  <si>
    <t>Eredivisie</t>
  </si>
  <si>
    <t>(AJA)</t>
  </si>
  <si>
    <t>Antony None</t>
  </si>
  <si>
    <t>Quincy Promes</t>
  </si>
  <si>
    <t>Dusan Tadic</t>
  </si>
  <si>
    <t>(VIT)</t>
  </si>
  <si>
    <t>Armando Broja</t>
  </si>
  <si>
    <t>Steven Berghuis</t>
  </si>
  <si>
    <t>(EMM)</t>
  </si>
  <si>
    <t>Michael de Leeuw</t>
  </si>
  <si>
    <t>Lois Openda</t>
  </si>
  <si>
    <t>(TWE)</t>
  </si>
  <si>
    <t>Danilo Nome</t>
  </si>
  <si>
    <t>(SPR)</t>
  </si>
  <si>
    <t>Lennart Thy</t>
  </si>
  <si>
    <t>(PSV)</t>
  </si>
  <si>
    <t>Donyell Malen</t>
  </si>
  <si>
    <t>Noni Madueke</t>
  </si>
  <si>
    <t>Davy Klaassen</t>
  </si>
  <si>
    <t>Oussama Tannane</t>
  </si>
  <si>
    <t>Vaclav Cerny</t>
  </si>
  <si>
    <t>(WIL)</t>
  </si>
  <si>
    <t>Vangelis Pavlidis</t>
  </si>
  <si>
    <t>(HEE)</t>
  </si>
  <si>
    <t>Henk Veerman</t>
  </si>
  <si>
    <t>Abdou Harroui</t>
  </si>
  <si>
    <t>(HER)</t>
  </si>
  <si>
    <t>Rai Vloet</t>
  </si>
  <si>
    <t>Lassina Traore</t>
  </si>
  <si>
    <t>(VVV)</t>
  </si>
  <si>
    <t>Georgios Giakoumakis</t>
  </si>
  <si>
    <t>Alex Pozuelo</t>
  </si>
  <si>
    <t>Kevin Molino</t>
  </si>
  <si>
    <t>(RSL)</t>
  </si>
  <si>
    <t>Damir Kreilach</t>
  </si>
  <si>
    <t>Bradley Wright-Phillips</t>
  </si>
  <si>
    <t>Nicolas Lodeiro</t>
  </si>
  <si>
    <t>Daryl Dike</t>
  </si>
  <si>
    <t>Cristian Pavon</t>
  </si>
  <si>
    <t>Chris Mueller</t>
  </si>
  <si>
    <t>Romell Quioto</t>
  </si>
  <si>
    <t>(NER)</t>
  </si>
  <si>
    <t>Gustavo Bou</t>
  </si>
  <si>
    <t>Robert Beric</t>
  </si>
  <si>
    <t>Ayo Akinola</t>
  </si>
  <si>
    <t>Jeremy Ebobisse</t>
  </si>
  <si>
    <t>Diego Valeri</t>
  </si>
  <si>
    <t>Youssef   En-Nesyri</t>
  </si>
  <si>
    <t>Carlos Soler</t>
  </si>
  <si>
    <t>Cristian Tello</t>
  </si>
  <si>
    <t>Esteban Burgos</t>
  </si>
  <si>
    <t>Joao Felix</t>
  </si>
  <si>
    <t>Federico Valverde</t>
  </si>
  <si>
    <t>Kike GarcIa</t>
  </si>
  <si>
    <t>Ansu Fati</t>
  </si>
  <si>
    <t>(BOL)</t>
  </si>
  <si>
    <t>Roberto Soriano</t>
  </si>
  <si>
    <t>Gaetano Castrovilli</t>
  </si>
  <si>
    <t>Henrikh Mkhitaryan</t>
  </si>
  <si>
    <t>Jordan Veretout</t>
  </si>
  <si>
    <t>Lautaro MartInez</t>
  </si>
  <si>
    <t>Hirving Lozano</t>
  </si>
  <si>
    <t>Lucas Alario</t>
  </si>
  <si>
    <t>Bas Dost</t>
  </si>
  <si>
    <t>Dani Olmo</t>
  </si>
  <si>
    <t>Ellyes Skhiri</t>
  </si>
  <si>
    <t>Thomas Muller</t>
  </si>
  <si>
    <t>Andre Hahn</t>
  </si>
  <si>
    <t>Daniel Caligiuri</t>
  </si>
  <si>
    <t>Matheus Cunha</t>
  </si>
  <si>
    <t>Ludovic Blas</t>
  </si>
  <si>
    <t>Karl Toko</t>
  </si>
  <si>
    <t>Burak Yilmaz</t>
  </si>
  <si>
    <t>(MET)</t>
  </si>
  <si>
    <t>Ibrahima Niane</t>
  </si>
  <si>
    <t>(REI)</t>
  </si>
  <si>
    <t>Boulaye Dia</t>
  </si>
  <si>
    <t>Moise Kean</t>
  </si>
  <si>
    <t>(LEN)</t>
  </si>
  <si>
    <t>Ignatius Ganago</t>
  </si>
  <si>
    <t>(BRE)</t>
  </si>
  <si>
    <t>Irvin Cardona</t>
  </si>
  <si>
    <t>Wissam Ben</t>
  </si>
  <si>
    <t>Amine Gouiri</t>
  </si>
  <si>
    <t>(DIJ)</t>
  </si>
  <si>
    <t>Mama Balde</t>
  </si>
  <si>
    <t>Gael Kakuta</t>
  </si>
  <si>
    <t>James Ward-Prowse</t>
  </si>
  <si>
    <t>Diogo Jota</t>
  </si>
  <si>
    <t>Wilfried Zaha</t>
  </si>
  <si>
    <t>(AVL)</t>
  </si>
  <si>
    <t>Jack Grealish</t>
  </si>
  <si>
    <t>Jarrod Bowen</t>
  </si>
  <si>
    <t>(LEE)</t>
  </si>
  <si>
    <t>Patrick Bamford</t>
  </si>
  <si>
    <t xml:space="preserve">Danny Ings </t>
  </si>
  <si>
    <t>(BHA)</t>
  </si>
  <si>
    <t>Neal Maupay</t>
  </si>
  <si>
    <t>Ollie Watkins</t>
  </si>
  <si>
    <t xml:space="preserve">Luciano </t>
  </si>
  <si>
    <t xml:space="preserve">Vinicius </t>
  </si>
  <si>
    <t>Raphael Veiga</t>
  </si>
  <si>
    <t>Luiz Adriano</t>
  </si>
  <si>
    <t xml:space="preserve">Cleber </t>
  </si>
  <si>
    <t>German Cano</t>
  </si>
  <si>
    <t>Brenner None</t>
  </si>
  <si>
    <t>Matheus Babi</t>
  </si>
  <si>
    <t xml:space="preserve">Alerrandro </t>
  </si>
  <si>
    <t xml:space="preserve">Claudinho </t>
  </si>
  <si>
    <t>Robson</t>
  </si>
  <si>
    <t>(CAP)</t>
  </si>
  <si>
    <t>Renato Kayzer</t>
  </si>
  <si>
    <t>Donny van de Beek</t>
  </si>
  <si>
    <t>(AZA)</t>
  </si>
  <si>
    <t>Teun Koopmeiners</t>
  </si>
  <si>
    <t>Aitor</t>
  </si>
  <si>
    <t xml:space="preserve">Cantalapiedra </t>
  </si>
  <si>
    <t>Bryan Linssen</t>
  </si>
  <si>
    <t>Tim</t>
  </si>
  <si>
    <t xml:space="preserve">Matavz </t>
  </si>
  <si>
    <t>Oussama Idrissi</t>
  </si>
  <si>
    <t>(CSK)</t>
  </si>
  <si>
    <t>Chidera Ejuke</t>
  </si>
  <si>
    <t>Myron Boadu</t>
  </si>
  <si>
    <t>Klaas-Jan Huntelaar</t>
  </si>
  <si>
    <t>(RZA)</t>
  </si>
  <si>
    <t>Haris Vuckic</t>
  </si>
  <si>
    <t>(UTR)</t>
  </si>
  <si>
    <t>Gyrano Kerk</t>
  </si>
  <si>
    <t>Denzel Dumfries</t>
  </si>
  <si>
    <t xml:space="preserve">Cyriel Dessers </t>
  </si>
  <si>
    <t>Cody Gakpo</t>
  </si>
  <si>
    <t>on target vs shots</t>
  </si>
  <si>
    <t xml:space="preserve">Players Level </t>
  </si>
  <si>
    <t xml:space="preserve">Player Category </t>
  </si>
  <si>
    <t>Player Category 2</t>
  </si>
  <si>
    <t>Row Labels</t>
  </si>
  <si>
    <t>Grand Total</t>
  </si>
  <si>
    <t>Sum of Goals</t>
  </si>
  <si>
    <t>Count of Club</t>
  </si>
  <si>
    <t>Sum of Shots</t>
  </si>
  <si>
    <t>Sum of OnTarget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</si>
</sst>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9" fontId="0" fillId="0" borderId="1" xfId="1" applyFon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9" fontId="0" fillId="0" borderId="8" xfId="1" applyFont="1" applyBorder="1" applyAlignment="1">
      <alignment horizontal="center" vertical="center"/>
    </xf>
    <xf numFmtId="0" fontId="0" fillId="0" borderId="9" xfId="0"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Percent" xfId="1" builtinId="5"/>
  </cellStyles>
  <dxfs count="36">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[Book1.xlsx]Dashboard !PivotTable2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'!$B$3</c:f>
              <c:strCache>
                <c:ptCount val="1"/>
                <c:pt idx="0">
                  <c:v>Sum of Goals</c:v>
                </c:pt>
              </c:strCache>
            </c:strRef>
          </c:tx>
          <c:spPr>
            <a:solidFill>
              <a:schemeClr val="accent1"/>
            </a:solidFill>
            <a:ln>
              <a:noFill/>
            </a:ln>
            <a:effectLst/>
          </c:spPr>
          <c:invertIfNegative val="0"/>
          <c:cat>
            <c:strRef>
              <c:f>'Dashboard '!$A$4:$A$13</c:f>
              <c:strCache>
                <c:ptCount val="9"/>
                <c:pt idx="0">
                  <c:v> Netherlands</c:v>
                </c:pt>
                <c:pt idx="1">
                  <c:v>Brazil</c:v>
                </c:pt>
                <c:pt idx="2">
                  <c:v>England</c:v>
                </c:pt>
                <c:pt idx="3">
                  <c:v>France</c:v>
                </c:pt>
                <c:pt idx="4">
                  <c:v>Germany</c:v>
                </c:pt>
                <c:pt idx="5">
                  <c:v>Italy</c:v>
                </c:pt>
                <c:pt idx="6">
                  <c:v>Portugal </c:v>
                </c:pt>
                <c:pt idx="7">
                  <c:v>Spain</c:v>
                </c:pt>
                <c:pt idx="8">
                  <c:v>USA</c:v>
                </c:pt>
              </c:strCache>
            </c:strRef>
          </c:cat>
          <c:val>
            <c:numRef>
              <c:f>'Dashboard '!$B$4:$B$13</c:f>
              <c:numCache>
                <c:formatCode>General</c:formatCode>
                <c:ptCount val="9"/>
                <c:pt idx="0">
                  <c:v>332</c:v>
                </c:pt>
                <c:pt idx="1">
                  <c:v>1033</c:v>
                </c:pt>
                <c:pt idx="2">
                  <c:v>1078</c:v>
                </c:pt>
                <c:pt idx="3">
                  <c:v>604</c:v>
                </c:pt>
                <c:pt idx="4">
                  <c:v>1218</c:v>
                </c:pt>
                <c:pt idx="5">
                  <c:v>1382</c:v>
                </c:pt>
                <c:pt idx="6">
                  <c:v>298</c:v>
                </c:pt>
                <c:pt idx="7">
                  <c:v>1314</c:v>
                </c:pt>
                <c:pt idx="8">
                  <c:v>519</c:v>
                </c:pt>
              </c:numCache>
            </c:numRef>
          </c:val>
          <c:extLst>
            <c:ext xmlns:c16="http://schemas.microsoft.com/office/drawing/2014/chart" uri="{C3380CC4-5D6E-409C-BE32-E72D297353CC}">
              <c16:uniqueId val="{00000000-69D8-479D-9FA2-0D868523CE7F}"/>
            </c:ext>
          </c:extLst>
        </c:ser>
        <c:ser>
          <c:idx val="1"/>
          <c:order val="1"/>
          <c:tx>
            <c:strRef>
              <c:f>'Dashboard '!$C$3</c:f>
              <c:strCache>
                <c:ptCount val="1"/>
                <c:pt idx="0">
                  <c:v>Sum of Shots</c:v>
                </c:pt>
              </c:strCache>
            </c:strRef>
          </c:tx>
          <c:spPr>
            <a:solidFill>
              <a:schemeClr val="accent2"/>
            </a:solidFill>
            <a:ln>
              <a:noFill/>
            </a:ln>
            <a:effectLst/>
          </c:spPr>
          <c:invertIfNegative val="0"/>
          <c:cat>
            <c:strRef>
              <c:f>'Dashboard '!$A$4:$A$13</c:f>
              <c:strCache>
                <c:ptCount val="9"/>
                <c:pt idx="0">
                  <c:v> Netherlands</c:v>
                </c:pt>
                <c:pt idx="1">
                  <c:v>Brazil</c:v>
                </c:pt>
                <c:pt idx="2">
                  <c:v>England</c:v>
                </c:pt>
                <c:pt idx="3">
                  <c:v>France</c:v>
                </c:pt>
                <c:pt idx="4">
                  <c:v>Germany</c:v>
                </c:pt>
                <c:pt idx="5">
                  <c:v>Italy</c:v>
                </c:pt>
                <c:pt idx="6">
                  <c:v>Portugal </c:v>
                </c:pt>
                <c:pt idx="7">
                  <c:v>Spain</c:v>
                </c:pt>
                <c:pt idx="8">
                  <c:v>USA</c:v>
                </c:pt>
              </c:strCache>
            </c:strRef>
          </c:cat>
          <c:val>
            <c:numRef>
              <c:f>'Dashboard '!$C$4:$C$13</c:f>
              <c:numCache>
                <c:formatCode>General</c:formatCode>
                <c:ptCount val="9"/>
                <c:pt idx="0">
                  <c:v>1632</c:v>
                </c:pt>
                <c:pt idx="1">
                  <c:v>6197</c:v>
                </c:pt>
                <c:pt idx="2">
                  <c:v>5770</c:v>
                </c:pt>
                <c:pt idx="3">
                  <c:v>3386</c:v>
                </c:pt>
                <c:pt idx="4">
                  <c:v>6039</c:v>
                </c:pt>
                <c:pt idx="5">
                  <c:v>8213</c:v>
                </c:pt>
                <c:pt idx="6">
                  <c:v>1510</c:v>
                </c:pt>
                <c:pt idx="7">
                  <c:v>6913</c:v>
                </c:pt>
                <c:pt idx="8">
                  <c:v>2697</c:v>
                </c:pt>
              </c:numCache>
            </c:numRef>
          </c:val>
          <c:extLst>
            <c:ext xmlns:c16="http://schemas.microsoft.com/office/drawing/2014/chart" uri="{C3380CC4-5D6E-409C-BE32-E72D297353CC}">
              <c16:uniqueId val="{00000001-69D8-479D-9FA2-0D868523CE7F}"/>
            </c:ext>
          </c:extLst>
        </c:ser>
        <c:ser>
          <c:idx val="2"/>
          <c:order val="2"/>
          <c:tx>
            <c:strRef>
              <c:f>'Dashboard '!$D$3</c:f>
              <c:strCache>
                <c:ptCount val="1"/>
                <c:pt idx="0">
                  <c:v>Sum of OnTarget</c:v>
                </c:pt>
              </c:strCache>
            </c:strRef>
          </c:tx>
          <c:spPr>
            <a:solidFill>
              <a:schemeClr val="accent3"/>
            </a:solidFill>
            <a:ln>
              <a:noFill/>
            </a:ln>
            <a:effectLst/>
          </c:spPr>
          <c:invertIfNegative val="0"/>
          <c:cat>
            <c:strRef>
              <c:f>'Dashboard '!$A$4:$A$13</c:f>
              <c:strCache>
                <c:ptCount val="9"/>
                <c:pt idx="0">
                  <c:v> Netherlands</c:v>
                </c:pt>
                <c:pt idx="1">
                  <c:v>Brazil</c:v>
                </c:pt>
                <c:pt idx="2">
                  <c:v>England</c:v>
                </c:pt>
                <c:pt idx="3">
                  <c:v>France</c:v>
                </c:pt>
                <c:pt idx="4">
                  <c:v>Germany</c:v>
                </c:pt>
                <c:pt idx="5">
                  <c:v>Italy</c:v>
                </c:pt>
                <c:pt idx="6">
                  <c:v>Portugal </c:v>
                </c:pt>
                <c:pt idx="7">
                  <c:v>Spain</c:v>
                </c:pt>
                <c:pt idx="8">
                  <c:v>USA</c:v>
                </c:pt>
              </c:strCache>
            </c:strRef>
          </c:cat>
          <c:val>
            <c:numRef>
              <c:f>'Dashboard '!$D$4:$D$13</c:f>
              <c:numCache>
                <c:formatCode>General</c:formatCode>
                <c:ptCount val="9"/>
                <c:pt idx="0">
                  <c:v>750</c:v>
                </c:pt>
                <c:pt idx="1">
                  <c:v>2589</c:v>
                </c:pt>
                <c:pt idx="2">
                  <c:v>2409</c:v>
                </c:pt>
                <c:pt idx="3">
                  <c:v>1436</c:v>
                </c:pt>
                <c:pt idx="4">
                  <c:v>2939</c:v>
                </c:pt>
                <c:pt idx="5">
                  <c:v>3781</c:v>
                </c:pt>
                <c:pt idx="6">
                  <c:v>644</c:v>
                </c:pt>
                <c:pt idx="7">
                  <c:v>3011</c:v>
                </c:pt>
                <c:pt idx="8">
                  <c:v>1162</c:v>
                </c:pt>
              </c:numCache>
            </c:numRef>
          </c:val>
          <c:extLst>
            <c:ext xmlns:c16="http://schemas.microsoft.com/office/drawing/2014/chart" uri="{C3380CC4-5D6E-409C-BE32-E72D297353CC}">
              <c16:uniqueId val="{00000002-69D8-479D-9FA2-0D868523CE7F}"/>
            </c:ext>
          </c:extLst>
        </c:ser>
        <c:ser>
          <c:idx val="3"/>
          <c:order val="3"/>
          <c:tx>
            <c:strRef>
              <c:f>'Dashboard '!$E$3</c:f>
              <c:strCache>
                <c:ptCount val="1"/>
                <c:pt idx="0">
                  <c:v>Count of Club</c:v>
                </c:pt>
              </c:strCache>
            </c:strRef>
          </c:tx>
          <c:spPr>
            <a:solidFill>
              <a:schemeClr val="accent4"/>
            </a:solidFill>
            <a:ln>
              <a:noFill/>
            </a:ln>
            <a:effectLst/>
          </c:spPr>
          <c:invertIfNegative val="0"/>
          <c:cat>
            <c:strRef>
              <c:f>'Dashboard '!$A$4:$A$13</c:f>
              <c:strCache>
                <c:ptCount val="9"/>
                <c:pt idx="0">
                  <c:v> Netherlands</c:v>
                </c:pt>
                <c:pt idx="1">
                  <c:v>Brazil</c:v>
                </c:pt>
                <c:pt idx="2">
                  <c:v>England</c:v>
                </c:pt>
                <c:pt idx="3">
                  <c:v>France</c:v>
                </c:pt>
                <c:pt idx="4">
                  <c:v>Germany</c:v>
                </c:pt>
                <c:pt idx="5">
                  <c:v>Italy</c:v>
                </c:pt>
                <c:pt idx="6">
                  <c:v>Portugal </c:v>
                </c:pt>
                <c:pt idx="7">
                  <c:v>Spain</c:v>
                </c:pt>
                <c:pt idx="8">
                  <c:v>USA</c:v>
                </c:pt>
              </c:strCache>
            </c:strRef>
          </c:cat>
          <c:val>
            <c:numRef>
              <c:f>'Dashboard '!$E$4:$E$13</c:f>
              <c:numCache>
                <c:formatCode>General</c:formatCode>
                <c:ptCount val="9"/>
                <c:pt idx="0">
                  <c:v>40</c:v>
                </c:pt>
                <c:pt idx="1">
                  <c:v>100</c:v>
                </c:pt>
                <c:pt idx="2">
                  <c:v>80</c:v>
                </c:pt>
                <c:pt idx="3">
                  <c:v>60</c:v>
                </c:pt>
                <c:pt idx="4">
                  <c:v>100</c:v>
                </c:pt>
                <c:pt idx="5">
                  <c:v>100</c:v>
                </c:pt>
                <c:pt idx="6">
                  <c:v>40</c:v>
                </c:pt>
                <c:pt idx="7">
                  <c:v>100</c:v>
                </c:pt>
                <c:pt idx="8">
                  <c:v>40</c:v>
                </c:pt>
              </c:numCache>
            </c:numRef>
          </c:val>
          <c:extLst>
            <c:ext xmlns:c16="http://schemas.microsoft.com/office/drawing/2014/chart" uri="{C3380CC4-5D6E-409C-BE32-E72D297353CC}">
              <c16:uniqueId val="{00000003-69D8-479D-9FA2-0D868523CE7F}"/>
            </c:ext>
          </c:extLst>
        </c:ser>
        <c:dLbls>
          <c:showLegendKey val="0"/>
          <c:showVal val="0"/>
          <c:showCatName val="0"/>
          <c:showSerName val="0"/>
          <c:showPercent val="0"/>
          <c:showBubbleSize val="0"/>
        </c:dLbls>
        <c:gapWidth val="219"/>
        <c:overlap val="-27"/>
        <c:axId val="411182128"/>
        <c:axId val="320358720"/>
      </c:barChart>
      <c:catAx>
        <c:axId val="41118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358720"/>
        <c:crosses val="autoZero"/>
        <c:auto val="1"/>
        <c:lblAlgn val="ctr"/>
        <c:lblOffset val="100"/>
        <c:noMultiLvlLbl val="0"/>
      </c:catAx>
      <c:valAx>
        <c:axId val="32035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8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104775</xdr:colOff>
      <xdr:row>0</xdr:row>
      <xdr:rowOff>28575</xdr:rowOff>
    </xdr:from>
    <xdr:to>
      <xdr:col>8</xdr:col>
      <xdr:colOff>104775</xdr:colOff>
      <xdr:row>13</xdr:row>
      <xdr:rowOff>76200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D24AD31-70EB-4DB1-8B20-22CFF8E6933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657725" y="28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152400</xdr:colOff>
      <xdr:row>0</xdr:row>
      <xdr:rowOff>28575</xdr:rowOff>
    </xdr:from>
    <xdr:to>
      <xdr:col>11</xdr:col>
      <xdr:colOff>152400</xdr:colOff>
      <xdr:row>13</xdr:row>
      <xdr:rowOff>76200</xdr:rowOff>
    </xdr:to>
    <mc:AlternateContent xmlns:mc="http://schemas.openxmlformats.org/markup-compatibility/2006" xmlns:a14="http://schemas.microsoft.com/office/drawing/2010/main">
      <mc:Choice Requires="a14">
        <xdr:graphicFrame macro="">
          <xdr:nvGraphicFramePr>
            <xdr:cNvPr id="3" name="League">
              <a:extLst>
                <a:ext uri="{FF2B5EF4-FFF2-40B4-BE49-F238E27FC236}">
                  <a16:creationId xmlns:a16="http://schemas.microsoft.com/office/drawing/2014/main" id="{F5BD03FF-1729-4FB1-A9EE-83F0DBFC6ABD}"/>
                </a:ext>
              </a:extLst>
            </xdr:cNvPr>
            <xdr:cNvGraphicFramePr/>
          </xdr:nvGraphicFramePr>
          <xdr:xfrm>
            <a:off x="0" y="0"/>
            <a:ext cx="0" cy="0"/>
          </xdr:xfrm>
          <a:graphic>
            <a:graphicData uri="http://schemas.microsoft.com/office/drawing/2010/slicer">
              <sle:slicer xmlns:sle="http://schemas.microsoft.com/office/drawing/2010/slicer" name="League"/>
            </a:graphicData>
          </a:graphic>
        </xdr:graphicFrame>
      </mc:Choice>
      <mc:Fallback xmlns="">
        <xdr:sp macro="" textlink="">
          <xdr:nvSpPr>
            <xdr:cNvPr id="0" name=""/>
            <xdr:cNvSpPr>
              <a:spLocks noTextEdit="1"/>
            </xdr:cNvSpPr>
          </xdr:nvSpPr>
          <xdr:spPr>
            <a:xfrm>
              <a:off x="6534150" y="28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295275</xdr:colOff>
      <xdr:row>0</xdr:row>
      <xdr:rowOff>19050</xdr:rowOff>
    </xdr:from>
    <xdr:to>
      <xdr:col>14</xdr:col>
      <xdr:colOff>295275</xdr:colOff>
      <xdr:row>9</xdr:row>
      <xdr:rowOff>180975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0632BB84-46A5-4A1C-8883-1CF03AEC5BA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505825" y="19050"/>
              <a:ext cx="1828800"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485775</xdr:colOff>
      <xdr:row>0</xdr:row>
      <xdr:rowOff>38101</xdr:rowOff>
    </xdr:from>
    <xdr:to>
      <xdr:col>17</xdr:col>
      <xdr:colOff>485775</xdr:colOff>
      <xdr:row>9</xdr:row>
      <xdr:rowOff>76201</xdr:rowOff>
    </xdr:to>
    <mc:AlternateContent xmlns:mc="http://schemas.openxmlformats.org/markup-compatibility/2006" xmlns:a14="http://schemas.microsoft.com/office/drawing/2010/main">
      <mc:Choice Requires="a14">
        <xdr:graphicFrame macro="">
          <xdr:nvGraphicFramePr>
            <xdr:cNvPr id="5" name="Player Category ">
              <a:extLst>
                <a:ext uri="{FF2B5EF4-FFF2-40B4-BE49-F238E27FC236}">
                  <a16:creationId xmlns:a16="http://schemas.microsoft.com/office/drawing/2014/main" id="{50D79139-2616-469F-9414-89661564F6D5}"/>
                </a:ext>
              </a:extLst>
            </xdr:cNvPr>
            <xdr:cNvGraphicFramePr/>
          </xdr:nvGraphicFramePr>
          <xdr:xfrm>
            <a:off x="0" y="0"/>
            <a:ext cx="0" cy="0"/>
          </xdr:xfrm>
          <a:graphic>
            <a:graphicData uri="http://schemas.microsoft.com/office/drawing/2010/slicer">
              <sle:slicer xmlns:sle="http://schemas.microsoft.com/office/drawing/2010/slicer" name="Player Category "/>
            </a:graphicData>
          </a:graphic>
        </xdr:graphicFrame>
      </mc:Choice>
      <mc:Fallback xmlns="">
        <xdr:sp macro="" textlink="">
          <xdr:nvSpPr>
            <xdr:cNvPr id="0" name=""/>
            <xdr:cNvSpPr>
              <a:spLocks noTextEdit="1"/>
            </xdr:cNvSpPr>
          </xdr:nvSpPr>
          <xdr:spPr>
            <a:xfrm>
              <a:off x="10525125" y="38101"/>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419100</xdr:colOff>
      <xdr:row>11</xdr:row>
      <xdr:rowOff>23812</xdr:rowOff>
    </xdr:from>
    <xdr:to>
      <xdr:col>18</xdr:col>
      <xdr:colOff>114300</xdr:colOff>
      <xdr:row>25</xdr:row>
      <xdr:rowOff>100012</xdr:rowOff>
    </xdr:to>
    <xdr:graphicFrame macro="">
      <xdr:nvGraphicFramePr>
        <xdr:cNvPr id="6" name="Chart 5">
          <a:extLst>
            <a:ext uri="{FF2B5EF4-FFF2-40B4-BE49-F238E27FC236}">
              <a16:creationId xmlns:a16="http://schemas.microsoft.com/office/drawing/2014/main" id="{2CFC14D5-BDB7-4309-BF76-77D2D85D6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26.437495833336" createdVersion="6" refreshedVersion="6" minRefreshableVersion="3" recordCount="660" xr:uid="{89AB9207-8F71-410F-8313-B98CBEA22C72}">
  <cacheSource type="worksheet">
    <worksheetSource name="Table1"/>
  </cacheSource>
  <cacheFields count="19">
    <cacheField name="Country" numFmtId="0">
      <sharedItems count="9">
        <s v="Spain"/>
        <s v="Italy"/>
        <s v="Germany"/>
        <s v="England"/>
        <s v="Brazil"/>
        <s v="France"/>
        <s v="USA"/>
        <s v="Portugal "/>
        <s v=" Netherlands"/>
      </sharedItems>
    </cacheField>
    <cacheField name="League" numFmtId="0">
      <sharedItems count="28">
        <s v="La Liga"/>
        <s v="Serie A"/>
        <s v="Bundesliga"/>
        <s v="Premier League"/>
        <s v="Campeonato Brasileiro SÃƒÂ©rie A"/>
        <s v="France Ligue 11"/>
        <s v="France Ligue 20"/>
        <s v="France Ligue 2"/>
        <s v="France Ligue 12"/>
        <s v="France Ligue 9"/>
        <s v="France Ligue 15"/>
        <s v="France Ligue 6"/>
        <s v="France Ligue 3"/>
        <s v="France Ligue 16"/>
        <s v="France Ligue 14"/>
        <s v="France Ligue 4"/>
        <s v="France Ligue 1"/>
        <s v="France Ligue 10"/>
        <s v="France Ligue 7"/>
        <s v="France Ligue 13"/>
        <s v="France Ligue 8"/>
        <s v="France Ligue 5"/>
        <s v="France Ligue 19"/>
        <s v="France Ligue 18"/>
        <s v="France Ligue 17"/>
        <s v="MLS"/>
        <s v="Primeira Liga"/>
        <s v="Eredivisie"/>
      </sharedItems>
    </cacheField>
    <cacheField name="Club" numFmtId="0">
      <sharedItems/>
    </cacheField>
    <cacheField name="Player Names" numFmtId="0">
      <sharedItems count="443">
        <s v="Juanmi Callejon"/>
        <s v="Antoine Griezmann"/>
        <s v="Luis Suarez"/>
        <s v="Ruben Castro"/>
        <s v="Kevin Gameiro"/>
        <s v="Cristiano Ronaldo"/>
        <s v="Karim Benzema"/>
        <s v="Neymar "/>
        <s v="Iago Aspas"/>
        <s v="Sergi Enrich"/>
        <s v="Aduriz "/>
        <s v="Sandro Ramlrez"/>
        <s v="Lionel Messi"/>
        <s v="Gerard Moreno"/>
        <s v="Morata"/>
        <s v="Wissam Ben Yedder"/>
        <s v="Willian Jose"/>
        <s v="Andone "/>
        <s v="Cedric Bakambu"/>
        <s v="Isco"/>
        <s v="Mohamed Salah"/>
        <s v="Gregoire Defrel"/>
        <s v="Ciro Immobile"/>
        <s v="Nikola Kalinic"/>
        <s v="Dries Mertens"/>
        <s v="Alejandro Gomez"/>
        <s v="Jose CallejOn"/>
        <s v="Iago Falque"/>
        <s v="Giovanni Simeone"/>
        <s v="Mauro Icardi"/>
        <s v="Diego Falcinelli"/>
        <s v="Cyril Thereau"/>
        <s v="Edin Dzeko"/>
        <s v="Lorenzo Insigne"/>
        <s v="Fabio Quagliarella"/>
        <s v="Borriello "/>
        <s v="Carlos Bacca"/>
        <s v="Gonzalo Higuain"/>
        <s v="Keita Balde"/>
        <s v="Andrea Belotti"/>
        <s v="Fin Bartels"/>
        <s v="Lars Stindl"/>
        <s v="Serge Gnabry"/>
        <s v="Wagner "/>
        <s v="Andrej Kramaric"/>
        <s v="Florian Niederlechner"/>
        <s v="Robert Lewandowski"/>
        <s v="Emil Forsberg"/>
        <s v="Timo Werner"/>
        <s v="Nils Petersen"/>
        <s v="Vedad Ibisevic"/>
        <s v="Mario Gomez"/>
        <s v="Maximilian Philipp"/>
        <s v="AÂdam Szalai"/>
        <s v="Pierre-Emerick Aubameyang"/>
        <s v="Guido Burgstaller"/>
        <s v="Max Kruse"/>
        <s v="Chicharito "/>
        <s v="Anthony Modeste"/>
        <s v="Arjen Robben"/>
        <s v="Alexis Sanchez"/>
        <s v="Romelu Lukaku"/>
        <s v="Harry Kane"/>
        <s v="Jamie Vardy"/>
        <s v="Christian Benteke"/>
        <s v="Pedro None"/>
        <s v="Eden Hazard"/>
        <s v="Roberto Firmino"/>
        <s v="Sadio Mane"/>
        <s v="Philippe Coutinho"/>
        <s v="Diego Costa"/>
        <s v="Dele Alli"/>
        <s v="Sergio Aguero"/>
        <s v="Jermain Defoe"/>
        <s v="Fernando Llorente"/>
        <s v="Michail Antonio"/>
        <s v="Zlatan Ibrahimovic"/>
        <s v="Olivier Giroud"/>
        <s v="Son Heung-Min"/>
        <s v="Joshua King"/>
        <s v="Diego Souza"/>
        <s v="Pablo "/>
        <s v="Robinho "/>
        <s v="Kempes "/>
        <s v="Gabriel Jesus"/>
        <s v="Bruno Rangel "/>
        <s v="Rogerio "/>
        <s v="Vitor Bueno"/>
        <s v="Marinho "/>
        <s v="Grafite "/>
        <s v="Andres Chavez"/>
        <s v="Cicero Semedo"/>
        <s v="Sassa"/>
        <s v="Giorgian de Arrascaeta"/>
        <s v="Keno "/>
        <s v="Fred "/>
        <s v="Kleber Gladiador"/>
        <s v="Pottker "/>
        <s v="Jonathan Copete"/>
        <s v="Ricardo Oliveira"/>
        <s v="Angel Rodriguez"/>
        <s v="Gareth Bale"/>
        <s v="Rodrigo None"/>
        <s v="Sergio Leon"/>
        <s v="Maxi Gomez"/>
        <s v="Mikel Oyarzabal"/>
        <s v="Willian Josa"/>
        <s v="Simone Zaza"/>
        <s v="Portu "/>
        <s v="Cristhian Stuani"/>
        <s v="Santi Mina"/>
        <s v="Morales "/>
        <s v="Munir "/>
        <s v="Sergej Milinkovic-Savic"/>
        <s v="Duvan Zapata"/>
        <s v="Paulo Dybala"/>
        <s v="Mirco Antenucci"/>
        <s v="Luis Alberto"/>
        <s v="Roberto Inglese"/>
        <s v="Josip Ilicic"/>
        <s v="Ivan Perisic"/>
        <s v="Leonardo Pavoletti"/>
        <s v="Kevin Lasagna"/>
        <s v="Niclas Fullkrug"/>
        <s v="Salomon Kalou"/>
        <s v="Thorgan Hazard"/>
        <s v="Jean-Kevin Augustin"/>
        <s v="Sandro Wagner "/>
        <s v="Leon Bailey"/>
        <s v="Daniel Didavi"/>
        <s v="Alfred Finnbogason"/>
        <s v="Davie Selke"/>
        <s v="Mark Uth"/>
        <s v="Michael Gregoritsch"/>
        <s v="Julian Brandt"/>
        <s v="Kevin Volland"/>
        <s v="Roger "/>
        <s v="Arthur Caike"/>
        <s v="Everton "/>
        <s v="Hernanes "/>
        <s v="Luiz Fernando"/>
        <s v="Wellington Paulista"/>
        <s v="Santiago Trellez"/>
        <s v="Jo"/>
        <s v="Thiago Neves"/>
        <s v="Bruno Henrique"/>
        <s v="Dudu "/>
        <s v="Diego "/>
        <s v="Lucca "/>
        <s v="Henrique Dourado"/>
        <s v="Andre"/>
        <s v="Edigar Junio "/>
        <s v="Junior  Dutra"/>
        <s v="Jaime Mata"/>
        <s v="Inaki Williams"/>
        <s v="Chimy Avila"/>
        <s v="Raul de Tomas"/>
        <s v="Pablo Sarabia"/>
        <s v="Borja Iglesias"/>
        <s v="Jorge Molina"/>
        <s v="Charles"/>
        <s v="Arkadiusz Milik"/>
        <s v="Mandzukic None"/>
        <s v="Andrea Petagna"/>
        <s v="Francesco Caputo"/>
        <s v="Stephan El Shaarawy"/>
        <s v="Gervinho "/>
        <s v="Krzysztof Piatek"/>
        <s v="Alassane Plea"/>
        <s v="Kai Havertz"/>
        <s v="Luka Jovic"/>
        <s v="Ante Rebic"/>
        <s v="Jadon Sancho"/>
        <s v="Ondrej Duda"/>
        <s v="Paco Alcacer"/>
        <s v="Benito Raman"/>
        <s v="Wout Weghorst"/>
        <s v="Ishak Belfodil"/>
        <s v="Marco Reus"/>
        <s v="Jean-Philippe Mateta"/>
        <s v="Sebastien Haller"/>
        <s v="Yussuf Poulsen"/>
        <s v="Angel Di Maria"/>
        <s v="Remi Oudin"/>
        <s v="Nicolas Pepe"/>
        <s v="Emiliano Sala"/>
        <s v="Jonathan Bamba"/>
        <s v="M'Baye Niang"/>
        <s v="Edinson Cavani"/>
        <s v="Stephane Bahoken"/>
        <s v="Max Gradel"/>
        <s v="Florian Thauvin"/>
        <s v="Kylian Mbappe-Lottin"/>
        <s v="Wahbi Khazri"/>
        <s v="Falcao "/>
        <s v="Gaetan Laborde"/>
        <s v="Andy Delort"/>
        <s v="Moussa Dembele"/>
        <s v="Memphis Depay"/>
        <s v="Lebo Mothiba"/>
        <s v="Francois Kamano"/>
        <s v="Luka Milivojevic"/>
        <s v="Paul Pogba"/>
        <s v="Ashley Barnes"/>
        <s v="Glenn Murray"/>
        <s v="Richarlison "/>
        <s v="Callum Wilson"/>
        <s v="Gylfi Sigurdsson"/>
        <s v="Raheem Sterling"/>
        <s v="Ayoze Perez"/>
        <s v="Alexandre Lacazette"/>
        <s v="Raul Jimenez"/>
        <s v="Lucas Paqueta"/>
        <s v="Juan Cazares"/>
        <s v="Deyverson "/>
        <s v="Leandro Damiao "/>
        <s v="Yago Pikachu"/>
        <s v="Rodrygo "/>
        <s v="Andres Rios"/>
        <s v="Roger Guedes "/>
        <s v="Leandro Pereira "/>
        <s v="Pedro "/>
        <s v="Nico Lupez"/>
        <s v="Nene "/>
        <s v="Gilberto "/>
        <s v="Henrique "/>
        <s v="Willian "/>
        <s v="Gabriel Barbosa"/>
        <s v="Diego Rossi"/>
        <s v="Josef Martinez"/>
        <s v="Chris Wondolowski"/>
        <s v="Nani "/>
        <s v="Kacper Przybylko"/>
        <s v="Kei Kamara"/>
        <s v="C.J. Sapong"/>
        <s v="Gyasi Zardes"/>
        <s v="Heber "/>
        <s v="Mauro Manotas"/>
        <s v="Brian Fernandez"/>
        <s v="Alejandro Pozuelo"/>
        <s v="Felipe Gutierrez"/>
        <s v="Jordan Morris"/>
        <s v="Raul Ruidiaz"/>
        <s v="Jozy Altidore"/>
        <s v="Carlos Vela"/>
        <s v="Nemanja Nikolic"/>
        <s v="Alexandru Mitrita"/>
        <s v="Joselu"/>
        <s v="Carlos Fernandez"/>
        <s v="Ante Budimir"/>
        <s v="Lucas Perez"/>
        <s v="Loren Moron"/>
        <s v="Raul Garcla"/>
        <s v="Morata "/>
        <s v="Sergio Ramos"/>
        <s v="Lucas Ocampos"/>
        <s v="Cazorla "/>
        <s v="Pote "/>
        <s v="Tiquinho Soares"/>
        <s v="Eduardo Mancha"/>
        <s v="Paulinho "/>
        <s v="Alex Telles"/>
        <s v="Bruno Viana"/>
        <s v="Mehrdad Mohammadi"/>
        <s v="Carlos Valenzuela"/>
        <s v="Ruben Lameiras"/>
        <s v="Moussa Marega"/>
        <s v="Gian-Luca Waldschmidt"/>
        <s v="Samuel Lino"/>
        <s v="Andre Andre"/>
        <s v="Mehdi Taremi"/>
        <s v="Carlos Vinicius"/>
        <s v="Sergio Oliveira"/>
        <s v="Douglas Tanque"/>
        <s v="Fabio Abreu"/>
        <s v="Brayan Riascos"/>
        <s v="Alex Telles "/>
        <s v="Fabio Martins"/>
        <s v="Haris  Seferovic"/>
        <s v="Joao Teixeira"/>
        <s v="Bruno Fernandes"/>
        <s v="Angel Gomes"/>
        <s v="Toni MartÃƒÂ­nez"/>
        <s v="Pizzi "/>
        <s v="Bozhidar Kraev"/>
        <s v="Sandro Lima"/>
        <s v="Rodrigo Pinho"/>
        <s v="Thiago Santana"/>
        <s v="Trincao "/>
        <s v="Andraz Sporar"/>
        <s v="Ricardo Horta"/>
        <s v="Bruno Duarte"/>
        <s v="Nuno Santos"/>
        <s v="Domenico Berardi"/>
        <s v="Joao Pedro"/>
        <s v="Andreas Cornelius"/>
        <s v="Marco Mancosu"/>
        <s v="Lautaro Martrinez"/>
        <s v="Luis Muriel"/>
        <s v="Gianluca Lapadula"/>
        <s v="Marcus Thuram"/>
        <s v="Rouwen Hennings"/>
        <s v="Andre Silva"/>
        <s v="Erling Haaland"/>
        <s v="Jhon Cordoba"/>
        <s v="Robin Quaison"/>
        <s v="Sebastian Andersson"/>
        <s v="Dimitri Payet"/>
        <s v="Kasper Dolberg"/>
        <s v="Adrien Thomasson"/>
        <s v="Dario Benedetto"/>
        <s v="Ludovic Ajorque"/>
        <s v="Islam Slimani"/>
        <s v="Adrien Hunou"/>
        <s v="Denis Bouanga"/>
        <s v="Sehrou Guirassy"/>
        <s v="ÃƒÂngel Di Maria"/>
        <s v="Habib Diallo"/>
        <s v="Victor Osimhen"/>
        <s v="Dominic Calvert-Lewin"/>
        <s v="Kevin De Bruyne"/>
        <s v="Chris Wood"/>
        <s v="Anthony Martial"/>
        <s v="Riyad Mahrez"/>
        <s v="Marcus Rashford"/>
        <s v="Danny Ings"/>
        <s v="Richarlison  "/>
        <s v="Teemu Pukki"/>
        <s v="Tammy Abraham"/>
        <s v="Thiago Galhardo"/>
        <s v="Paolo Guerrero"/>
        <s v="Pepe"/>
        <s v="Michael "/>
        <s v="Carlos Sanchez"/>
        <s v="Everaldo "/>
        <s v="Artur "/>
        <s v="Marcelo  Cirino"/>
        <s v="Yeferson Soteldo"/>
        <s v="Eduardo Sasha"/>
        <s v="Rafael Moura"/>
        <s v="Antony None"/>
        <s v="Quincy Promes"/>
        <s v="Dusan Tadic"/>
        <s v="Armando Broja"/>
        <s v="Steven Berghuis"/>
        <s v="Michael de Leeuw"/>
        <s v="Lois Openda"/>
        <s v="Danilo Nome"/>
        <s v="Lennart Thy"/>
        <s v="Donyell Malen"/>
        <s v="Noni Madueke"/>
        <s v="Davy Klaassen"/>
        <s v="Oussama Tannane"/>
        <s v="Vaclav Cerny"/>
        <s v="Vangelis Pavlidis"/>
        <s v="Henk Veerman"/>
        <s v="Abdou Harroui"/>
        <s v="Rai Vloet"/>
        <s v="Lassina Traore"/>
        <s v="Georgios Giakoumakis"/>
        <s v="Alex Pozuelo"/>
        <s v="Kevin Molino"/>
        <s v="Damir Kreilach"/>
        <s v="Bradley Wright-Phillips"/>
        <s v="Nicolas Lodeiro"/>
        <s v="Daryl Dike"/>
        <s v="Cristian Pavon"/>
        <s v="Chris Mueller"/>
        <s v="Romell Quioto"/>
        <s v="Gustavo Bou"/>
        <s v="Robert Beric"/>
        <s v="Ayo Akinola"/>
        <s v="Jeremy Ebobisse"/>
        <s v="Diego Valeri"/>
        <s v="Youssef   En-Nesyri"/>
        <s v="Carlos Soler"/>
        <s v="Cristian Tello"/>
        <s v="Esteban Burgos"/>
        <s v="Joao Felix"/>
        <s v="Federico Valverde"/>
        <s v="Kike GarcIa"/>
        <s v="Ansu Fati"/>
        <s v="Roberto Soriano"/>
        <s v="Gaetano Castrovilli"/>
        <s v="Henrikh Mkhitaryan"/>
        <s v="Jordan Veretout"/>
        <s v="Lautaro MartInez"/>
        <s v="Hirving Lozano"/>
        <s v="Lucas Alario"/>
        <s v="Bas Dost"/>
        <s v="Dani Olmo"/>
        <s v="Ellyes Skhiri"/>
        <s v="Thomas Muller"/>
        <s v="Andre Hahn"/>
        <s v="Daniel Caligiuri"/>
        <s v="Matheus Cunha"/>
        <s v="Ludovic Blas"/>
        <s v="Karl Toko"/>
        <s v="Burak Yilmaz"/>
        <s v="Ibrahima Niane"/>
        <s v="Boulaye Dia"/>
        <s v="Moise Kean"/>
        <s v="Ignatius Ganago"/>
        <s v="Irvin Cardona"/>
        <s v="Wissam Ben"/>
        <s v="Amine Gouiri"/>
        <s v="Mama Balde"/>
        <s v="Gael Kakuta"/>
        <s v="James Ward-Prowse"/>
        <s v="Diogo Jota"/>
        <s v="Wilfried Zaha"/>
        <s v="Jack Grealish"/>
        <s v="Jarrod Bowen"/>
        <s v="Patrick Bamford"/>
        <s v="Danny Ings "/>
        <s v="Neal Maupay"/>
        <s v="Ollie Watkins"/>
        <s v="Luciano "/>
        <s v="Vinicius "/>
        <s v="Raphael Veiga"/>
        <s v="Luiz Adriano"/>
        <s v="Cleber "/>
        <s v="German Cano"/>
        <s v="Brenner None"/>
        <s v="Matheus Babi"/>
        <s v="Alerrandro "/>
        <s v="Claudinho "/>
        <s v="Robson"/>
        <s v="Renato Kayzer"/>
        <s v="Donny van de Beek"/>
        <s v="Teun Koopmeiners"/>
        <s v="Cantalapiedra "/>
        <s v="Bryan Linssen"/>
        <s v="Matavz "/>
        <s v="Oussama Idrissi"/>
        <s v="Chidera Ejuke"/>
        <s v="Myron Boadu"/>
        <s v="Klaas-Jan Huntelaar"/>
        <s v="Haris Vuckic"/>
        <s v="Gyrano Kerk"/>
        <s v="Denzel Dumfries"/>
        <s v="Cyriel Dessers "/>
        <s v="Cody Gakpo"/>
      </sharedItems>
    </cacheField>
    <cacheField name="Matches_Played" numFmtId="0">
      <sharedItems containsSemiMixedTypes="0" containsString="0" containsNumber="1" containsInteger="1" minValue="2" maxValue="38"/>
    </cacheField>
    <cacheField name="Substitution " numFmtId="0">
      <sharedItems containsSemiMixedTypes="0" containsString="0" containsNumber="1" containsInteger="1" minValue="0" maxValue="26"/>
    </cacheField>
    <cacheField name="Mins" numFmtId="0">
      <sharedItems containsSemiMixedTypes="0" containsString="0" containsNumber="1" containsInteger="1" minValue="264" maxValue="4177"/>
    </cacheField>
    <cacheField name="Goals" numFmtId="0">
      <sharedItems containsSemiMixedTypes="0" containsString="0" containsNumber="1" containsInteger="1" minValue="2" maxValue="37"/>
    </cacheField>
    <cacheField name="xG" numFmtId="0">
      <sharedItems containsSemiMixedTypes="0" containsString="0" containsNumber="1" minValue="0.71" maxValue="32.54"/>
    </cacheField>
    <cacheField name="xG Per Avg Match" numFmtId="0">
      <sharedItems containsSemiMixedTypes="0" containsString="0" containsNumber="1" minValue="7.0000000000000007E-2" maxValue="1.35"/>
    </cacheField>
    <cacheField name="Shots" numFmtId="0">
      <sharedItems containsSemiMixedTypes="0" containsString="0" containsNumber="1" containsInteger="1" minValue="5" maxValue="208"/>
    </cacheField>
    <cacheField name="OnTarget" numFmtId="0">
      <sharedItems containsSemiMixedTypes="0" containsString="0" containsNumber="1" containsInteger="1" minValue="2" maxValue="102"/>
    </cacheField>
    <cacheField name="Shots Per Avg Match" numFmtId="0">
      <sharedItems containsSemiMixedTypes="0" containsString="0" containsNumber="1" minValue="0.8" maxValue="7.2"/>
    </cacheField>
    <cacheField name="On Target Per Avg Match" numFmtId="0">
      <sharedItems containsSemiMixedTypes="0" containsString="0" containsNumber="1" minValue="0.24" maxValue="3.63"/>
    </cacheField>
    <cacheField name="Year" numFmtId="0">
      <sharedItems containsSemiMixedTypes="0" containsString="0" containsNumber="1" containsInteger="1" minValue="2016" maxValue="2020" count="5">
        <n v="2016"/>
        <n v="2017"/>
        <n v="2018"/>
        <n v="2019"/>
        <n v="2020"/>
      </sharedItems>
    </cacheField>
    <cacheField name="on target vs shots" numFmtId="9">
      <sharedItems containsSemiMixedTypes="0" containsString="0" containsNumber="1" minValue="0.22500000000000001" maxValue="0.91666666666666663"/>
    </cacheField>
    <cacheField name="Players Level " numFmtId="0">
      <sharedItems/>
    </cacheField>
    <cacheField name="Player Category " numFmtId="0">
      <sharedItems count="4">
        <s v="Type C"/>
        <s v="Type B"/>
        <s v="Type A"/>
        <s v="Type D"/>
      </sharedItems>
    </cacheField>
    <cacheField name="Player Category 2"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424309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0">
  <r>
    <x v="0"/>
    <x v="0"/>
    <s v="(BET)"/>
    <x v="0"/>
    <n v="19"/>
    <n v="16"/>
    <n v="1849"/>
    <n v="11"/>
    <n v="6.62"/>
    <n v="0.34"/>
    <n v="48"/>
    <n v="20"/>
    <n v="2.4700000000000002"/>
    <n v="1.03"/>
    <x v="0"/>
    <n v="0.41666666666666669"/>
    <s v="Good Player"/>
    <x v="0"/>
    <n v="0"/>
  </r>
  <r>
    <x v="0"/>
    <x v="0"/>
    <s v="(BAR)"/>
    <x v="1"/>
    <n v="36"/>
    <n v="0"/>
    <n v="3129"/>
    <n v="16"/>
    <n v="11.86"/>
    <n v="0.36"/>
    <n v="88"/>
    <n v="41"/>
    <n v="2.67"/>
    <n v="1.24"/>
    <x v="0"/>
    <n v="0.46590909090909088"/>
    <s v="very Good Player"/>
    <x v="1"/>
    <n v="1"/>
  </r>
  <r>
    <x v="0"/>
    <x v="0"/>
    <s v="(ATL)"/>
    <x v="2"/>
    <n v="34"/>
    <n v="1"/>
    <n v="2940"/>
    <n v="28"/>
    <n v="23.21"/>
    <n v="0.75"/>
    <n v="120"/>
    <n v="57"/>
    <n v="3.88"/>
    <n v="1.84"/>
    <x v="0"/>
    <n v="0.47499999999999998"/>
    <s v="Excellent Player"/>
    <x v="2"/>
    <n v="1"/>
  </r>
  <r>
    <x v="0"/>
    <x v="0"/>
    <s v="(CAR)"/>
    <x v="3"/>
    <n v="32"/>
    <n v="3"/>
    <n v="2842"/>
    <n v="13"/>
    <n v="14.06"/>
    <n v="0.47"/>
    <n v="117"/>
    <n v="42"/>
    <n v="3.91"/>
    <n v="1.4"/>
    <x v="0"/>
    <n v="0.35897435897435898"/>
    <s v="Good Player"/>
    <x v="0"/>
    <n v="0"/>
  </r>
  <r>
    <x v="0"/>
    <x v="0"/>
    <s v="(VAL)"/>
    <x v="4"/>
    <n v="21"/>
    <n v="10"/>
    <n v="1745"/>
    <n v="13"/>
    <n v="10.65"/>
    <n v="0.57999999999999996"/>
    <n v="50"/>
    <n v="23"/>
    <n v="2.72"/>
    <n v="1.25"/>
    <x v="0"/>
    <n v="0.46"/>
    <s v="Good Player"/>
    <x v="0"/>
    <n v="0"/>
  </r>
  <r>
    <x v="0"/>
    <x v="0"/>
    <s v="(JUV)"/>
    <x v="5"/>
    <n v="29"/>
    <n v="0"/>
    <n v="2634"/>
    <n v="25"/>
    <n v="24.68"/>
    <n v="0.89"/>
    <n v="162"/>
    <n v="60"/>
    <n v="5.84"/>
    <n v="2.16"/>
    <x v="0"/>
    <n v="0.37037037037037035"/>
    <s v="Excellent Player"/>
    <x v="2"/>
    <n v="1"/>
  </r>
  <r>
    <x v="0"/>
    <x v="0"/>
    <s v="(RMA)"/>
    <x v="6"/>
    <n v="23"/>
    <n v="6"/>
    <n v="1967"/>
    <n v="11"/>
    <n v="13.25"/>
    <n v="0.64"/>
    <n v="69"/>
    <n v="34"/>
    <n v="3.33"/>
    <n v="1.64"/>
    <x v="0"/>
    <n v="0.49275362318840582"/>
    <s v="Good Player"/>
    <x v="0"/>
    <n v="0"/>
  </r>
  <r>
    <x v="0"/>
    <x v="0"/>
    <s v="(PSG)"/>
    <x v="7"/>
    <n v="30"/>
    <n v="0"/>
    <n v="2694"/>
    <n v="13"/>
    <n v="13.33"/>
    <n v="0.47"/>
    <n v="105"/>
    <n v="42"/>
    <n v="3.7"/>
    <n v="1.48"/>
    <x v="0"/>
    <n v="0.4"/>
    <s v="Good Player"/>
    <x v="0"/>
    <n v="0"/>
  </r>
  <r>
    <x v="0"/>
    <x v="0"/>
    <s v="(CEL)"/>
    <x v="8"/>
    <n v="25"/>
    <n v="7"/>
    <n v="2354"/>
    <n v="19"/>
    <n v="13.88"/>
    <n v="0.56000000000000005"/>
    <n v="78"/>
    <n v="37"/>
    <n v="3.15"/>
    <n v="1.49"/>
    <x v="0"/>
    <n v="0.47435897435897434"/>
    <s v="very Good Player"/>
    <x v="1"/>
    <n v="1"/>
  </r>
  <r>
    <x v="0"/>
    <x v="0"/>
    <s v="(EIB)"/>
    <x v="9"/>
    <n v="31"/>
    <n v="7"/>
    <n v="2904"/>
    <n v="11"/>
    <n v="8.25"/>
    <n v="0.27"/>
    <n v="64"/>
    <n v="26"/>
    <n v="2.09"/>
    <n v="0.85"/>
    <x v="0"/>
    <n v="0.40625"/>
    <s v="Good Player"/>
    <x v="0"/>
    <n v="0"/>
  </r>
  <r>
    <x v="0"/>
    <x v="0"/>
    <s v="None"/>
    <x v="10"/>
    <n v="27"/>
    <n v="5"/>
    <n v="2480"/>
    <n v="16"/>
    <n v="15.92"/>
    <n v="0.61"/>
    <n v="85"/>
    <n v="45"/>
    <n v="3.26"/>
    <n v="1.72"/>
    <x v="0"/>
    <n v="0.52941176470588236"/>
    <s v="very Good Player"/>
    <x v="1"/>
    <n v="1"/>
  </r>
  <r>
    <x v="0"/>
    <x v="0"/>
    <s v="(HUE)"/>
    <x v="11"/>
    <n v="28"/>
    <n v="2"/>
    <n v="2340"/>
    <n v="14"/>
    <n v="7.14"/>
    <n v="0.28999999999999998"/>
    <n v="93"/>
    <n v="38"/>
    <n v="3.78"/>
    <n v="1.54"/>
    <x v="0"/>
    <n v="0.40860215053763443"/>
    <s v="Good Player"/>
    <x v="0"/>
    <n v="0"/>
  </r>
  <r>
    <x v="0"/>
    <x v="0"/>
    <s v="(BAR)"/>
    <x v="12"/>
    <n v="32"/>
    <n v="2"/>
    <n v="2910"/>
    <n v="37"/>
    <n v="26.65"/>
    <n v="0.87"/>
    <n v="179"/>
    <n v="76"/>
    <n v="5.84"/>
    <n v="2.48"/>
    <x v="0"/>
    <n v="0.42458100558659218"/>
    <s v="Excellent Player"/>
    <x v="2"/>
    <n v="1"/>
  </r>
  <r>
    <x v="0"/>
    <x v="0"/>
    <s v="(VIL)"/>
    <x v="13"/>
    <n v="37"/>
    <n v="0"/>
    <n v="3361"/>
    <n v="13"/>
    <n v="8.49"/>
    <n v="0.24"/>
    <n v="82"/>
    <n v="32"/>
    <n v="2.3199999999999998"/>
    <n v="0.9"/>
    <x v="0"/>
    <n v="0.3902439024390244"/>
    <s v="Good Player"/>
    <x v="0"/>
    <n v="0"/>
  </r>
  <r>
    <x v="0"/>
    <x v="0"/>
    <s v="(JUV)"/>
    <x v="14"/>
    <n v="14"/>
    <n v="12"/>
    <n v="1392"/>
    <n v="15"/>
    <n v="9.67"/>
    <n v="0.66"/>
    <n v="55"/>
    <n v="30"/>
    <n v="3.75"/>
    <n v="2.0499999999999998"/>
    <x v="0"/>
    <n v="0.54545454545454541"/>
    <s v="very Good Player"/>
    <x v="1"/>
    <n v="1"/>
  </r>
  <r>
    <x v="0"/>
    <x v="0"/>
    <s v="(MON)"/>
    <x v="15"/>
    <n v="20"/>
    <n v="11"/>
    <n v="1735"/>
    <n v="11"/>
    <n v="7.85"/>
    <n v="0.43"/>
    <n v="44"/>
    <n v="23"/>
    <n v="2.41"/>
    <n v="1.26"/>
    <x v="0"/>
    <n v="0.52272727272727271"/>
    <s v="Good Player"/>
    <x v="0"/>
    <n v="0"/>
  </r>
  <r>
    <x v="0"/>
    <x v="0"/>
    <s v="(SOC)"/>
    <x v="16"/>
    <n v="27"/>
    <n v="1"/>
    <n v="2102"/>
    <n v="12"/>
    <n v="8.41"/>
    <n v="0.38"/>
    <n v="69"/>
    <n v="29"/>
    <n v="3.12"/>
    <n v="1.31"/>
    <x v="0"/>
    <n v="0.42028985507246375"/>
    <s v="Good Player"/>
    <x v="0"/>
    <n v="0"/>
  </r>
  <r>
    <x v="0"/>
    <x v="0"/>
    <s v="Florin"/>
    <x v="17"/>
    <n v="32"/>
    <n v="5"/>
    <n v="2984"/>
    <n v="12"/>
    <n v="11.62"/>
    <n v="0.37"/>
    <n v="99"/>
    <n v="42"/>
    <n v="3.15"/>
    <n v="1.34"/>
    <x v="0"/>
    <n v="0.42424242424242425"/>
    <s v="Good Player"/>
    <x v="0"/>
    <n v="0"/>
  </r>
  <r>
    <x v="0"/>
    <x v="0"/>
    <s v="(SOC)"/>
    <x v="18"/>
    <n v="17"/>
    <n v="9"/>
    <n v="1633"/>
    <n v="10"/>
    <n v="8.08"/>
    <n v="0.47"/>
    <n v="50"/>
    <n v="26"/>
    <n v="2.91"/>
    <n v="1.51"/>
    <x v="0"/>
    <n v="0.52"/>
    <s v="Good Player"/>
    <x v="0"/>
    <n v="0"/>
  </r>
  <r>
    <x v="0"/>
    <x v="0"/>
    <s v="(RMA)"/>
    <x v="19"/>
    <n v="18"/>
    <n v="12"/>
    <n v="1690"/>
    <n v="10"/>
    <n v="3.91"/>
    <n v="0.22"/>
    <n v="32"/>
    <n v="15"/>
    <n v="1.8"/>
    <n v="0.84"/>
    <x v="0"/>
    <n v="0.46875"/>
    <s v="Good Player"/>
    <x v="0"/>
    <n v="0"/>
  </r>
  <r>
    <x v="1"/>
    <x v="1"/>
    <s v="(LIV)"/>
    <x v="20"/>
    <n v="29"/>
    <n v="2"/>
    <n v="2567"/>
    <n v="15"/>
    <n v="11.62"/>
    <n v="0.43"/>
    <n v="80"/>
    <n v="50"/>
    <n v="2.96"/>
    <n v="1.85"/>
    <x v="0"/>
    <n v="0.625"/>
    <s v="very Good Player"/>
    <x v="1"/>
    <n v="1"/>
  </r>
  <r>
    <x v="1"/>
    <x v="1"/>
    <s v="(SAS)"/>
    <x v="21"/>
    <n v="23"/>
    <n v="6"/>
    <n v="2054"/>
    <n v="12"/>
    <n v="8"/>
    <n v="0.37"/>
    <n v="43"/>
    <n v="28"/>
    <n v="1.99"/>
    <n v="1.3"/>
    <x v="0"/>
    <n v="0.65116279069767447"/>
    <s v="Good Player"/>
    <x v="0"/>
    <n v="0"/>
  </r>
  <r>
    <x v="1"/>
    <x v="1"/>
    <s v="(LAZ)"/>
    <x v="22"/>
    <n v="35"/>
    <n v="1"/>
    <n v="3294"/>
    <n v="22"/>
    <n v="19.760000000000002"/>
    <n v="0.56999999999999995"/>
    <n v="136"/>
    <n v="98"/>
    <n v="3.92"/>
    <n v="2.83"/>
    <x v="0"/>
    <n v="0.72058823529411764"/>
    <s v="very Good Player"/>
    <x v="1"/>
    <n v="1"/>
  </r>
  <r>
    <x v="1"/>
    <x v="1"/>
    <s v="(VER)"/>
    <x v="23"/>
    <n v="26"/>
    <n v="6"/>
    <n v="2648"/>
    <n v="15"/>
    <n v="15.05"/>
    <n v="0.54"/>
    <n v="90"/>
    <n v="61"/>
    <n v="3.23"/>
    <n v="2.19"/>
    <x v="0"/>
    <n v="0.67777777777777781"/>
    <s v="very Good Player"/>
    <x v="1"/>
    <n v="1"/>
  </r>
  <r>
    <x v="1"/>
    <x v="1"/>
    <s v="(NAP)"/>
    <x v="24"/>
    <n v="28"/>
    <n v="7"/>
    <n v="2671"/>
    <n v="28"/>
    <n v="21.65"/>
    <n v="0.77"/>
    <n v="148"/>
    <n v="102"/>
    <n v="5.26"/>
    <n v="3.63"/>
    <x v="0"/>
    <n v="0.68918918918918914"/>
    <s v="Excellent Player"/>
    <x v="2"/>
    <n v="1"/>
  </r>
  <r>
    <x v="1"/>
    <x v="1"/>
    <s v="(ATA)"/>
    <x v="25"/>
    <n v="37"/>
    <n v="0"/>
    <n v="3247"/>
    <n v="16"/>
    <n v="11.62"/>
    <n v="0.34"/>
    <n v="117"/>
    <n v="75"/>
    <n v="3.42"/>
    <n v="2.19"/>
    <x v="0"/>
    <n v="0.64102564102564108"/>
    <s v="very Good Player"/>
    <x v="1"/>
    <n v="1"/>
  </r>
  <r>
    <x v="1"/>
    <x v="1"/>
    <s v="(FIO)"/>
    <x v="26"/>
    <n v="37"/>
    <n v="0"/>
    <n v="3276"/>
    <n v="14"/>
    <n v="11.38"/>
    <n v="0.33"/>
    <n v="86"/>
    <n v="57"/>
    <n v="2.4900000000000002"/>
    <n v="1.65"/>
    <x v="0"/>
    <n v="0.66279069767441856"/>
    <s v="Good Player"/>
    <x v="0"/>
    <n v="0"/>
  </r>
  <r>
    <x v="1"/>
    <x v="1"/>
    <s v="(BEN)"/>
    <x v="27"/>
    <n v="31"/>
    <n v="4"/>
    <n v="2633"/>
    <n v="12"/>
    <n v="8.0399999999999991"/>
    <n v="0.28999999999999998"/>
    <n v="65"/>
    <n v="42"/>
    <n v="2.35"/>
    <n v="1.52"/>
    <x v="0"/>
    <n v="0.64615384615384619"/>
    <s v="Good Player"/>
    <x v="0"/>
    <n v="0"/>
  </r>
  <r>
    <x v="1"/>
    <x v="1"/>
    <s v="(CAG)"/>
    <x v="28"/>
    <n v="29"/>
    <n v="6"/>
    <n v="2764"/>
    <n v="12"/>
    <n v="12.22"/>
    <n v="0.42"/>
    <n v="76"/>
    <n v="35"/>
    <n v="2.61"/>
    <n v="1.2"/>
    <x v="0"/>
    <n v="0.46052631578947367"/>
    <s v="Good Player"/>
    <x v="0"/>
    <n v="0"/>
  </r>
  <r>
    <x v="1"/>
    <x v="1"/>
    <s v="(PSG)"/>
    <x v="29"/>
    <n v="34"/>
    <n v="0"/>
    <n v="3188"/>
    <n v="24"/>
    <n v="19.13"/>
    <n v="0.56999999999999995"/>
    <n v="109"/>
    <n v="52"/>
    <n v="3.25"/>
    <n v="1.55"/>
    <x v="0"/>
    <n v="0.47706422018348627"/>
    <s v="very Good Player"/>
    <x v="1"/>
    <n v="1"/>
  </r>
  <r>
    <x v="1"/>
    <x v="1"/>
    <s v="(CRZ)"/>
    <x v="30"/>
    <n v="35"/>
    <n v="1"/>
    <n v="3308"/>
    <n v="13"/>
    <n v="11.49"/>
    <n v="0.33"/>
    <n v="99"/>
    <n v="65"/>
    <n v="2.84"/>
    <n v="1.87"/>
    <x v="0"/>
    <n v="0.65656565656565657"/>
    <s v="Good Player"/>
    <x v="0"/>
    <n v="0"/>
  </r>
  <r>
    <x v="1"/>
    <x v="1"/>
    <s v="Cyril"/>
    <x v="31"/>
    <n v="31"/>
    <n v="2"/>
    <n v="2585"/>
    <n v="12"/>
    <n v="9.25"/>
    <n v="0.34"/>
    <n v="70"/>
    <n v="48"/>
    <n v="2.57"/>
    <n v="1.76"/>
    <x v="0"/>
    <n v="0.68571428571428572"/>
    <s v="Good Player"/>
    <x v="0"/>
    <n v="0"/>
  </r>
  <r>
    <x v="1"/>
    <x v="1"/>
    <s v="(ROM)"/>
    <x v="32"/>
    <n v="33"/>
    <n v="4"/>
    <n v="3194"/>
    <n v="29"/>
    <n v="30.6"/>
    <n v="0.91"/>
    <n v="178"/>
    <n v="99"/>
    <n v="5.29"/>
    <n v="2.94"/>
    <x v="0"/>
    <n v="0.5561797752808989"/>
    <s v="Excellent Player"/>
    <x v="2"/>
    <n v="1"/>
  </r>
  <r>
    <x v="1"/>
    <x v="1"/>
    <s v="(NAP)"/>
    <x v="33"/>
    <n v="35"/>
    <n v="2"/>
    <n v="3031"/>
    <n v="18"/>
    <n v="13.08"/>
    <n v="0.41"/>
    <n v="147"/>
    <n v="81"/>
    <n v="4.6100000000000003"/>
    <n v="2.54"/>
    <x v="0"/>
    <n v="0.55102040816326525"/>
    <s v="very Good Player"/>
    <x v="1"/>
    <n v="1"/>
  </r>
  <r>
    <x v="1"/>
    <x v="1"/>
    <s v="(SAM)"/>
    <x v="34"/>
    <n v="35"/>
    <n v="2"/>
    <n v="3030"/>
    <n v="12"/>
    <n v="13.71"/>
    <n v="0.43"/>
    <n v="112"/>
    <n v="70"/>
    <n v="3.51"/>
    <n v="2.19"/>
    <x v="0"/>
    <n v="0.625"/>
    <s v="Good Player"/>
    <x v="0"/>
    <n v="0"/>
  </r>
  <r>
    <x v="1"/>
    <x v="1"/>
    <s v="Marco"/>
    <x v="35"/>
    <n v="30"/>
    <n v="6"/>
    <n v="2737"/>
    <n v="16"/>
    <n v="7.78"/>
    <n v="0.27"/>
    <n v="81"/>
    <n v="51"/>
    <n v="2.81"/>
    <n v="1.77"/>
    <x v="0"/>
    <n v="0.62962962962962965"/>
    <s v="very Good Player"/>
    <x v="1"/>
    <n v="1"/>
  </r>
  <r>
    <x v="1"/>
    <x v="1"/>
    <s v="(VIL)"/>
    <x v="36"/>
    <n v="26"/>
    <n v="6"/>
    <n v="2228"/>
    <n v="13"/>
    <n v="14.07"/>
    <n v="0.6"/>
    <n v="56"/>
    <n v="39"/>
    <n v="2.39"/>
    <n v="1.66"/>
    <x v="0"/>
    <n v="0.6964285714285714"/>
    <s v="Good Player"/>
    <x v="0"/>
    <n v="0"/>
  </r>
  <r>
    <x v="1"/>
    <x v="1"/>
    <s v="(IMI)"/>
    <x v="37"/>
    <n v="32"/>
    <n v="6"/>
    <n v="3138"/>
    <n v="24"/>
    <n v="17.84"/>
    <n v="0.54"/>
    <n v="134"/>
    <n v="91"/>
    <n v="4.0599999999999996"/>
    <n v="2.75"/>
    <x v="0"/>
    <n v="0.67910447761194026"/>
    <s v="very Good Player"/>
    <x v="1"/>
    <n v="1"/>
  </r>
  <r>
    <x v="1"/>
    <x v="1"/>
    <s v="(SAM)"/>
    <x v="38"/>
    <n v="21"/>
    <n v="10"/>
    <n v="2033"/>
    <n v="16"/>
    <n v="7.7"/>
    <n v="0.36"/>
    <n v="70"/>
    <n v="48"/>
    <n v="3.27"/>
    <n v="2.2400000000000002"/>
    <x v="0"/>
    <n v="0.68571428571428572"/>
    <s v="very Good Player"/>
    <x v="1"/>
    <n v="1"/>
  </r>
  <r>
    <x v="1"/>
    <x v="1"/>
    <s v="(TOR)"/>
    <x v="39"/>
    <n v="34"/>
    <n v="1"/>
    <n v="3241"/>
    <n v="26"/>
    <n v="19.45"/>
    <n v="0.56999999999999995"/>
    <n v="130"/>
    <n v="78"/>
    <n v="3.81"/>
    <n v="2.29"/>
    <x v="0"/>
    <n v="0.6"/>
    <s v="Excellent Player"/>
    <x v="2"/>
    <n v="1"/>
  </r>
  <r>
    <x v="2"/>
    <x v="2"/>
    <s v="(HKI)"/>
    <x v="40"/>
    <n v="23"/>
    <n v="8"/>
    <n v="2315"/>
    <n v="8"/>
    <n v="6.34"/>
    <n v="0.26"/>
    <n v="42"/>
    <n v="29"/>
    <n v="1.72"/>
    <n v="1.19"/>
    <x v="0"/>
    <n v="0.69047619047619047"/>
    <s v="weak Player"/>
    <x v="3"/>
    <n v="0"/>
  </r>
  <r>
    <x v="2"/>
    <x v="2"/>
    <s v="(BMG)"/>
    <x v="41"/>
    <n v="29"/>
    <n v="1"/>
    <n v="2673"/>
    <n v="11"/>
    <n v="8.44"/>
    <n v="0.3"/>
    <n v="68"/>
    <n v="50"/>
    <n v="2.42"/>
    <n v="1.78"/>
    <x v="0"/>
    <n v="0.73529411764705888"/>
    <s v="Good Player"/>
    <x v="0"/>
    <n v="0"/>
  </r>
  <r>
    <x v="2"/>
    <x v="2"/>
    <s v="(BAY)"/>
    <x v="42"/>
    <n v="23"/>
    <n v="4"/>
    <n v="2028"/>
    <n v="11"/>
    <n v="5.76"/>
    <n v="0.27"/>
    <n v="62"/>
    <n v="33"/>
    <n v="2.9"/>
    <n v="1.55"/>
    <x v="0"/>
    <n v="0.532258064516129"/>
    <s v="Good Player"/>
    <x v="0"/>
    <n v="0"/>
  </r>
  <r>
    <x v="2"/>
    <x v="2"/>
    <s v="Sandro"/>
    <x v="43"/>
    <n v="30"/>
    <n v="1"/>
    <n v="2695"/>
    <n v="11"/>
    <n v="12.2"/>
    <n v="0.43"/>
    <n v="65"/>
    <n v="35"/>
    <n v="2.29"/>
    <n v="1.23"/>
    <x v="0"/>
    <n v="0.53846153846153844"/>
    <s v="Good Player"/>
    <x v="0"/>
    <n v="0"/>
  </r>
  <r>
    <x v="2"/>
    <x v="2"/>
    <s v="(HOF)"/>
    <x v="44"/>
    <n v="28"/>
    <n v="6"/>
    <n v="2449"/>
    <n v="15"/>
    <n v="13.41"/>
    <n v="0.52"/>
    <n v="99"/>
    <n v="60"/>
    <n v="3.84"/>
    <n v="2.33"/>
    <x v="0"/>
    <n v="0.60606060606060608"/>
    <s v="very Good Player"/>
    <x v="1"/>
    <n v="1"/>
  </r>
  <r>
    <x v="2"/>
    <x v="2"/>
    <s v="(FCA)"/>
    <x v="45"/>
    <n v="29"/>
    <n v="5"/>
    <n v="2477"/>
    <n v="11"/>
    <n v="10.69"/>
    <n v="0.41"/>
    <n v="79"/>
    <n v="56"/>
    <n v="3.03"/>
    <n v="2.15"/>
    <x v="0"/>
    <n v="0.70886075949367089"/>
    <s v="Good Player"/>
    <x v="0"/>
    <n v="0"/>
  </r>
  <r>
    <x v="2"/>
    <x v="2"/>
    <s v="(BAY)"/>
    <x v="46"/>
    <n v="31"/>
    <n v="2"/>
    <n v="2871"/>
    <n v="30"/>
    <n v="30.52"/>
    <n v="1.01"/>
    <n v="143"/>
    <n v="86"/>
    <n v="4.7300000000000004"/>
    <n v="2.85"/>
    <x v="0"/>
    <n v="0.60139860139860135"/>
    <s v="Excellent Player"/>
    <x v="2"/>
    <n v="1"/>
  </r>
  <r>
    <x v="2"/>
    <x v="2"/>
    <s v="(RBL)"/>
    <x v="47"/>
    <n v="27"/>
    <n v="3"/>
    <n v="2420"/>
    <n v="8"/>
    <n v="5.86"/>
    <n v="0.23"/>
    <n v="49"/>
    <n v="32"/>
    <n v="1.92"/>
    <n v="1.26"/>
    <x v="0"/>
    <n v="0.65306122448979587"/>
    <s v="weak Player"/>
    <x v="3"/>
    <n v="0"/>
  </r>
  <r>
    <x v="2"/>
    <x v="2"/>
    <s v="(CHE)"/>
    <x v="48"/>
    <n v="28"/>
    <n v="3"/>
    <n v="2496"/>
    <n v="21"/>
    <n v="12.61"/>
    <n v="0.48"/>
    <n v="74"/>
    <n v="50"/>
    <n v="2.82"/>
    <n v="1.9"/>
    <x v="0"/>
    <n v="0.67567567567567566"/>
    <s v="very Good Player"/>
    <x v="1"/>
    <n v="1"/>
  </r>
  <r>
    <x v="2"/>
    <x v="2"/>
    <s v="(SCF)"/>
    <x v="49"/>
    <n v="7"/>
    <n v="26"/>
    <n v="1351"/>
    <n v="10"/>
    <n v="9.24"/>
    <n v="0.65"/>
    <n v="52"/>
    <n v="33"/>
    <n v="3.66"/>
    <n v="2.3199999999999998"/>
    <x v="0"/>
    <n v="0.63461538461538458"/>
    <s v="Good Player"/>
    <x v="0"/>
    <n v="0"/>
  </r>
  <r>
    <x v="2"/>
    <x v="2"/>
    <s v="(SCH)"/>
    <x v="50"/>
    <n v="32"/>
    <n v="0"/>
    <n v="2772"/>
    <n v="12"/>
    <n v="12.84"/>
    <n v="0.44"/>
    <n v="72"/>
    <n v="46"/>
    <n v="2.4700000000000002"/>
    <n v="1.58"/>
    <x v="0"/>
    <n v="0.63888888888888884"/>
    <s v="Good Player"/>
    <x v="0"/>
    <n v="0"/>
  </r>
  <r>
    <x v="2"/>
    <x v="2"/>
    <s v="None"/>
    <x v="51"/>
    <n v="32"/>
    <n v="1"/>
    <n v="2950"/>
    <n v="16"/>
    <n v="18.32"/>
    <n v="0.59"/>
    <n v="84"/>
    <n v="45"/>
    <n v="2.71"/>
    <n v="1.45"/>
    <x v="0"/>
    <n v="0.5357142857142857"/>
    <s v="very Good Player"/>
    <x v="1"/>
    <n v="1"/>
  </r>
  <r>
    <x v="2"/>
    <x v="2"/>
    <s v="(WOB)"/>
    <x v="52"/>
    <n v="23"/>
    <n v="2"/>
    <n v="2000"/>
    <n v="9"/>
    <n v="6.11"/>
    <n v="0.28999999999999998"/>
    <n v="53"/>
    <n v="34"/>
    <n v="2.52"/>
    <n v="1.62"/>
    <x v="0"/>
    <n v="0.64150943396226412"/>
    <s v="weak Player"/>
    <x v="3"/>
    <n v="0"/>
  </r>
  <r>
    <x v="2"/>
    <x v="2"/>
    <s v="(MAI)"/>
    <x v="53"/>
    <n v="7"/>
    <n v="15"/>
    <n v="833"/>
    <n v="8"/>
    <n v="3.95"/>
    <n v="0.45"/>
    <n v="18"/>
    <n v="15"/>
    <n v="2.0499999999999998"/>
    <n v="1.71"/>
    <x v="0"/>
    <n v="0.83333333333333337"/>
    <s v="weak Player"/>
    <x v="3"/>
    <n v="0"/>
  </r>
  <r>
    <x v="2"/>
    <x v="2"/>
    <s v="(ARS)"/>
    <x v="54"/>
    <n v="31"/>
    <n v="1"/>
    <n v="2894"/>
    <n v="31"/>
    <n v="28.94"/>
    <n v="0.95"/>
    <n v="116"/>
    <n v="78"/>
    <n v="3.81"/>
    <n v="2.56"/>
    <x v="0"/>
    <n v="0.67241379310344829"/>
    <s v="Excellent Player"/>
    <x v="2"/>
    <n v="1"/>
  </r>
  <r>
    <x v="2"/>
    <x v="2"/>
    <s v="(STP)"/>
    <x v="55"/>
    <n v="17"/>
    <n v="1"/>
    <n v="1494"/>
    <n v="9"/>
    <n v="8.18"/>
    <n v="0.52"/>
    <n v="45"/>
    <n v="24"/>
    <n v="2.86"/>
    <n v="1.53"/>
    <x v="0"/>
    <n v="0.53333333333333333"/>
    <s v="weak Player"/>
    <x v="3"/>
    <n v="0"/>
  </r>
  <r>
    <x v="2"/>
    <x v="2"/>
    <s v="(UNB)"/>
    <x v="56"/>
    <n v="23"/>
    <n v="0"/>
    <n v="2121"/>
    <n v="15"/>
    <n v="8.48"/>
    <n v="0.38"/>
    <n v="41"/>
    <n v="28"/>
    <n v="1.84"/>
    <n v="1.25"/>
    <x v="0"/>
    <n v="0.68292682926829273"/>
    <s v="very Good Player"/>
    <x v="1"/>
    <n v="1"/>
  </r>
  <r>
    <x v="2"/>
    <x v="2"/>
    <s v="(LAG)"/>
    <x v="57"/>
    <n v="20"/>
    <n v="6"/>
    <n v="1895"/>
    <n v="11"/>
    <n v="11.57"/>
    <n v="0.57999999999999996"/>
    <n v="52"/>
    <n v="30"/>
    <n v="2.61"/>
    <n v="1.5"/>
    <x v="0"/>
    <n v="0.57692307692307687"/>
    <s v="Good Player"/>
    <x v="0"/>
    <n v="0"/>
  </r>
  <r>
    <x v="2"/>
    <x v="2"/>
    <s v="(KOL)"/>
    <x v="58"/>
    <n v="34"/>
    <n v="0"/>
    <n v="3075"/>
    <n v="25"/>
    <n v="19.739999999999998"/>
    <n v="0.61"/>
    <n v="101"/>
    <n v="53"/>
    <n v="3.12"/>
    <n v="1.64"/>
    <x v="0"/>
    <n v="0.52475247524752477"/>
    <s v="Excellent Player"/>
    <x v="2"/>
    <n v="1"/>
  </r>
  <r>
    <x v="2"/>
    <x v="2"/>
    <s v="(GRO)"/>
    <x v="59"/>
    <n v="21"/>
    <n v="5"/>
    <n v="1882"/>
    <n v="13"/>
    <n v="4.95"/>
    <n v="0.25"/>
    <n v="83"/>
    <n v="52"/>
    <n v="4.1900000000000004"/>
    <n v="2.62"/>
    <x v="0"/>
    <n v="0.62650602409638556"/>
    <s v="Good Player"/>
    <x v="0"/>
    <n v="0"/>
  </r>
  <r>
    <x v="3"/>
    <x v="3"/>
    <s v="(INT)"/>
    <x v="60"/>
    <n v="36"/>
    <n v="2"/>
    <n v="3385"/>
    <n v="24"/>
    <n v="19.239999999999998"/>
    <n v="0.54"/>
    <n v="129"/>
    <n v="49"/>
    <n v="3.62"/>
    <n v="1.38"/>
    <x v="0"/>
    <n v="0.37984496124031009"/>
    <s v="very Good Player"/>
    <x v="1"/>
    <n v="1"/>
  </r>
  <r>
    <x v="3"/>
    <x v="3"/>
    <s v="(INT)"/>
    <x v="61"/>
    <n v="36"/>
    <n v="1"/>
    <n v="3448"/>
    <n v="25"/>
    <n v="18.149999999999999"/>
    <n v="0.5"/>
    <n v="110"/>
    <n v="53"/>
    <n v="3.03"/>
    <n v="1.46"/>
    <x v="0"/>
    <n v="0.48181818181818181"/>
    <s v="Excellent Player"/>
    <x v="2"/>
    <n v="1"/>
  </r>
  <r>
    <x v="3"/>
    <x v="3"/>
    <s v="(TOT)"/>
    <x v="62"/>
    <n v="29"/>
    <n v="1"/>
    <n v="2636"/>
    <n v="29"/>
    <n v="18.87"/>
    <n v="0.68"/>
    <n v="110"/>
    <n v="58"/>
    <n v="3.96"/>
    <n v="2.09"/>
    <x v="0"/>
    <n v="0.52727272727272723"/>
    <s v="Excellent Player"/>
    <x v="2"/>
    <n v="1"/>
  </r>
  <r>
    <x v="3"/>
    <x v="3"/>
    <s v="(LEI)"/>
    <x v="63"/>
    <n v="33"/>
    <n v="2"/>
    <n v="2938"/>
    <n v="13"/>
    <n v="9.2799999999999994"/>
    <n v="0.3"/>
    <n v="54"/>
    <n v="26"/>
    <n v="1.75"/>
    <n v="0.84"/>
    <x v="0"/>
    <n v="0.48148148148148145"/>
    <s v="Good Player"/>
    <x v="0"/>
    <n v="0"/>
  </r>
  <r>
    <x v="3"/>
    <x v="3"/>
    <s v="(CRY)"/>
    <x v="64"/>
    <n v="36"/>
    <n v="0"/>
    <n v="3299"/>
    <n v="15"/>
    <n v="18.399999999999999"/>
    <n v="0.53"/>
    <n v="105"/>
    <n v="38"/>
    <n v="3.02"/>
    <n v="1.0900000000000001"/>
    <x v="0"/>
    <n v="0.3619047619047619"/>
    <s v="very Good Player"/>
    <x v="1"/>
    <n v="1"/>
  </r>
  <r>
    <x v="3"/>
    <x v="3"/>
    <s v="(ROM)"/>
    <x v="65"/>
    <n v="26"/>
    <n v="9"/>
    <n v="2250"/>
    <n v="10"/>
    <n v="5.68"/>
    <n v="0.24"/>
    <n v="59"/>
    <n v="17"/>
    <n v="2.4900000000000002"/>
    <n v="0.72"/>
    <x v="0"/>
    <n v="0.28813559322033899"/>
    <s v="Good Player"/>
    <x v="0"/>
    <n v="0"/>
  </r>
  <r>
    <x v="3"/>
    <x v="3"/>
    <s v="(RMA)"/>
    <x v="66"/>
    <n v="36"/>
    <n v="0"/>
    <n v="3101"/>
    <n v="16"/>
    <n v="11.1"/>
    <n v="0.34"/>
    <n v="77"/>
    <n v="32"/>
    <n v="2.36"/>
    <n v="0.98"/>
    <x v="0"/>
    <n v="0.41558441558441561"/>
    <s v="very Good Player"/>
    <x v="1"/>
    <n v="1"/>
  </r>
  <r>
    <x v="3"/>
    <x v="3"/>
    <s v="(LIV)"/>
    <x v="67"/>
    <n v="34"/>
    <n v="1"/>
    <n v="3228"/>
    <n v="11"/>
    <n v="10.87"/>
    <n v="0.32"/>
    <n v="104"/>
    <n v="43"/>
    <n v="3.06"/>
    <n v="1.27"/>
    <x v="0"/>
    <n v="0.41346153846153844"/>
    <s v="Good Player"/>
    <x v="0"/>
    <n v="0"/>
  </r>
  <r>
    <x v="3"/>
    <x v="3"/>
    <s v="(LIV)"/>
    <x v="68"/>
    <n v="26"/>
    <n v="1"/>
    <n v="2347"/>
    <n v="13"/>
    <n v="9.14"/>
    <n v="0.37"/>
    <n v="58"/>
    <n v="24"/>
    <n v="2.35"/>
    <n v="0.97"/>
    <x v="0"/>
    <n v="0.41379310344827586"/>
    <s v="Good Player"/>
    <x v="0"/>
    <n v="0"/>
  </r>
  <r>
    <x v="3"/>
    <x v="3"/>
    <s v="(BAR)"/>
    <x v="69"/>
    <n v="28"/>
    <n v="3"/>
    <n v="2327"/>
    <n v="13"/>
    <n v="9.31"/>
    <n v="0.38"/>
    <n v="107"/>
    <n v="36"/>
    <n v="4.37"/>
    <n v="1.47"/>
    <x v="0"/>
    <n v="0.3364485981308411"/>
    <s v="Good Player"/>
    <x v="0"/>
    <n v="0"/>
  </r>
  <r>
    <x v="3"/>
    <x v="3"/>
    <s v="(ATL)"/>
    <x v="70"/>
    <n v="35"/>
    <n v="0"/>
    <n v="3232"/>
    <n v="20"/>
    <n v="16.670000000000002"/>
    <n v="0.49"/>
    <n v="111"/>
    <n v="41"/>
    <n v="3.26"/>
    <n v="1.21"/>
    <x v="0"/>
    <n v="0.36936936936936937"/>
    <s v="very Good Player"/>
    <x v="1"/>
    <n v="1"/>
  </r>
  <r>
    <x v="3"/>
    <x v="3"/>
    <s v="(TOT)"/>
    <x v="71"/>
    <n v="35"/>
    <n v="2"/>
    <n v="3182"/>
    <n v="18"/>
    <n v="15.07"/>
    <n v="0.45"/>
    <n v="95"/>
    <n v="43"/>
    <n v="2.84"/>
    <n v="1.28"/>
    <x v="0"/>
    <n v="0.45263157894736844"/>
    <s v="very Good Player"/>
    <x v="1"/>
    <n v="1"/>
  </r>
  <r>
    <x v="3"/>
    <x v="3"/>
    <s v="(MNC)"/>
    <x v="72"/>
    <n v="25"/>
    <n v="6"/>
    <n v="2444"/>
    <n v="21"/>
    <n v="22.38"/>
    <n v="0.87"/>
    <n v="139"/>
    <n v="51"/>
    <n v="5.4"/>
    <n v="1.98"/>
    <x v="0"/>
    <n v="0.36690647482014388"/>
    <s v="very Good Player"/>
    <x v="1"/>
    <n v="1"/>
  </r>
  <r>
    <x v="3"/>
    <x v="3"/>
    <s v="(RAN)"/>
    <x v="73"/>
    <n v="37"/>
    <n v="0"/>
    <n v="3511"/>
    <n v="15"/>
    <n v="15.52"/>
    <n v="0.42"/>
    <n v="99"/>
    <n v="31"/>
    <n v="2.68"/>
    <n v="0.84"/>
    <x v="0"/>
    <n v="0.31313131313131315"/>
    <s v="very Good Player"/>
    <x v="1"/>
    <n v="1"/>
  </r>
  <r>
    <x v="3"/>
    <x v="3"/>
    <s v="(NAP)"/>
    <x v="74"/>
    <n v="28"/>
    <n v="5"/>
    <n v="2562"/>
    <n v="15"/>
    <n v="8.36"/>
    <n v="0.31"/>
    <n v="52"/>
    <n v="25"/>
    <n v="1.93"/>
    <n v="0.93"/>
    <x v="0"/>
    <n v="0.48076923076923078"/>
    <s v="very Good Player"/>
    <x v="1"/>
    <n v="1"/>
  </r>
  <r>
    <x v="3"/>
    <x v="3"/>
    <s v="(WHU)"/>
    <x v="75"/>
    <n v="29"/>
    <n v="0"/>
    <n v="2493"/>
    <n v="11"/>
    <n v="9.7100000000000009"/>
    <n v="0.37"/>
    <n v="79"/>
    <n v="25"/>
    <n v="3.01"/>
    <n v="0.95"/>
    <x v="0"/>
    <n v="0.31645569620253167"/>
    <s v="Good Player"/>
    <x v="0"/>
    <n v="0"/>
  </r>
  <r>
    <x v="3"/>
    <x v="3"/>
    <s v="(ACM)"/>
    <x v="76"/>
    <n v="27"/>
    <n v="1"/>
    <n v="2578"/>
    <n v="17"/>
    <n v="15.74"/>
    <n v="0.57999999999999996"/>
    <n v="115"/>
    <n v="45"/>
    <n v="4.24"/>
    <n v="1.66"/>
    <x v="0"/>
    <n v="0.39130434782608697"/>
    <s v="very Good Player"/>
    <x v="1"/>
    <n v="1"/>
  </r>
  <r>
    <x v="3"/>
    <x v="3"/>
    <s v="(CHE)"/>
    <x v="77"/>
    <n v="11"/>
    <n v="18"/>
    <n v="1311"/>
    <n v="12"/>
    <n v="6.9"/>
    <n v="0.5"/>
    <n v="39"/>
    <n v="20"/>
    <n v="2.83"/>
    <n v="1.45"/>
    <x v="0"/>
    <n v="0.51282051282051277"/>
    <s v="Good Player"/>
    <x v="0"/>
    <n v="0"/>
  </r>
  <r>
    <x v="3"/>
    <x v="3"/>
    <s v="(TOT)"/>
    <x v="78"/>
    <n v="23"/>
    <n v="11"/>
    <n v="2174"/>
    <n v="14"/>
    <n v="7.32"/>
    <n v="0.32"/>
    <n v="80"/>
    <n v="33"/>
    <n v="3.5"/>
    <n v="1.44"/>
    <x v="0"/>
    <n v="0.41249999999999998"/>
    <s v="Good Player"/>
    <x v="0"/>
    <n v="0"/>
  </r>
  <r>
    <x v="3"/>
    <x v="3"/>
    <s v="(BOU)"/>
    <x v="79"/>
    <n v="31"/>
    <n v="5"/>
    <n v="2856"/>
    <n v="16"/>
    <n v="10.82"/>
    <n v="0.36"/>
    <n v="67"/>
    <n v="29"/>
    <n v="2.23"/>
    <n v="0.96"/>
    <x v="0"/>
    <n v="0.43283582089552236"/>
    <s v="very Good Player"/>
    <x v="1"/>
    <n v="1"/>
  </r>
  <r>
    <x v="4"/>
    <x v="4"/>
    <s v="(GRE)"/>
    <x v="80"/>
    <n v="34"/>
    <n v="0"/>
    <n v="2981"/>
    <n v="14"/>
    <n v="10.67"/>
    <n v="0.34"/>
    <n v="86"/>
    <n v="35"/>
    <n v="2.74"/>
    <n v="1.1200000000000001"/>
    <x v="0"/>
    <n v="0.40697674418604651"/>
    <s v="Good Player"/>
    <x v="0"/>
    <n v="0"/>
  </r>
  <r>
    <x v="4"/>
    <x v="4"/>
    <s v="(SAP)"/>
    <x v="81"/>
    <n v="30"/>
    <n v="3"/>
    <n v="2757"/>
    <n v="9"/>
    <n v="7.55"/>
    <n v="0.26"/>
    <n v="63"/>
    <n v="24"/>
    <n v="2.17"/>
    <n v="0.83"/>
    <x v="0"/>
    <n v="0.38095238095238093"/>
    <s v="weak Player"/>
    <x v="3"/>
    <n v="0"/>
  </r>
  <r>
    <x v="4"/>
    <x v="4"/>
    <s v="None"/>
    <x v="82"/>
    <n v="26"/>
    <n v="4"/>
    <n v="2234"/>
    <n v="12"/>
    <n v="8"/>
    <n v="0.34"/>
    <n v="49"/>
    <n v="22"/>
    <n v="2.08"/>
    <n v="0.94"/>
    <x v="0"/>
    <n v="0.44897959183673469"/>
    <s v="Good Player"/>
    <x v="0"/>
    <n v="0"/>
  </r>
  <r>
    <x v="4"/>
    <x v="4"/>
    <s v="None"/>
    <x v="83"/>
    <n v="19"/>
    <n v="7"/>
    <n v="1684"/>
    <n v="9"/>
    <n v="5.85"/>
    <n v="0.33"/>
    <n v="44"/>
    <n v="21"/>
    <n v="2.48"/>
    <n v="1.18"/>
    <x v="0"/>
    <n v="0.47727272727272729"/>
    <s v="weak Player"/>
    <x v="3"/>
    <n v="0"/>
  </r>
  <r>
    <x v="4"/>
    <x v="4"/>
    <s v="(MNC)"/>
    <x v="84"/>
    <n v="26"/>
    <n v="1"/>
    <n v="2448"/>
    <n v="12"/>
    <n v="11.08"/>
    <n v="0.43"/>
    <n v="75"/>
    <n v="34"/>
    <n v="2.91"/>
    <n v="1.32"/>
    <x v="0"/>
    <n v="0.45333333333333331"/>
    <s v="Good Player"/>
    <x v="0"/>
    <n v="0"/>
  </r>
  <r>
    <x v="4"/>
    <x v="4"/>
    <s v="None"/>
    <x v="85"/>
    <n v="19"/>
    <n v="12"/>
    <n v="2016"/>
    <n v="10"/>
    <n v="8.91"/>
    <n v="0.42"/>
    <n v="35"/>
    <n v="17"/>
    <n v="1.65"/>
    <n v="0.8"/>
    <x v="0"/>
    <n v="0.48571428571428571"/>
    <s v="Good Player"/>
    <x v="0"/>
    <n v="0"/>
  </r>
  <r>
    <x v="4"/>
    <x v="4"/>
    <s v="(CEA)"/>
    <x v="86"/>
    <n v="22"/>
    <n v="9"/>
    <n v="2051"/>
    <n v="9"/>
    <n v="6.69"/>
    <n v="0.31"/>
    <n v="81"/>
    <n v="28"/>
    <n v="3.75"/>
    <n v="1.3"/>
    <x v="0"/>
    <n v="0.34567901234567899"/>
    <s v="weak Player"/>
    <x v="3"/>
    <n v="0"/>
  </r>
  <r>
    <x v="4"/>
    <x v="4"/>
    <s v="(SAP)"/>
    <x v="87"/>
    <n v="32"/>
    <n v="1"/>
    <n v="2670"/>
    <n v="10"/>
    <n v="9.27"/>
    <n v="0.33"/>
    <n v="73"/>
    <n v="30"/>
    <n v="2.6"/>
    <n v="1.07"/>
    <x v="0"/>
    <n v="0.41095890410958902"/>
    <s v="Good Player"/>
    <x v="0"/>
    <n v="0"/>
  </r>
  <r>
    <x v="4"/>
    <x v="4"/>
    <s v="(SAN)"/>
    <x v="88"/>
    <n v="27"/>
    <n v="0"/>
    <n v="2360"/>
    <n v="12"/>
    <n v="7.45"/>
    <n v="0.3"/>
    <n v="111"/>
    <n v="34"/>
    <n v="4.47"/>
    <n v="1.37"/>
    <x v="0"/>
    <n v="0.30630630630630629"/>
    <s v="Good Player"/>
    <x v="0"/>
    <n v="0"/>
  </r>
  <r>
    <x v="4"/>
    <x v="4"/>
    <s v="None"/>
    <x v="89"/>
    <n v="29"/>
    <n v="2"/>
    <n v="2511"/>
    <n v="13"/>
    <n v="14.01"/>
    <n v="0.53"/>
    <n v="64"/>
    <n v="34"/>
    <n v="2.42"/>
    <n v="1.29"/>
    <x v="0"/>
    <n v="0.53125"/>
    <s v="Good Player"/>
    <x v="0"/>
    <n v="0"/>
  </r>
  <r>
    <x v="4"/>
    <x v="4"/>
    <s v="(HUR)"/>
    <x v="90"/>
    <n v="19"/>
    <n v="2"/>
    <n v="1786"/>
    <n v="9"/>
    <n v="10.53"/>
    <n v="0.56000000000000005"/>
    <n v="67"/>
    <n v="32"/>
    <n v="3.56"/>
    <n v="1.7"/>
    <x v="0"/>
    <n v="0.47761194029850745"/>
    <s v="weak Player"/>
    <x v="3"/>
    <n v="0"/>
  </r>
  <r>
    <x v="4"/>
    <x v="4"/>
    <s v="(BOT)"/>
    <x v="91"/>
    <n v="35"/>
    <n v="0"/>
    <n v="3322"/>
    <n v="9"/>
    <n v="9.7899999999999991"/>
    <n v="0.28000000000000003"/>
    <n v="62"/>
    <n v="27"/>
    <n v="1.77"/>
    <n v="0.77"/>
    <x v="0"/>
    <n v="0.43548387096774194"/>
    <s v="weak Player"/>
    <x v="3"/>
    <n v="0"/>
  </r>
  <r>
    <x v="4"/>
    <x v="4"/>
    <s v="None"/>
    <x v="92"/>
    <n v="13"/>
    <n v="13"/>
    <n v="1412"/>
    <n v="12"/>
    <n v="11.15"/>
    <n v="0.75"/>
    <n v="41"/>
    <n v="25"/>
    <n v="2.76"/>
    <n v="1.68"/>
    <x v="0"/>
    <n v="0.6097560975609756"/>
    <s v="Good Player"/>
    <x v="0"/>
    <n v="0"/>
  </r>
  <r>
    <x v="4"/>
    <x v="4"/>
    <s v="(FLA)"/>
    <x v="93"/>
    <n v="30"/>
    <n v="1"/>
    <n v="2423"/>
    <n v="9"/>
    <n v="7.65"/>
    <n v="0.3"/>
    <n v="75"/>
    <n v="24"/>
    <n v="2.94"/>
    <n v="0.94"/>
    <x v="0"/>
    <n v="0.32"/>
    <s v="weak Player"/>
    <x v="3"/>
    <n v="0"/>
  </r>
  <r>
    <x v="4"/>
    <x v="4"/>
    <s v="(CAM)"/>
    <x v="94"/>
    <n v="32"/>
    <n v="2"/>
    <n v="3093"/>
    <n v="10"/>
    <n v="6.19"/>
    <n v="0.19"/>
    <n v="73"/>
    <n v="25"/>
    <n v="2.2400000000000002"/>
    <n v="0.77"/>
    <x v="0"/>
    <n v="0.34246575342465752"/>
    <s v="Good Player"/>
    <x v="0"/>
    <n v="0"/>
  </r>
  <r>
    <x v="4"/>
    <x v="4"/>
    <s v="(FLU)"/>
    <x v="95"/>
    <n v="33"/>
    <n v="1"/>
    <n v="2821"/>
    <n v="14"/>
    <n v="13.66"/>
    <n v="0.46"/>
    <n v="63"/>
    <n v="28"/>
    <n v="2.12"/>
    <n v="0.94"/>
    <x v="0"/>
    <n v="0.44444444444444442"/>
    <s v="Good Player"/>
    <x v="0"/>
    <n v="0"/>
  </r>
  <r>
    <x v="4"/>
    <x v="4"/>
    <s v="None"/>
    <x v="96"/>
    <n v="23"/>
    <n v="1"/>
    <n v="2143"/>
    <n v="9"/>
    <n v="8.35"/>
    <n v="0.37"/>
    <n v="50"/>
    <n v="23"/>
    <n v="2.2200000000000002"/>
    <n v="1.02"/>
    <x v="0"/>
    <n v="0.46"/>
    <s v="weak Player"/>
    <x v="3"/>
    <n v="0"/>
  </r>
  <r>
    <x v="4"/>
    <x v="4"/>
    <s v="None"/>
    <x v="97"/>
    <n v="19"/>
    <n v="12"/>
    <n v="2007"/>
    <n v="14"/>
    <n v="8.66"/>
    <n v="0.41"/>
    <n v="61"/>
    <n v="25"/>
    <n v="2.89"/>
    <n v="1.18"/>
    <x v="0"/>
    <n v="0.4098360655737705"/>
    <s v="Good Player"/>
    <x v="0"/>
    <n v="0"/>
  </r>
  <r>
    <x v="4"/>
    <x v="4"/>
    <s v="None"/>
    <x v="98"/>
    <n v="22"/>
    <n v="3"/>
    <n v="2147"/>
    <n v="10"/>
    <n v="8.14"/>
    <n v="0.36"/>
    <n v="37"/>
    <n v="17"/>
    <n v="1.64"/>
    <n v="0.75"/>
    <x v="0"/>
    <n v="0.45945945945945948"/>
    <s v="Good Player"/>
    <x v="0"/>
    <n v="0"/>
  </r>
  <r>
    <x v="4"/>
    <x v="4"/>
    <s v="(CFC)"/>
    <x v="99"/>
    <n v="20"/>
    <n v="0"/>
    <n v="1834"/>
    <n v="11"/>
    <n v="8.49"/>
    <n v="0.44"/>
    <n v="53"/>
    <n v="25"/>
    <n v="2.75"/>
    <n v="1.29"/>
    <x v="0"/>
    <n v="0.47169811320754718"/>
    <s v="Good Player"/>
    <x v="0"/>
    <n v="0"/>
  </r>
  <r>
    <x v="0"/>
    <x v="0"/>
    <s v="(GET)"/>
    <x v="100"/>
    <n v="26"/>
    <n v="7"/>
    <n v="2390"/>
    <n v="13"/>
    <n v="11.82"/>
    <n v="0.47"/>
    <n v="68"/>
    <n v="31"/>
    <n v="2.7"/>
    <n v="1.23"/>
    <x v="1"/>
    <n v="0.45588235294117646"/>
    <s v="Good Player"/>
    <x v="0"/>
    <n v="0"/>
  </r>
  <r>
    <x v="0"/>
    <x v="0"/>
    <s v="(BAR)"/>
    <x v="1"/>
    <n v="30"/>
    <n v="2"/>
    <n v="2596"/>
    <n v="19"/>
    <n v="15.58"/>
    <n v="0.56999999999999995"/>
    <n v="72"/>
    <n v="40"/>
    <n v="2.63"/>
    <n v="1.46"/>
    <x v="1"/>
    <n v="0.55555555555555558"/>
    <s v="very Good Player"/>
    <x v="1"/>
    <n v="1"/>
  </r>
  <r>
    <x v="0"/>
    <x v="0"/>
    <s v="(CEL)"/>
    <x v="8"/>
    <n v="33"/>
    <n v="1"/>
    <n v="3053"/>
    <n v="22"/>
    <n v="19.920000000000002"/>
    <n v="0.62"/>
    <n v="94"/>
    <n v="43"/>
    <n v="2.92"/>
    <n v="1.34"/>
    <x v="1"/>
    <n v="0.45744680851063829"/>
    <s v="very Good Player"/>
    <x v="1"/>
    <n v="1"/>
  </r>
  <r>
    <x v="0"/>
    <x v="0"/>
    <s v="(TOT)"/>
    <x v="101"/>
    <n v="20"/>
    <n v="6"/>
    <n v="1872"/>
    <n v="16"/>
    <n v="12.81"/>
    <n v="0.65"/>
    <n v="77"/>
    <n v="32"/>
    <n v="3.91"/>
    <n v="1.62"/>
    <x v="1"/>
    <n v="0.41558441558441561"/>
    <s v="very Good Player"/>
    <x v="1"/>
    <n v="1"/>
  </r>
  <r>
    <x v="0"/>
    <x v="0"/>
    <s v="None"/>
    <x v="102"/>
    <n v="31"/>
    <n v="6"/>
    <n v="2770"/>
    <n v="16"/>
    <n v="15.45"/>
    <n v="0.53"/>
    <n v="92"/>
    <n v="38"/>
    <n v="3.16"/>
    <n v="1.3"/>
    <x v="1"/>
    <n v="0.41304347826086957"/>
    <s v="very Good Player"/>
    <x v="1"/>
    <n v="1"/>
  </r>
  <r>
    <x v="0"/>
    <x v="0"/>
    <s v="(ATL)"/>
    <x v="2"/>
    <n v="32"/>
    <n v="1"/>
    <n v="3008"/>
    <n v="25"/>
    <n v="25.65"/>
    <n v="0.81"/>
    <n v="121"/>
    <n v="55"/>
    <n v="3.82"/>
    <n v="1.74"/>
    <x v="1"/>
    <n v="0.45454545454545453"/>
    <s v="Excellent Player"/>
    <x v="2"/>
    <n v="1"/>
  </r>
  <r>
    <x v="0"/>
    <x v="0"/>
    <s v="(LEV)"/>
    <x v="103"/>
    <n v="23"/>
    <n v="8"/>
    <n v="2071"/>
    <n v="11"/>
    <n v="11.12"/>
    <n v="0.51"/>
    <n v="65"/>
    <n v="27"/>
    <n v="2.98"/>
    <n v="1.24"/>
    <x v="1"/>
    <n v="0.41538461538461541"/>
    <s v="Good Player"/>
    <x v="0"/>
    <n v="0"/>
  </r>
  <r>
    <x v="0"/>
    <x v="0"/>
    <s v="(BAR)"/>
    <x v="12"/>
    <n v="32"/>
    <n v="4"/>
    <n v="3123"/>
    <n v="33"/>
    <n v="32.54"/>
    <n v="0.99"/>
    <n v="197"/>
    <n v="95"/>
    <n v="5.99"/>
    <n v="2.89"/>
    <x v="1"/>
    <n v="0.48223350253807107"/>
    <s v="Excellent Player"/>
    <x v="2"/>
    <n v="1"/>
  </r>
  <r>
    <x v="0"/>
    <x v="0"/>
    <s v="(VAL)"/>
    <x v="104"/>
    <n v="35"/>
    <n v="1"/>
    <n v="3168"/>
    <n v="18"/>
    <n v="18.010000000000002"/>
    <n v="0.54"/>
    <n v="83"/>
    <n v="37"/>
    <n v="2.4900000000000002"/>
    <n v="1.1100000000000001"/>
    <x v="1"/>
    <n v="0.44578313253012047"/>
    <s v="very Good Player"/>
    <x v="1"/>
    <n v="1"/>
  </r>
  <r>
    <x v="0"/>
    <x v="0"/>
    <s v="(SOC)"/>
    <x v="105"/>
    <n v="31"/>
    <n v="4"/>
    <n v="2864"/>
    <n v="12"/>
    <n v="9.35"/>
    <n v="0.31"/>
    <n v="65"/>
    <n v="32"/>
    <n v="2.16"/>
    <n v="1.06"/>
    <x v="1"/>
    <n v="0.49230769230769234"/>
    <s v="Good Player"/>
    <x v="0"/>
    <n v="0"/>
  </r>
  <r>
    <x v="0"/>
    <x v="0"/>
    <s v="(SOC)"/>
    <x v="106"/>
    <n v="32"/>
    <n v="2"/>
    <n v="2869"/>
    <n v="15"/>
    <n v="13.89"/>
    <n v="0.46"/>
    <n v="89"/>
    <n v="29"/>
    <n v="2.95"/>
    <n v="0.96"/>
    <x v="1"/>
    <n v="0.3258426966292135"/>
    <s v="very Good Player"/>
    <x v="1"/>
    <n v="1"/>
  </r>
  <r>
    <x v="0"/>
    <x v="0"/>
    <s v="(TOR)"/>
    <x v="107"/>
    <n v="23"/>
    <n v="10"/>
    <n v="2163"/>
    <n v="13"/>
    <n v="12.07"/>
    <n v="0.53"/>
    <n v="73"/>
    <n v="24"/>
    <n v="3.21"/>
    <n v="1.05"/>
    <x v="1"/>
    <n v="0.32876712328767121"/>
    <s v="Good Player"/>
    <x v="0"/>
    <n v="0"/>
  </r>
  <r>
    <x v="0"/>
    <x v="0"/>
    <s v="(JUV)"/>
    <x v="5"/>
    <n v="27"/>
    <n v="0"/>
    <n v="2375"/>
    <n v="26"/>
    <n v="29"/>
    <n v="1.1599999999999999"/>
    <n v="178"/>
    <n v="76"/>
    <n v="7.12"/>
    <n v="3.04"/>
    <x v="1"/>
    <n v="0.42696629213483145"/>
    <s v="Excellent Player"/>
    <x v="2"/>
    <n v="1"/>
  </r>
  <r>
    <x v="0"/>
    <x v="0"/>
    <s v="(SOC)"/>
    <x v="108"/>
    <n v="35"/>
    <n v="2"/>
    <n v="3081"/>
    <n v="11"/>
    <n v="10.7"/>
    <n v="0.33"/>
    <n v="49"/>
    <n v="25"/>
    <n v="1.51"/>
    <n v="0.77"/>
    <x v="1"/>
    <n v="0.51020408163265307"/>
    <s v="Good Player"/>
    <x v="0"/>
    <n v="0"/>
  </r>
  <r>
    <x v="0"/>
    <x v="0"/>
    <s v="(VIL)"/>
    <x v="13"/>
    <n v="38"/>
    <n v="0"/>
    <n v="3555"/>
    <n v="16"/>
    <n v="17.96"/>
    <n v="0.48"/>
    <n v="105"/>
    <n v="47"/>
    <n v="2.81"/>
    <n v="1.26"/>
    <x v="1"/>
    <n v="0.44761904761904764"/>
    <s v="very Good Player"/>
    <x v="1"/>
    <n v="1"/>
  </r>
  <r>
    <x v="0"/>
    <x v="0"/>
    <s v="(GIR)"/>
    <x v="109"/>
    <n v="32"/>
    <n v="1"/>
    <n v="2785"/>
    <n v="21"/>
    <n v="20.52"/>
    <n v="0.7"/>
    <n v="74"/>
    <n v="37"/>
    <n v="2.52"/>
    <n v="1.26"/>
    <x v="1"/>
    <n v="0.5"/>
    <s v="very Good Player"/>
    <x v="1"/>
    <n v="1"/>
  </r>
  <r>
    <x v="0"/>
    <x v="0"/>
    <s v="(VIL)"/>
    <x v="36"/>
    <n v="30"/>
    <n v="5"/>
    <n v="2572"/>
    <n v="15"/>
    <n v="14.35"/>
    <n v="0.53"/>
    <n v="73"/>
    <n v="34"/>
    <n v="2.7"/>
    <n v="1.26"/>
    <x v="1"/>
    <n v="0.46575342465753422"/>
    <s v="very Good Player"/>
    <x v="1"/>
    <n v="1"/>
  </r>
  <r>
    <x v="0"/>
    <x v="0"/>
    <s v="(CEL)"/>
    <x v="110"/>
    <n v="17"/>
    <n v="15"/>
    <n v="1630"/>
    <n v="12"/>
    <n v="9.44"/>
    <n v="0.55000000000000004"/>
    <n v="43"/>
    <n v="20"/>
    <n v="2.5099999999999998"/>
    <n v="1.17"/>
    <x v="1"/>
    <n v="0.46511627906976744"/>
    <s v="Good Player"/>
    <x v="0"/>
    <n v="0"/>
  </r>
  <r>
    <x v="0"/>
    <x v="0"/>
    <s v="(LEV)"/>
    <x v="111"/>
    <n v="35"/>
    <n v="0"/>
    <n v="3180"/>
    <n v="10"/>
    <n v="10.71"/>
    <n v="0.32"/>
    <n v="61"/>
    <n v="25"/>
    <n v="1.82"/>
    <n v="0.75"/>
    <x v="1"/>
    <n v="0.4098360655737705"/>
    <s v="Good Player"/>
    <x v="0"/>
    <n v="0"/>
  </r>
  <r>
    <x v="0"/>
    <x v="0"/>
    <s v="(SEV)"/>
    <x v="112"/>
    <n v="28"/>
    <n v="5"/>
    <n v="2517"/>
    <n v="10"/>
    <n v="10.6"/>
    <n v="0.4"/>
    <n v="62"/>
    <n v="23"/>
    <n v="2.34"/>
    <n v="0.87"/>
    <x v="1"/>
    <n v="0.37096774193548387"/>
    <s v="Good Player"/>
    <x v="0"/>
    <n v="0"/>
  </r>
  <r>
    <x v="1"/>
    <x v="1"/>
    <s v="(FIO)"/>
    <x v="26"/>
    <n v="38"/>
    <n v="0"/>
    <n v="3359"/>
    <n v="10"/>
    <n v="10.25"/>
    <n v="0.28999999999999998"/>
    <n v="64"/>
    <n v="32"/>
    <n v="1.81"/>
    <n v="0.91"/>
    <x v="1"/>
    <n v="0.5"/>
    <s v="Good Player"/>
    <x v="0"/>
    <n v="0"/>
  </r>
  <r>
    <x v="1"/>
    <x v="1"/>
    <s v="(LAZ)"/>
    <x v="113"/>
    <n v="33"/>
    <n v="2"/>
    <n v="3014"/>
    <n v="12"/>
    <n v="6.66"/>
    <n v="0.21"/>
    <n v="91"/>
    <n v="34"/>
    <n v="2.87"/>
    <n v="1.07"/>
    <x v="1"/>
    <n v="0.37362637362637363"/>
    <s v="Good Player"/>
    <x v="0"/>
    <n v="0"/>
  </r>
  <r>
    <x v="1"/>
    <x v="1"/>
    <s v="(ATA)"/>
    <x v="114"/>
    <n v="24"/>
    <n v="7"/>
    <n v="2229"/>
    <n v="11"/>
    <n v="9.39"/>
    <n v="0.4"/>
    <n v="57"/>
    <n v="22"/>
    <n v="2.4300000000000002"/>
    <n v="0.94"/>
    <x v="1"/>
    <n v="0.38596491228070173"/>
    <s v="Good Player"/>
    <x v="0"/>
    <n v="0"/>
  </r>
  <r>
    <x v="1"/>
    <x v="1"/>
    <s v="(JUV)"/>
    <x v="115"/>
    <n v="26"/>
    <n v="7"/>
    <n v="2407"/>
    <n v="22"/>
    <n v="11.4"/>
    <n v="0.45"/>
    <n v="114"/>
    <n v="45"/>
    <n v="4.5"/>
    <n v="1.78"/>
    <x v="1"/>
    <n v="0.39473684210526316"/>
    <s v="very Good Player"/>
    <x v="1"/>
    <n v="1"/>
  </r>
  <r>
    <x v="1"/>
    <x v="1"/>
    <s v="(IMI)"/>
    <x v="37"/>
    <n v="32"/>
    <n v="3"/>
    <n v="2935"/>
    <n v="16"/>
    <n v="12.05"/>
    <n v="0.39"/>
    <n v="102"/>
    <n v="40"/>
    <n v="3.3"/>
    <n v="1.29"/>
    <x v="1"/>
    <n v="0.39215686274509803"/>
    <s v="very Good Player"/>
    <x v="1"/>
    <n v="1"/>
  </r>
  <r>
    <x v="1"/>
    <x v="1"/>
    <s v="(BAR)"/>
    <x v="116"/>
    <n v="28"/>
    <n v="5"/>
    <n v="2735"/>
    <n v="11"/>
    <n v="8.06"/>
    <n v="0.28000000000000003"/>
    <n v="65"/>
    <n v="26"/>
    <n v="2.2599999999999998"/>
    <n v="0.9"/>
    <x v="1"/>
    <n v="0.4"/>
    <s v="Good Player"/>
    <x v="0"/>
    <n v="0"/>
  </r>
  <r>
    <x v="1"/>
    <x v="1"/>
    <s v="(SAM)"/>
    <x v="34"/>
    <n v="33"/>
    <n v="2"/>
    <n v="2864"/>
    <n v="19"/>
    <n v="17.79"/>
    <n v="0.59"/>
    <n v="113"/>
    <n v="46"/>
    <n v="3.75"/>
    <n v="1.53"/>
    <x v="1"/>
    <n v="0.40707964601769914"/>
    <s v="very Good Player"/>
    <x v="1"/>
    <n v="1"/>
  </r>
  <r>
    <x v="1"/>
    <x v="1"/>
    <s v="(LAZ)"/>
    <x v="117"/>
    <n v="32"/>
    <n v="2"/>
    <n v="2797"/>
    <n v="11"/>
    <n v="6.77"/>
    <n v="0.23"/>
    <n v="81"/>
    <n v="25"/>
    <n v="2.75"/>
    <n v="0.85"/>
    <x v="1"/>
    <n v="0.30864197530864196"/>
    <s v="Good Player"/>
    <x v="0"/>
    <n v="0"/>
  </r>
  <r>
    <x v="1"/>
    <x v="1"/>
    <s v="(PAR)"/>
    <x v="118"/>
    <n v="33"/>
    <n v="1"/>
    <n v="2914"/>
    <n v="12"/>
    <n v="9.82"/>
    <n v="0.32"/>
    <n v="76"/>
    <n v="37"/>
    <n v="2.48"/>
    <n v="1.21"/>
    <x v="1"/>
    <n v="0.48684210526315791"/>
    <s v="Good Player"/>
    <x v="0"/>
    <n v="0"/>
  </r>
  <r>
    <x v="1"/>
    <x v="1"/>
    <s v="(TOR)"/>
    <x v="39"/>
    <n v="29"/>
    <n v="3"/>
    <n v="2854"/>
    <n v="10"/>
    <n v="11.72"/>
    <n v="0.39"/>
    <n v="86"/>
    <n v="28"/>
    <n v="2.86"/>
    <n v="0.93"/>
    <x v="1"/>
    <n v="0.32558139534883723"/>
    <s v="Good Player"/>
    <x v="0"/>
    <n v="0"/>
  </r>
  <r>
    <x v="1"/>
    <x v="1"/>
    <s v="(ATA)"/>
    <x v="119"/>
    <n v="21"/>
    <n v="10"/>
    <n v="2115"/>
    <n v="11"/>
    <n v="8.24"/>
    <n v="0.37"/>
    <n v="89"/>
    <n v="36"/>
    <n v="4"/>
    <n v="1.62"/>
    <x v="1"/>
    <n v="0.4044943820224719"/>
    <s v="Good Player"/>
    <x v="0"/>
    <n v="0"/>
  </r>
  <r>
    <x v="1"/>
    <x v="1"/>
    <s v="(CAG)"/>
    <x v="28"/>
    <n v="36"/>
    <n v="2"/>
    <n v="3157"/>
    <n v="14"/>
    <n v="13.29"/>
    <n v="0.4"/>
    <n v="107"/>
    <n v="37"/>
    <n v="3.22"/>
    <n v="1.1100000000000001"/>
    <x v="1"/>
    <n v="0.34579439252336447"/>
    <s v="Good Player"/>
    <x v="0"/>
    <n v="0"/>
  </r>
  <r>
    <x v="1"/>
    <x v="1"/>
    <s v="(INT)"/>
    <x v="120"/>
    <n v="37"/>
    <n v="0"/>
    <n v="3491"/>
    <n v="11"/>
    <n v="9.19"/>
    <n v="0.25"/>
    <n v="116"/>
    <n v="38"/>
    <n v="3.16"/>
    <n v="1.03"/>
    <x v="1"/>
    <n v="0.32758620689655171"/>
    <s v="Good Player"/>
    <x v="0"/>
    <n v="0"/>
  </r>
  <r>
    <x v="1"/>
    <x v="1"/>
    <s v="(ROM)"/>
    <x v="32"/>
    <n v="33"/>
    <n v="3"/>
    <n v="3177"/>
    <n v="16"/>
    <n v="16.39"/>
    <n v="0.49"/>
    <n v="152"/>
    <n v="56"/>
    <n v="4.55"/>
    <n v="1.67"/>
    <x v="1"/>
    <n v="0.36842105263157893"/>
    <s v="very Good Player"/>
    <x v="1"/>
    <n v="1"/>
  </r>
  <r>
    <x v="1"/>
    <x v="1"/>
    <s v="(CAG)"/>
    <x v="121"/>
    <n v="31"/>
    <n v="2"/>
    <n v="2897"/>
    <n v="11"/>
    <n v="11.28"/>
    <n v="0.37"/>
    <n v="87"/>
    <n v="34"/>
    <n v="2.85"/>
    <n v="1.1100000000000001"/>
    <x v="1"/>
    <n v="0.39080459770114945"/>
    <s v="Good Player"/>
    <x v="0"/>
    <n v="0"/>
  </r>
  <r>
    <x v="1"/>
    <x v="1"/>
    <s v="(LAZ)"/>
    <x v="22"/>
    <n v="33"/>
    <n v="0"/>
    <n v="2799"/>
    <n v="29"/>
    <n v="19.149999999999999"/>
    <n v="0.65"/>
    <n v="110"/>
    <n v="53"/>
    <n v="3.73"/>
    <n v="1.8"/>
    <x v="1"/>
    <n v="0.48181818181818181"/>
    <s v="Excellent Player"/>
    <x v="2"/>
    <n v="1"/>
  </r>
  <r>
    <x v="1"/>
    <x v="1"/>
    <s v="(NAP)"/>
    <x v="24"/>
    <n v="35"/>
    <n v="3"/>
    <n v="3133"/>
    <n v="18"/>
    <n v="16.16"/>
    <n v="0.49"/>
    <n v="128"/>
    <n v="47"/>
    <n v="3.88"/>
    <n v="1.43"/>
    <x v="1"/>
    <n v="0.3671875"/>
    <s v="very Good Player"/>
    <x v="1"/>
    <n v="1"/>
  </r>
  <r>
    <x v="1"/>
    <x v="1"/>
    <s v="(PSG)"/>
    <x v="29"/>
    <n v="34"/>
    <n v="0"/>
    <n v="3096"/>
    <n v="29"/>
    <n v="23.14"/>
    <n v="0.71"/>
    <n v="101"/>
    <n v="53"/>
    <n v="3.1"/>
    <n v="1.63"/>
    <x v="1"/>
    <n v="0.52475247524752477"/>
    <s v="Excellent Player"/>
    <x v="2"/>
    <n v="1"/>
  </r>
  <r>
    <x v="1"/>
    <x v="1"/>
    <s v="(UDI)"/>
    <x v="122"/>
    <n v="26"/>
    <n v="3"/>
    <n v="2244"/>
    <n v="12"/>
    <n v="11.34"/>
    <n v="0.48"/>
    <n v="72"/>
    <n v="31"/>
    <n v="3.05"/>
    <n v="1.31"/>
    <x v="1"/>
    <n v="0.43055555555555558"/>
    <s v="Good Player"/>
    <x v="0"/>
    <n v="0"/>
  </r>
  <r>
    <x v="1"/>
    <x v="1"/>
    <s v="(BEN)"/>
    <x v="27"/>
    <n v="34"/>
    <n v="3"/>
    <n v="2950"/>
    <n v="12"/>
    <n v="9.01"/>
    <n v="0.28999999999999998"/>
    <n v="76"/>
    <n v="22"/>
    <n v="2.4500000000000002"/>
    <n v="0.71"/>
    <x v="1"/>
    <n v="0.28947368421052633"/>
    <s v="Good Player"/>
    <x v="0"/>
    <n v="0"/>
  </r>
  <r>
    <x v="2"/>
    <x v="2"/>
    <s v="(BAY)"/>
    <x v="46"/>
    <n v="24"/>
    <n v="6"/>
    <n v="2247"/>
    <n v="29"/>
    <n v="26.49"/>
    <n v="1.1200000000000001"/>
    <n v="127"/>
    <n v="54"/>
    <n v="5.37"/>
    <n v="2.2799999999999998"/>
    <x v="1"/>
    <n v="0.42519685039370081"/>
    <s v="Excellent Player"/>
    <x v="2"/>
    <n v="1"/>
  </r>
  <r>
    <x v="2"/>
    <x v="2"/>
    <s v="(SVW)"/>
    <x v="123"/>
    <n v="26"/>
    <n v="8"/>
    <n v="2507"/>
    <n v="14"/>
    <n v="12.14"/>
    <n v="0.46"/>
    <n v="87"/>
    <n v="33"/>
    <n v="3.3"/>
    <n v="1.25"/>
    <x v="1"/>
    <n v="0.37931034482758619"/>
    <s v="Good Player"/>
    <x v="0"/>
    <n v="0"/>
  </r>
  <r>
    <x v="2"/>
    <x v="2"/>
    <s v="(STP)"/>
    <x v="55"/>
    <n v="24"/>
    <n v="8"/>
    <n v="2447"/>
    <n v="11"/>
    <n v="8.24"/>
    <n v="0.32"/>
    <n v="55"/>
    <n v="25"/>
    <n v="2.14"/>
    <n v="0.97"/>
    <x v="1"/>
    <n v="0.45454545454545453"/>
    <s v="Good Player"/>
    <x v="0"/>
    <n v="0"/>
  </r>
  <r>
    <x v="2"/>
    <x v="2"/>
    <s v="(BOT)"/>
    <x v="124"/>
    <n v="27"/>
    <n v="4"/>
    <n v="2272"/>
    <n v="12"/>
    <n v="9.33"/>
    <n v="0.39"/>
    <n v="50"/>
    <n v="23"/>
    <n v="2.09"/>
    <n v="0.96"/>
    <x v="1"/>
    <n v="0.46"/>
    <s v="Good Player"/>
    <x v="0"/>
    <n v="0"/>
  </r>
  <r>
    <x v="2"/>
    <x v="2"/>
    <s v="(DOR)"/>
    <x v="125"/>
    <n v="33"/>
    <n v="1"/>
    <n v="3062"/>
    <n v="10"/>
    <n v="12.89"/>
    <n v="0.4"/>
    <n v="87"/>
    <n v="33"/>
    <n v="2.7"/>
    <n v="1.02"/>
    <x v="1"/>
    <n v="0.37931034482758619"/>
    <s v="Good Player"/>
    <x v="0"/>
    <n v="0"/>
  </r>
  <r>
    <x v="2"/>
    <x v="2"/>
    <s v="(NAN)"/>
    <x v="126"/>
    <n v="14"/>
    <n v="11"/>
    <n v="1330"/>
    <n v="9"/>
    <n v="6.16"/>
    <n v="0.44"/>
    <n v="37"/>
    <n v="18"/>
    <n v="2.64"/>
    <n v="1.29"/>
    <x v="1"/>
    <n v="0.48648648648648651"/>
    <s v="weak Player"/>
    <x v="3"/>
    <n v="0"/>
  </r>
  <r>
    <x v="2"/>
    <x v="2"/>
    <s v="(BAY)"/>
    <x v="42"/>
    <n v="20"/>
    <n v="2"/>
    <n v="1555"/>
    <n v="10"/>
    <n v="5.57"/>
    <n v="0.34"/>
    <n v="49"/>
    <n v="23"/>
    <n v="2.99"/>
    <n v="1.41"/>
    <x v="1"/>
    <n v="0.46938775510204084"/>
    <s v="Good Player"/>
    <x v="0"/>
    <n v="0"/>
  </r>
  <r>
    <x v="2"/>
    <x v="2"/>
    <s v="(HOF)"/>
    <x v="44"/>
    <n v="22"/>
    <n v="12"/>
    <n v="2353"/>
    <n v="13"/>
    <n v="9.66"/>
    <n v="0.39"/>
    <n v="83"/>
    <n v="35"/>
    <n v="3.35"/>
    <n v="1.41"/>
    <x v="1"/>
    <n v="0.42168674698795183"/>
    <s v="Good Player"/>
    <x v="0"/>
    <n v="0"/>
  </r>
  <r>
    <x v="2"/>
    <x v="2"/>
    <s v="(SCF)"/>
    <x v="49"/>
    <n v="24"/>
    <n v="8"/>
    <n v="2362"/>
    <n v="15"/>
    <n v="11.93"/>
    <n v="0.48"/>
    <n v="63"/>
    <n v="24"/>
    <n v="2.5299999999999998"/>
    <n v="0.97"/>
    <x v="1"/>
    <n v="0.38095238095238093"/>
    <s v="very Good Player"/>
    <x v="1"/>
    <n v="1"/>
  </r>
  <r>
    <x v="2"/>
    <x v="2"/>
    <s v="None"/>
    <x v="127"/>
    <n v="18"/>
    <n v="7"/>
    <n v="1666"/>
    <n v="12"/>
    <n v="10"/>
    <n v="0.56999999999999995"/>
    <n v="55"/>
    <n v="26"/>
    <n v="3.14"/>
    <n v="1.48"/>
    <x v="1"/>
    <n v="0.47272727272727272"/>
    <s v="Good Player"/>
    <x v="0"/>
    <n v="0"/>
  </r>
  <r>
    <x v="2"/>
    <x v="2"/>
    <s v="(CHE)"/>
    <x v="48"/>
    <n v="28"/>
    <n v="4"/>
    <n v="2596"/>
    <n v="13"/>
    <n v="13.39"/>
    <n v="0.49"/>
    <n v="95"/>
    <n v="40"/>
    <n v="3.48"/>
    <n v="1.46"/>
    <x v="1"/>
    <n v="0.42105263157894735"/>
    <s v="Good Player"/>
    <x v="0"/>
    <n v="0"/>
  </r>
  <r>
    <x v="2"/>
    <x v="2"/>
    <s v="(LEV)"/>
    <x v="128"/>
    <n v="25"/>
    <n v="5"/>
    <n v="2317"/>
    <n v="9"/>
    <n v="7.56"/>
    <n v="0.31"/>
    <n v="76"/>
    <n v="27"/>
    <n v="3.12"/>
    <n v="1.1100000000000001"/>
    <x v="1"/>
    <n v="0.35526315789473684"/>
    <s v="weak Player"/>
    <x v="3"/>
    <n v="0"/>
  </r>
  <r>
    <x v="2"/>
    <x v="2"/>
    <s v="(VfB)"/>
    <x v="129"/>
    <n v="26"/>
    <n v="4"/>
    <n v="2312"/>
    <n v="9"/>
    <n v="3.89"/>
    <n v="0.16"/>
    <n v="55"/>
    <n v="19"/>
    <n v="2.2599999999999998"/>
    <n v="0.78"/>
    <x v="1"/>
    <n v="0.34545454545454546"/>
    <s v="weak Player"/>
    <x v="3"/>
    <n v="0"/>
  </r>
  <r>
    <x v="2"/>
    <x v="2"/>
    <s v="(FCA)"/>
    <x v="130"/>
    <n v="22"/>
    <n v="0"/>
    <n v="1879"/>
    <n v="12"/>
    <n v="11.08"/>
    <n v="0.56000000000000005"/>
    <n v="51"/>
    <n v="25"/>
    <n v="2.58"/>
    <n v="1.26"/>
    <x v="1"/>
    <n v="0.49019607843137253"/>
    <s v="Good Player"/>
    <x v="0"/>
    <n v="0"/>
  </r>
  <r>
    <x v="2"/>
    <x v="2"/>
    <s v="(SVW)"/>
    <x v="131"/>
    <n v="19"/>
    <n v="8"/>
    <n v="1974"/>
    <n v="10"/>
    <n v="8.1"/>
    <n v="0.39"/>
    <n v="47"/>
    <n v="22"/>
    <n v="2.2599999999999998"/>
    <n v="1.06"/>
    <x v="1"/>
    <n v="0.46808510638297873"/>
    <s v="Good Player"/>
    <x v="0"/>
    <n v="0"/>
  </r>
  <r>
    <x v="2"/>
    <x v="2"/>
    <s v="(SCH)"/>
    <x v="132"/>
    <n v="24"/>
    <n v="7"/>
    <n v="2279"/>
    <n v="14"/>
    <n v="9.84"/>
    <n v="0.41"/>
    <n v="54"/>
    <n v="21"/>
    <n v="2.25"/>
    <n v="0.88"/>
    <x v="1"/>
    <n v="0.3888888888888889"/>
    <s v="Good Player"/>
    <x v="0"/>
    <n v="0"/>
  </r>
  <r>
    <x v="2"/>
    <x v="2"/>
    <s v="(FCA)"/>
    <x v="133"/>
    <n v="30"/>
    <n v="2"/>
    <n v="2626"/>
    <n v="13"/>
    <n v="10.78"/>
    <n v="0.39"/>
    <n v="92"/>
    <n v="36"/>
    <n v="3.33"/>
    <n v="1.3"/>
    <x v="1"/>
    <n v="0.39130434782608697"/>
    <s v="Good Player"/>
    <x v="0"/>
    <n v="0"/>
  </r>
  <r>
    <x v="2"/>
    <x v="2"/>
    <s v="(DOR)"/>
    <x v="134"/>
    <n v="26"/>
    <n v="8"/>
    <n v="2419"/>
    <n v="9"/>
    <n v="6.37"/>
    <n v="0.25"/>
    <n v="43"/>
    <n v="22"/>
    <n v="1.69"/>
    <n v="0.86"/>
    <x v="1"/>
    <n v="0.51162790697674421"/>
    <s v="weak Player"/>
    <x v="3"/>
    <n v="0"/>
  </r>
  <r>
    <x v="2"/>
    <x v="2"/>
    <s v="(MON)"/>
    <x v="135"/>
    <n v="30"/>
    <n v="1"/>
    <n v="2693"/>
    <n v="14"/>
    <n v="8.7899999999999991"/>
    <n v="0.31"/>
    <n v="55"/>
    <n v="28"/>
    <n v="1.94"/>
    <n v="0.99"/>
    <x v="1"/>
    <n v="0.50909090909090904"/>
    <s v="Good Player"/>
    <x v="0"/>
    <n v="0"/>
  </r>
  <r>
    <x v="2"/>
    <x v="2"/>
    <s v="(ARS)"/>
    <x v="54"/>
    <n v="16"/>
    <n v="0"/>
    <n v="1480"/>
    <n v="13"/>
    <n v="16.36"/>
    <n v="1.05"/>
    <n v="58"/>
    <n v="27"/>
    <n v="3.72"/>
    <n v="1.73"/>
    <x v="1"/>
    <n v="0.46551724137931033"/>
    <s v="Good Player"/>
    <x v="0"/>
    <n v="0"/>
  </r>
  <r>
    <x v="4"/>
    <x v="4"/>
    <s v="(OPE)"/>
    <x v="136"/>
    <n v="19"/>
    <n v="1"/>
    <n v="1465"/>
    <n v="11"/>
    <n v="8.64"/>
    <n v="0.56000000000000005"/>
    <n v="47"/>
    <n v="20"/>
    <n v="3.05"/>
    <n v="1.3"/>
    <x v="1"/>
    <n v="0.42553191489361702"/>
    <s v="Good Player"/>
    <x v="0"/>
    <n v="0"/>
  </r>
  <r>
    <x v="4"/>
    <x v="4"/>
    <s v="(CRU)"/>
    <x v="137"/>
    <n v="34"/>
    <n v="0"/>
    <n v="2824"/>
    <n v="8"/>
    <n v="7.73"/>
    <n v="0.26"/>
    <n v="85"/>
    <n v="25"/>
    <n v="2.86"/>
    <n v="0.84"/>
    <x v="1"/>
    <n v="0.29411764705882354"/>
    <s v="weak Player"/>
    <x v="3"/>
    <n v="0"/>
  </r>
  <r>
    <x v="4"/>
    <x v="4"/>
    <s v="(BEN)"/>
    <x v="138"/>
    <n v="14"/>
    <n v="18"/>
    <n v="1224"/>
    <n v="8"/>
    <n v="9.5299999999999994"/>
    <n v="0.74"/>
    <n v="54"/>
    <n v="30"/>
    <n v="4.1900000000000004"/>
    <n v="2.33"/>
    <x v="1"/>
    <n v="0.55555555555555558"/>
    <s v="weak Player"/>
    <x v="3"/>
    <n v="0"/>
  </r>
  <r>
    <x v="4"/>
    <x v="4"/>
    <s v="(SAP)"/>
    <x v="139"/>
    <n v="19"/>
    <n v="0"/>
    <n v="1222"/>
    <n v="9"/>
    <n v="5.27"/>
    <n v="0.41"/>
    <n v="52"/>
    <n v="23"/>
    <n v="4.04"/>
    <n v="1.79"/>
    <x v="1"/>
    <n v="0.44230769230769229"/>
    <s v="weak Player"/>
    <x v="3"/>
    <n v="0"/>
  </r>
  <r>
    <x v="4"/>
    <x v="4"/>
    <s v="None"/>
    <x v="140"/>
    <n v="21"/>
    <n v="7"/>
    <n v="1792"/>
    <n v="9"/>
    <n v="6.04"/>
    <n v="0.32"/>
    <n v="54"/>
    <n v="22"/>
    <n v="2.86"/>
    <n v="1.17"/>
    <x v="1"/>
    <n v="0.40740740740740738"/>
    <s v="weak Player"/>
    <x v="3"/>
    <n v="0"/>
  </r>
  <r>
    <x v="4"/>
    <x v="4"/>
    <s v="(FOR)"/>
    <x v="141"/>
    <n v="30"/>
    <n v="3"/>
    <n v="2278"/>
    <n v="9"/>
    <n v="9.35"/>
    <n v="0.39"/>
    <n v="63"/>
    <n v="30"/>
    <n v="2.63"/>
    <n v="1.25"/>
    <x v="1"/>
    <n v="0.47619047619047616"/>
    <s v="weak Player"/>
    <x v="3"/>
    <n v="0"/>
  </r>
  <r>
    <x v="4"/>
    <x v="4"/>
    <s v="(FLU)"/>
    <x v="95"/>
    <n v="27"/>
    <n v="2"/>
    <n v="1865"/>
    <n v="12"/>
    <n v="12.56"/>
    <n v="0.64"/>
    <n v="57"/>
    <n v="24"/>
    <n v="2.9"/>
    <n v="1.22"/>
    <x v="1"/>
    <n v="0.42105263157894735"/>
    <s v="Good Player"/>
    <x v="0"/>
    <n v="0"/>
  </r>
  <r>
    <x v="4"/>
    <x v="4"/>
    <s v="(SAP)"/>
    <x v="142"/>
    <n v="23"/>
    <n v="0"/>
    <n v="1694"/>
    <n v="10"/>
    <n v="7.67"/>
    <n v="0.43"/>
    <n v="53"/>
    <n v="20"/>
    <n v="2.97"/>
    <n v="1.1200000000000001"/>
    <x v="1"/>
    <n v="0.37735849056603776"/>
    <s v="Good Player"/>
    <x v="0"/>
    <n v="0"/>
  </r>
  <r>
    <x v="4"/>
    <x v="4"/>
    <s v="(COR)"/>
    <x v="143"/>
    <n v="34"/>
    <n v="0"/>
    <n v="2847"/>
    <n v="18"/>
    <n v="16.78"/>
    <n v="0.56000000000000005"/>
    <n v="80"/>
    <n v="39"/>
    <n v="2.67"/>
    <n v="1.3"/>
    <x v="1"/>
    <n v="0.48749999999999999"/>
    <s v="very Good Player"/>
    <x v="1"/>
    <n v="1"/>
  </r>
  <r>
    <x v="4"/>
    <x v="4"/>
    <s v="(SCR)"/>
    <x v="144"/>
    <n v="30"/>
    <n v="3"/>
    <n v="2383"/>
    <n v="9"/>
    <n v="10.54"/>
    <n v="0.42"/>
    <n v="102"/>
    <n v="51"/>
    <n v="4.07"/>
    <n v="2.0299999999999998"/>
    <x v="1"/>
    <n v="0.5"/>
    <s v="weak Player"/>
    <x v="3"/>
    <n v="0"/>
  </r>
  <r>
    <x v="4"/>
    <x v="4"/>
    <s v="(FLA)"/>
    <x v="145"/>
    <n v="28"/>
    <n v="0"/>
    <n v="2136"/>
    <n v="8"/>
    <n v="10.57"/>
    <n v="0.47"/>
    <n v="52"/>
    <n v="24"/>
    <n v="2.31"/>
    <n v="1.07"/>
    <x v="1"/>
    <n v="0.46153846153846156"/>
    <s v="weak Player"/>
    <x v="3"/>
    <n v="0"/>
  </r>
  <r>
    <x v="4"/>
    <x v="4"/>
    <s v="None"/>
    <x v="146"/>
    <n v="23"/>
    <n v="3"/>
    <n v="1751"/>
    <n v="10"/>
    <n v="6.82"/>
    <n v="0.37"/>
    <n v="45"/>
    <n v="23"/>
    <n v="2.44"/>
    <n v="1.25"/>
    <x v="1"/>
    <n v="0.51111111111111107"/>
    <s v="Good Player"/>
    <x v="0"/>
    <n v="0"/>
  </r>
  <r>
    <x v="4"/>
    <x v="4"/>
    <s v="(FLA)"/>
    <x v="147"/>
    <n v="24"/>
    <n v="3"/>
    <n v="2089"/>
    <n v="10"/>
    <n v="7.92"/>
    <n v="0.36"/>
    <n v="56"/>
    <n v="22"/>
    <n v="2.5499999999999998"/>
    <n v="1"/>
    <x v="1"/>
    <n v="0.39285714285714285"/>
    <s v="Good Player"/>
    <x v="0"/>
    <n v="0"/>
  </r>
  <r>
    <x v="4"/>
    <x v="4"/>
    <s v="(GRE)"/>
    <x v="80"/>
    <n v="26"/>
    <n v="1"/>
    <n v="1953"/>
    <n v="11"/>
    <n v="11.72"/>
    <n v="0.56999999999999995"/>
    <n v="74"/>
    <n v="30"/>
    <n v="3.6"/>
    <n v="1.46"/>
    <x v="1"/>
    <n v="0.40540540540540543"/>
    <s v="Good Player"/>
    <x v="0"/>
    <n v="0"/>
  </r>
  <r>
    <x v="4"/>
    <x v="4"/>
    <s v="(FLU)"/>
    <x v="148"/>
    <n v="37"/>
    <n v="0"/>
    <n v="2933"/>
    <n v="13"/>
    <n v="11.11"/>
    <n v="0.36"/>
    <n v="96"/>
    <n v="40"/>
    <n v="3.11"/>
    <n v="1.3"/>
    <x v="1"/>
    <n v="0.41666666666666669"/>
    <s v="Good Player"/>
    <x v="0"/>
    <n v="0"/>
  </r>
  <r>
    <x v="4"/>
    <x v="4"/>
    <s v="None"/>
    <x v="149"/>
    <n v="32"/>
    <n v="0"/>
    <n v="2472"/>
    <n v="19"/>
    <n v="14.83"/>
    <n v="0.56999999999999995"/>
    <n v="65"/>
    <n v="37"/>
    <n v="2.5"/>
    <n v="1.42"/>
    <x v="1"/>
    <n v="0.56923076923076921"/>
    <s v="very Good Player"/>
    <x v="1"/>
    <n v="1"/>
  </r>
  <r>
    <x v="4"/>
    <x v="4"/>
    <s v="None"/>
    <x v="150"/>
    <n v="35"/>
    <n v="0"/>
    <n v="2931"/>
    <n v="16"/>
    <n v="14.81"/>
    <n v="0.48"/>
    <n v="88"/>
    <n v="34"/>
    <n v="2.85"/>
    <n v="1.1000000000000001"/>
    <x v="1"/>
    <n v="0.38636363636363635"/>
    <s v="very Good Player"/>
    <x v="1"/>
    <n v="1"/>
  </r>
  <r>
    <x v="4"/>
    <x v="4"/>
    <s v="None"/>
    <x v="151"/>
    <n v="21"/>
    <n v="5"/>
    <n v="1547"/>
    <n v="12"/>
    <n v="11.4"/>
    <n v="0.7"/>
    <n v="49"/>
    <n v="29"/>
    <n v="3.01"/>
    <n v="1.78"/>
    <x v="1"/>
    <n v="0.59183673469387754"/>
    <s v="Good Player"/>
    <x v="0"/>
    <n v="0"/>
  </r>
  <r>
    <x v="4"/>
    <x v="4"/>
    <s v="None"/>
    <x v="152"/>
    <n v="27"/>
    <n v="3"/>
    <n v="2022"/>
    <n v="9"/>
    <n v="10.43"/>
    <n v="0.49"/>
    <n v="75"/>
    <n v="25"/>
    <n v="3.52"/>
    <n v="1.17"/>
    <x v="1"/>
    <n v="0.33333333333333331"/>
    <s v="weak Player"/>
    <x v="3"/>
    <n v="0"/>
  </r>
  <r>
    <x v="4"/>
    <x v="4"/>
    <s v="(GRE)"/>
    <x v="140"/>
    <n v="21"/>
    <n v="12"/>
    <n v="1769"/>
    <n v="9"/>
    <n v="5.96"/>
    <n v="0.32"/>
    <n v="42"/>
    <n v="16"/>
    <n v="2.2599999999999998"/>
    <n v="0.86"/>
    <x v="1"/>
    <n v="0.38095238095238093"/>
    <s v="weak Player"/>
    <x v="3"/>
    <n v="0"/>
  </r>
  <r>
    <x v="0"/>
    <x v="0"/>
    <s v="(RMA)"/>
    <x v="6"/>
    <n v="35"/>
    <n v="1"/>
    <n v="3072"/>
    <n v="21"/>
    <n v="17.46"/>
    <n v="0.54"/>
    <n v="104"/>
    <n v="44"/>
    <n v="3.22"/>
    <n v="1.36"/>
    <x v="2"/>
    <n v="0.42307692307692307"/>
    <s v="very Good Player"/>
    <x v="1"/>
    <n v="1"/>
  </r>
  <r>
    <x v="0"/>
    <x v="0"/>
    <s v="(VAL)"/>
    <x v="104"/>
    <n v="33"/>
    <n v="2"/>
    <n v="3148"/>
    <n v="13"/>
    <n v="12.92"/>
    <n v="0.39"/>
    <n v="82"/>
    <n v="28"/>
    <n v="2.4700000000000002"/>
    <n v="0.84"/>
    <x v="2"/>
    <n v="0.34146341463414637"/>
    <s v="Good Player"/>
    <x v="0"/>
    <n v="0"/>
  </r>
  <r>
    <x v="0"/>
    <x v="0"/>
    <s v="(CEL)"/>
    <x v="8"/>
    <n v="26"/>
    <n v="1"/>
    <n v="2369"/>
    <n v="20"/>
    <n v="12.47"/>
    <n v="0.5"/>
    <n v="69"/>
    <n v="32"/>
    <n v="2.77"/>
    <n v="1.28"/>
    <x v="2"/>
    <n v="0.46376811594202899"/>
    <s v="very Good Player"/>
    <x v="1"/>
    <n v="1"/>
  </r>
  <r>
    <x v="0"/>
    <x v="0"/>
    <s v="(GET)"/>
    <x v="153"/>
    <n v="27"/>
    <n v="7"/>
    <n v="2569"/>
    <n v="14"/>
    <n v="12.44"/>
    <n v="0.46"/>
    <n v="59"/>
    <n v="25"/>
    <n v="2.1800000000000002"/>
    <n v="0.92"/>
    <x v="2"/>
    <n v="0.42372881355932202"/>
    <s v="Good Player"/>
    <x v="0"/>
    <n v="0"/>
  </r>
  <r>
    <x v="0"/>
    <x v="0"/>
    <s v="(BIL)"/>
    <x v="154"/>
    <n v="36"/>
    <n v="2"/>
    <n v="3148"/>
    <n v="12"/>
    <n v="13.59"/>
    <n v="0.41"/>
    <n v="75"/>
    <n v="33"/>
    <n v="2.2599999999999998"/>
    <n v="1"/>
    <x v="2"/>
    <n v="0.44"/>
    <s v="Good Player"/>
    <x v="0"/>
    <n v="0"/>
  </r>
  <r>
    <x v="0"/>
    <x v="0"/>
    <s v="(GIR)"/>
    <x v="109"/>
    <n v="30"/>
    <n v="2"/>
    <n v="2897"/>
    <n v="19"/>
    <n v="16.47"/>
    <n v="0.54"/>
    <n v="77"/>
    <n v="39"/>
    <n v="2.5299999999999998"/>
    <n v="1.28"/>
    <x v="2"/>
    <n v="0.50649350649350644"/>
    <s v="very Good Player"/>
    <x v="1"/>
    <n v="1"/>
  </r>
  <r>
    <x v="0"/>
    <x v="0"/>
    <s v="(OSA)"/>
    <x v="155"/>
    <n v="20"/>
    <n v="14"/>
    <n v="2131"/>
    <n v="10"/>
    <n v="7.63"/>
    <n v="0.34"/>
    <n v="88"/>
    <n v="24"/>
    <n v="3.92"/>
    <n v="1.07"/>
    <x v="2"/>
    <n v="0.27272727272727271"/>
    <s v="Good Player"/>
    <x v="0"/>
    <n v="0"/>
  </r>
  <r>
    <x v="0"/>
    <x v="0"/>
    <s v="(ESP)"/>
    <x v="156"/>
    <n v="32"/>
    <n v="1"/>
    <n v="2964"/>
    <n v="14"/>
    <n v="16.22"/>
    <n v="0.52"/>
    <n v="115"/>
    <n v="47"/>
    <n v="3.69"/>
    <n v="1.51"/>
    <x v="2"/>
    <n v="0.40869565217391307"/>
    <s v="Good Player"/>
    <x v="0"/>
    <n v="0"/>
  </r>
  <r>
    <x v="0"/>
    <x v="0"/>
    <s v="(ATL)"/>
    <x v="2"/>
    <n v="31"/>
    <n v="2"/>
    <n v="2954"/>
    <n v="21"/>
    <n v="24.88"/>
    <n v="0.8"/>
    <n v="112"/>
    <n v="58"/>
    <n v="3.6"/>
    <n v="1.87"/>
    <x v="2"/>
    <n v="0.5178571428571429"/>
    <s v="very Good Player"/>
    <x v="1"/>
    <n v="1"/>
  </r>
  <r>
    <x v="0"/>
    <x v="0"/>
    <s v="(LEV)"/>
    <x v="136"/>
    <n v="23"/>
    <n v="8"/>
    <n v="1999"/>
    <n v="13"/>
    <n v="14.1"/>
    <n v="0.67"/>
    <n v="71"/>
    <n v="30"/>
    <n v="3.37"/>
    <n v="1.43"/>
    <x v="2"/>
    <n v="0.42253521126760563"/>
    <s v="Good Player"/>
    <x v="0"/>
    <n v="0"/>
  </r>
  <r>
    <x v="0"/>
    <x v="0"/>
    <s v="(SOC)"/>
    <x v="16"/>
    <n v="28"/>
    <n v="3"/>
    <n v="2471"/>
    <n v="12"/>
    <n v="11.7"/>
    <n v="0.45"/>
    <n v="55"/>
    <n v="26"/>
    <n v="2.11"/>
    <n v="1"/>
    <x v="2"/>
    <n v="0.47272727272727272"/>
    <s v="Good Player"/>
    <x v="0"/>
    <n v="0"/>
  </r>
  <r>
    <x v="0"/>
    <x v="0"/>
    <s v="(PSG)"/>
    <x v="157"/>
    <n v="30"/>
    <n v="3"/>
    <n v="2877"/>
    <n v="13"/>
    <n v="11.81"/>
    <n v="0.39"/>
    <n v="75"/>
    <n v="31"/>
    <n v="2.48"/>
    <n v="1.02"/>
    <x v="2"/>
    <n v="0.41333333333333333"/>
    <s v="Good Player"/>
    <x v="0"/>
    <n v="0"/>
  </r>
  <r>
    <x v="0"/>
    <x v="0"/>
    <s v="(SOC)"/>
    <x v="105"/>
    <n v="36"/>
    <n v="1"/>
    <n v="3300"/>
    <n v="13"/>
    <n v="11.12"/>
    <n v="0.32"/>
    <n v="66"/>
    <n v="28"/>
    <n v="1.9"/>
    <n v="0.81"/>
    <x v="2"/>
    <n v="0.42424242424242425"/>
    <s v="Good Player"/>
    <x v="0"/>
    <n v="0"/>
  </r>
  <r>
    <x v="0"/>
    <x v="0"/>
    <s v="(BAR)"/>
    <x v="1"/>
    <n v="37"/>
    <n v="0"/>
    <n v="3349"/>
    <n v="15"/>
    <n v="14.45"/>
    <n v="0.41"/>
    <n v="113"/>
    <n v="45"/>
    <n v="3.21"/>
    <n v="1.28"/>
    <x v="2"/>
    <n v="0.39823008849557523"/>
    <s v="very Good Player"/>
    <x v="1"/>
    <n v="1"/>
  </r>
  <r>
    <x v="0"/>
    <x v="0"/>
    <s v="(BET)"/>
    <x v="158"/>
    <n v="35"/>
    <n v="2"/>
    <n v="3246"/>
    <n v="17"/>
    <n v="16.399999999999999"/>
    <n v="0.48"/>
    <n v="90"/>
    <n v="38"/>
    <n v="2.63"/>
    <n v="1.1100000000000001"/>
    <x v="2"/>
    <n v="0.42222222222222222"/>
    <s v="very Good Player"/>
    <x v="1"/>
    <n v="1"/>
  </r>
  <r>
    <x v="0"/>
    <x v="0"/>
    <s v="(BAR)"/>
    <x v="12"/>
    <n v="29"/>
    <n v="5"/>
    <n v="2849"/>
    <n v="36"/>
    <n v="25.49"/>
    <n v="0.85"/>
    <n v="170"/>
    <n v="87"/>
    <n v="5.67"/>
    <n v="2.9"/>
    <x v="2"/>
    <n v="0.5117647058823529"/>
    <s v="Excellent Player"/>
    <x v="2"/>
    <n v="1"/>
  </r>
  <r>
    <x v="0"/>
    <x v="0"/>
    <s v="(GRA)"/>
    <x v="159"/>
    <n v="28"/>
    <n v="10"/>
    <n v="2819"/>
    <n v="14"/>
    <n v="11.28"/>
    <n v="0.38"/>
    <n v="57"/>
    <n v="23"/>
    <n v="1.92"/>
    <n v="0.78"/>
    <x v="2"/>
    <n v="0.40350877192982454"/>
    <s v="Good Player"/>
    <x v="0"/>
    <n v="0"/>
  </r>
  <r>
    <x v="0"/>
    <x v="0"/>
    <s v="None"/>
    <x v="160"/>
    <n v="17"/>
    <n v="17"/>
    <n v="1861"/>
    <n v="14"/>
    <n v="13.91"/>
    <n v="0.71"/>
    <n v="63"/>
    <n v="30"/>
    <n v="3.22"/>
    <n v="1.53"/>
    <x v="2"/>
    <n v="0.47619047619047616"/>
    <s v="Good Player"/>
    <x v="0"/>
    <n v="0"/>
  </r>
  <r>
    <x v="0"/>
    <x v="0"/>
    <s v="(MON)"/>
    <x v="15"/>
    <n v="31"/>
    <n v="4"/>
    <n v="2975"/>
    <n v="18"/>
    <n v="17.22"/>
    <n v="0.55000000000000004"/>
    <n v="76"/>
    <n v="36"/>
    <n v="2.4300000000000002"/>
    <n v="1.1499999999999999"/>
    <x v="2"/>
    <n v="0.47368421052631576"/>
    <s v="very Good Player"/>
    <x v="1"/>
    <n v="1"/>
  </r>
  <r>
    <x v="0"/>
    <x v="0"/>
    <s v="(LEV)"/>
    <x v="111"/>
    <n v="35"/>
    <n v="2"/>
    <n v="3381"/>
    <n v="12"/>
    <n v="13.52"/>
    <n v="0.38"/>
    <n v="65"/>
    <n v="33"/>
    <n v="1.83"/>
    <n v="0.93"/>
    <x v="2"/>
    <n v="0.50769230769230766"/>
    <s v="Good Player"/>
    <x v="0"/>
    <n v="0"/>
  </r>
  <r>
    <x v="1"/>
    <x v="1"/>
    <s v="(NAP)"/>
    <x v="161"/>
    <n v="27"/>
    <n v="8"/>
    <n v="2560"/>
    <n v="17"/>
    <n v="12.4"/>
    <n v="0.46"/>
    <n v="111"/>
    <n v="51"/>
    <n v="4.12"/>
    <n v="1.89"/>
    <x v="2"/>
    <n v="0.45945945945945948"/>
    <s v="very Good Player"/>
    <x v="1"/>
    <n v="1"/>
  </r>
  <r>
    <x v="1"/>
    <x v="1"/>
    <s v="(ATA)"/>
    <x v="114"/>
    <n v="32"/>
    <n v="5"/>
    <n v="3064"/>
    <n v="23"/>
    <n v="18.38"/>
    <n v="0.56999999999999995"/>
    <n v="118"/>
    <n v="50"/>
    <n v="3.66"/>
    <n v="1.55"/>
    <x v="2"/>
    <n v="0.42372881355932202"/>
    <s v="very Good Player"/>
    <x v="1"/>
    <n v="1"/>
  </r>
  <r>
    <x v="1"/>
    <x v="1"/>
    <s v="(NAP)"/>
    <x v="33"/>
    <n v="24"/>
    <n v="4"/>
    <n v="2191"/>
    <n v="10"/>
    <n v="9.23"/>
    <n v="0.4"/>
    <n v="120"/>
    <n v="37"/>
    <n v="5.2"/>
    <n v="1.6"/>
    <x v="2"/>
    <n v="0.30833333333333335"/>
    <s v="Good Player"/>
    <x v="0"/>
    <n v="0"/>
  </r>
  <r>
    <x v="1"/>
    <x v="1"/>
    <s v="(JUV)"/>
    <x v="5"/>
    <n v="30"/>
    <n v="1"/>
    <n v="2857"/>
    <n v="21"/>
    <n v="21.65"/>
    <n v="0.72"/>
    <n v="177"/>
    <n v="68"/>
    <n v="5.89"/>
    <n v="2.2599999999999998"/>
    <x v="2"/>
    <n v="0.38418079096045199"/>
    <s v="very Good Player"/>
    <x v="1"/>
    <n v="1"/>
  </r>
  <r>
    <x v="1"/>
    <x v="1"/>
    <s v="(LAZ)"/>
    <x v="22"/>
    <n v="31"/>
    <n v="5"/>
    <n v="3046"/>
    <n v="15"/>
    <n v="15.71"/>
    <n v="0.49"/>
    <n v="124"/>
    <n v="49"/>
    <n v="3.87"/>
    <n v="1.53"/>
    <x v="2"/>
    <n v="0.39516129032258063"/>
    <s v="very Good Player"/>
    <x v="1"/>
    <n v="1"/>
  </r>
  <r>
    <x v="1"/>
    <x v="1"/>
    <s v="(TOR)"/>
    <x v="39"/>
    <n v="37"/>
    <n v="0"/>
    <n v="3533"/>
    <n v="15"/>
    <n v="15.99"/>
    <n v="0.43"/>
    <n v="125"/>
    <n v="47"/>
    <n v="3.36"/>
    <n v="1.26"/>
    <x v="2"/>
    <n v="0.376"/>
    <s v="very Good Player"/>
    <x v="1"/>
    <n v="1"/>
  </r>
  <r>
    <x v="1"/>
    <x v="1"/>
    <s v="(SAM)"/>
    <x v="34"/>
    <n v="37"/>
    <n v="0"/>
    <n v="3269"/>
    <n v="26"/>
    <n v="23.06"/>
    <n v="0.67"/>
    <n v="141"/>
    <n v="57"/>
    <n v="4.0999999999999996"/>
    <n v="1.66"/>
    <x v="2"/>
    <n v="0.40425531914893614"/>
    <s v="Excellent Player"/>
    <x v="2"/>
    <n v="1"/>
  </r>
  <r>
    <x v="1"/>
    <x v="1"/>
    <s v="Mario"/>
    <x v="162"/>
    <n v="23"/>
    <n v="2"/>
    <n v="2125"/>
    <n v="9"/>
    <n v="6.49"/>
    <n v="0.28999999999999998"/>
    <n v="31"/>
    <n v="17"/>
    <n v="1.39"/>
    <n v="0.76"/>
    <x v="2"/>
    <n v="0.54838709677419351"/>
    <s v="weak Player"/>
    <x v="3"/>
    <n v="0"/>
  </r>
  <r>
    <x v="1"/>
    <x v="1"/>
    <s v="(ROM)"/>
    <x v="32"/>
    <n v="28"/>
    <n v="5"/>
    <n v="2741"/>
    <n v="9"/>
    <n v="13.56"/>
    <n v="0.47"/>
    <n v="131"/>
    <n v="50"/>
    <n v="4.54"/>
    <n v="1.73"/>
    <x v="2"/>
    <n v="0.38167938931297712"/>
    <s v="weak Player"/>
    <x v="3"/>
    <n v="0"/>
  </r>
  <r>
    <x v="1"/>
    <x v="1"/>
    <s v="(NAP)"/>
    <x v="163"/>
    <n v="35"/>
    <n v="1"/>
    <n v="3196"/>
    <n v="16"/>
    <n v="12.78"/>
    <n v="0.38"/>
    <n v="89"/>
    <n v="41"/>
    <n v="2.65"/>
    <n v="1.22"/>
    <x v="2"/>
    <n v="0.4606741573033708"/>
    <s v="very Good Player"/>
    <x v="1"/>
    <n v="1"/>
  </r>
  <r>
    <x v="1"/>
    <x v="1"/>
    <s v="(PAR)"/>
    <x v="118"/>
    <n v="23"/>
    <n v="2"/>
    <n v="2075"/>
    <n v="9"/>
    <n v="7.86"/>
    <n v="0.36"/>
    <n v="47"/>
    <n v="21"/>
    <n v="2.15"/>
    <n v="0.96"/>
    <x v="2"/>
    <n v="0.44680851063829785"/>
    <s v="weak Player"/>
    <x v="3"/>
    <n v="0"/>
  </r>
  <r>
    <x v="1"/>
    <x v="1"/>
    <s v="(ATA)"/>
    <x v="119"/>
    <n v="23"/>
    <n v="8"/>
    <n v="2262"/>
    <n v="12"/>
    <n v="9.2899999999999991"/>
    <n v="0.39"/>
    <n v="101"/>
    <n v="38"/>
    <n v="4.24"/>
    <n v="1.6"/>
    <x v="2"/>
    <n v="0.37623762376237624"/>
    <s v="Good Player"/>
    <x v="0"/>
    <n v="0"/>
  </r>
  <r>
    <x v="1"/>
    <x v="1"/>
    <s v="(SAS)"/>
    <x v="164"/>
    <n v="38"/>
    <n v="0"/>
    <n v="3641"/>
    <n v="16"/>
    <n v="16.100000000000001"/>
    <n v="0.42"/>
    <n v="96"/>
    <n v="43"/>
    <n v="2.5"/>
    <n v="1.1200000000000001"/>
    <x v="2"/>
    <n v="0.44791666666666669"/>
    <s v="very Good Player"/>
    <x v="1"/>
    <n v="1"/>
  </r>
  <r>
    <x v="1"/>
    <x v="1"/>
    <s v="(CAG)"/>
    <x v="121"/>
    <n v="31"/>
    <n v="1"/>
    <n v="2903"/>
    <n v="16"/>
    <n v="11"/>
    <n v="0.36"/>
    <n v="84"/>
    <n v="33"/>
    <n v="2.75"/>
    <n v="1.08"/>
    <x v="2"/>
    <n v="0.39285714285714285"/>
    <s v="very Good Player"/>
    <x v="1"/>
    <n v="1"/>
  </r>
  <r>
    <x v="1"/>
    <x v="1"/>
    <s v="(SAS)"/>
    <x v="21"/>
    <n v="26"/>
    <n v="10"/>
    <n v="2388"/>
    <n v="11"/>
    <n v="8.3000000000000007"/>
    <n v="0.33"/>
    <n v="47"/>
    <n v="23"/>
    <n v="1.87"/>
    <n v="0.91"/>
    <x v="2"/>
    <n v="0.48936170212765956"/>
    <s v="Good Player"/>
    <x v="0"/>
    <n v="0"/>
  </r>
  <r>
    <x v="1"/>
    <x v="1"/>
    <s v="(NAP)"/>
    <x v="24"/>
    <n v="23"/>
    <n v="12"/>
    <n v="2416"/>
    <n v="16"/>
    <n v="10.43"/>
    <n v="0.41"/>
    <n v="89"/>
    <n v="39"/>
    <n v="3.5"/>
    <n v="1.53"/>
    <x v="2"/>
    <n v="0.43820224719101125"/>
    <s v="very Good Player"/>
    <x v="1"/>
    <n v="1"/>
  </r>
  <r>
    <x v="1"/>
    <x v="1"/>
    <s v="None"/>
    <x v="165"/>
    <n v="23"/>
    <n v="5"/>
    <n v="2213"/>
    <n v="11"/>
    <n v="7.22"/>
    <n v="0.31"/>
    <n v="70"/>
    <n v="30"/>
    <n v="3"/>
    <n v="1.29"/>
    <x v="2"/>
    <n v="0.42857142857142855"/>
    <s v="Good Player"/>
    <x v="0"/>
    <n v="0"/>
  </r>
  <r>
    <x v="1"/>
    <x v="1"/>
    <s v="(PAR)"/>
    <x v="166"/>
    <n v="27"/>
    <n v="3"/>
    <n v="2430"/>
    <n v="11"/>
    <n v="6.91"/>
    <n v="0.27"/>
    <n v="44"/>
    <n v="19"/>
    <n v="1.72"/>
    <n v="0.74"/>
    <x v="2"/>
    <n v="0.43181818181818182"/>
    <s v="Good Player"/>
    <x v="0"/>
    <n v="0"/>
  </r>
  <r>
    <x v="1"/>
    <x v="1"/>
    <s v="(PSG)"/>
    <x v="29"/>
    <n v="24"/>
    <n v="5"/>
    <n v="2314"/>
    <n v="11"/>
    <n v="14.86"/>
    <n v="0.61"/>
    <n v="73"/>
    <n v="29"/>
    <n v="3"/>
    <n v="1.19"/>
    <x v="2"/>
    <n v="0.39726027397260272"/>
    <s v="Good Player"/>
    <x v="0"/>
    <n v="0"/>
  </r>
  <r>
    <x v="1"/>
    <x v="1"/>
    <s v="(BSC)"/>
    <x v="167"/>
    <n v="34"/>
    <n v="3"/>
    <n v="3147"/>
    <n v="23"/>
    <n v="17.23"/>
    <n v="0.52"/>
    <n v="118"/>
    <n v="52"/>
    <n v="3.56"/>
    <n v="1.57"/>
    <x v="2"/>
    <n v="0.44067796610169491"/>
    <s v="very Good Player"/>
    <x v="1"/>
    <n v="1"/>
  </r>
  <r>
    <x v="2"/>
    <x v="2"/>
    <s v="(HOF)"/>
    <x v="44"/>
    <n v="28"/>
    <n v="2"/>
    <n v="2527"/>
    <n v="16"/>
    <n v="19.420000000000002"/>
    <n v="0.73"/>
    <n v="110"/>
    <n v="43"/>
    <n v="4.1399999999999997"/>
    <n v="1.62"/>
    <x v="2"/>
    <n v="0.39090909090909093"/>
    <s v="very Good Player"/>
    <x v="1"/>
    <n v="1"/>
  </r>
  <r>
    <x v="2"/>
    <x v="2"/>
    <s v="(BMG)"/>
    <x v="168"/>
    <n v="28"/>
    <n v="6"/>
    <n v="2613"/>
    <n v="12"/>
    <n v="11.28"/>
    <n v="0.41"/>
    <n v="83"/>
    <n v="41"/>
    <n v="3.02"/>
    <n v="1.49"/>
    <x v="2"/>
    <n v="0.49397590361445781"/>
    <s v="Good Player"/>
    <x v="0"/>
    <n v="0"/>
  </r>
  <r>
    <x v="2"/>
    <x v="2"/>
    <s v="(CHE)"/>
    <x v="169"/>
    <n v="33"/>
    <n v="1"/>
    <n v="3033"/>
    <n v="16"/>
    <n v="11.17"/>
    <n v="0.35"/>
    <n v="87"/>
    <n v="42"/>
    <n v="2.73"/>
    <n v="1.32"/>
    <x v="2"/>
    <n v="0.48275862068965519"/>
    <s v="very Good Player"/>
    <x v="1"/>
    <n v="1"/>
  </r>
  <r>
    <x v="2"/>
    <x v="2"/>
    <s v="(RMA)"/>
    <x v="170"/>
    <n v="25"/>
    <n v="7"/>
    <n v="2353"/>
    <n v="17"/>
    <n v="14.12"/>
    <n v="0.56999999999999995"/>
    <n v="97"/>
    <n v="42"/>
    <n v="3.92"/>
    <n v="1.7"/>
    <x v="2"/>
    <n v="0.4329896907216495"/>
    <s v="very Good Player"/>
    <x v="1"/>
    <n v="1"/>
  </r>
  <r>
    <x v="2"/>
    <x v="2"/>
    <s v="(ACM)"/>
    <x v="171"/>
    <n v="23"/>
    <n v="5"/>
    <n v="2075"/>
    <n v="11"/>
    <n v="9.17"/>
    <n v="0.42"/>
    <n v="61"/>
    <n v="28"/>
    <n v="2.79"/>
    <n v="1.28"/>
    <x v="2"/>
    <n v="0.45901639344262296"/>
    <s v="Good Player"/>
    <x v="0"/>
    <n v="0"/>
  </r>
  <r>
    <x v="2"/>
    <x v="2"/>
    <s v="(DOR)"/>
    <x v="172"/>
    <n v="26"/>
    <n v="8"/>
    <n v="2602"/>
    <n v="13"/>
    <n v="6.85"/>
    <n v="0.25"/>
    <n v="40"/>
    <n v="21"/>
    <n v="1.46"/>
    <n v="0.77"/>
    <x v="2"/>
    <n v="0.52500000000000002"/>
    <s v="Good Player"/>
    <x v="0"/>
    <n v="0"/>
  </r>
  <r>
    <x v="2"/>
    <x v="2"/>
    <s v="(FCA)"/>
    <x v="130"/>
    <n v="17"/>
    <n v="1"/>
    <n v="1385"/>
    <n v="10"/>
    <n v="10.210000000000001"/>
    <n v="0.7"/>
    <n v="40"/>
    <n v="18"/>
    <n v="2.74"/>
    <n v="1.23"/>
    <x v="2"/>
    <n v="0.45"/>
    <s v="Good Player"/>
    <x v="0"/>
    <n v="0"/>
  </r>
  <r>
    <x v="2"/>
    <x v="2"/>
    <s v="(KOL)"/>
    <x v="173"/>
    <n v="30"/>
    <n v="2"/>
    <n v="2661"/>
    <n v="11"/>
    <n v="5.88"/>
    <n v="0.21"/>
    <n v="54"/>
    <n v="20"/>
    <n v="1.93"/>
    <n v="0.71"/>
    <x v="2"/>
    <n v="0.37037037037037035"/>
    <s v="Good Player"/>
    <x v="0"/>
    <n v="0"/>
  </r>
  <r>
    <x v="2"/>
    <x v="2"/>
    <s v="(VIL)"/>
    <x v="174"/>
    <n v="11"/>
    <n v="15"/>
    <n v="1312"/>
    <n v="18"/>
    <n v="9.39"/>
    <n v="0.68"/>
    <n v="52"/>
    <n v="27"/>
    <n v="3.77"/>
    <n v="1.96"/>
    <x v="2"/>
    <n v="0.51923076923076927"/>
    <s v="very Good Player"/>
    <x v="1"/>
    <n v="1"/>
  </r>
  <r>
    <x v="2"/>
    <x v="2"/>
    <s v="(CHE)"/>
    <x v="48"/>
    <n v="29"/>
    <n v="1"/>
    <n v="2582"/>
    <n v="16"/>
    <n v="15.49"/>
    <n v="0.56999999999999995"/>
    <n v="107"/>
    <n v="39"/>
    <n v="3.94"/>
    <n v="1.43"/>
    <x v="2"/>
    <n v="0.3644859813084112"/>
    <s v="very Good Player"/>
    <x v="1"/>
    <n v="1"/>
  </r>
  <r>
    <x v="2"/>
    <x v="2"/>
    <s v="(SCH)"/>
    <x v="175"/>
    <n v="19"/>
    <n v="11"/>
    <n v="1781"/>
    <n v="10"/>
    <n v="6.19"/>
    <n v="0.33"/>
    <n v="55"/>
    <n v="26"/>
    <n v="2.93"/>
    <n v="1.39"/>
    <x v="2"/>
    <n v="0.47272727272727272"/>
    <s v="Good Player"/>
    <x v="0"/>
    <n v="0"/>
  </r>
  <r>
    <x v="2"/>
    <x v="2"/>
    <s v="(MON)"/>
    <x v="135"/>
    <n v="32"/>
    <n v="2"/>
    <n v="2945"/>
    <n v="14"/>
    <n v="12.4"/>
    <n v="0.4"/>
    <n v="87"/>
    <n v="43"/>
    <n v="2.81"/>
    <n v="1.39"/>
    <x v="2"/>
    <n v="0.4942528735632184"/>
    <s v="Good Player"/>
    <x v="0"/>
    <n v="0"/>
  </r>
  <r>
    <x v="2"/>
    <x v="2"/>
    <s v="(WOB)"/>
    <x v="176"/>
    <n v="33"/>
    <n v="1"/>
    <n v="3061"/>
    <n v="17"/>
    <n v="16.11"/>
    <n v="0.5"/>
    <n v="73"/>
    <n v="34"/>
    <n v="2.27"/>
    <n v="1.06"/>
    <x v="2"/>
    <n v="0.46575342465753422"/>
    <s v="very Good Player"/>
    <x v="1"/>
    <n v="1"/>
  </r>
  <r>
    <x v="2"/>
    <x v="2"/>
    <s v="(HOF)"/>
    <x v="177"/>
    <n v="20"/>
    <n v="8"/>
    <n v="1965"/>
    <n v="18"/>
    <n v="10.14"/>
    <n v="0.49"/>
    <n v="88"/>
    <n v="36"/>
    <n v="4.25"/>
    <n v="1.74"/>
    <x v="2"/>
    <n v="0.40909090909090912"/>
    <s v="very Good Player"/>
    <x v="1"/>
    <n v="1"/>
  </r>
  <r>
    <x v="2"/>
    <x v="2"/>
    <s v="(DOR)"/>
    <x v="178"/>
    <n v="27"/>
    <n v="0"/>
    <n v="2432"/>
    <n v="17"/>
    <n v="13.31"/>
    <n v="0.52"/>
    <n v="69"/>
    <n v="33"/>
    <n v="2.7"/>
    <n v="1.29"/>
    <x v="2"/>
    <n v="0.47826086956521741"/>
    <s v="very Good Player"/>
    <x v="1"/>
    <n v="1"/>
  </r>
  <r>
    <x v="2"/>
    <x v="2"/>
    <s v="(MAI)"/>
    <x v="179"/>
    <n v="29"/>
    <n v="5"/>
    <n v="2587"/>
    <n v="14"/>
    <n v="11.71"/>
    <n v="0.43"/>
    <n v="97"/>
    <n v="34"/>
    <n v="3.56"/>
    <n v="1.25"/>
    <x v="2"/>
    <n v="0.35051546391752575"/>
    <s v="Good Player"/>
    <x v="0"/>
    <n v="0"/>
  </r>
  <r>
    <x v="2"/>
    <x v="2"/>
    <s v="(WHU)"/>
    <x v="180"/>
    <n v="23"/>
    <n v="6"/>
    <n v="2312"/>
    <n v="15"/>
    <n v="12.17"/>
    <n v="0.5"/>
    <n v="54"/>
    <n v="26"/>
    <n v="2.2200000000000002"/>
    <n v="1.07"/>
    <x v="2"/>
    <n v="0.48148148148148145"/>
    <s v="very Good Player"/>
    <x v="1"/>
    <n v="1"/>
  </r>
  <r>
    <x v="2"/>
    <x v="2"/>
    <s v="(UNB)"/>
    <x v="56"/>
    <n v="32"/>
    <n v="0"/>
    <n v="2975"/>
    <n v="11"/>
    <n v="9.39"/>
    <n v="0.3"/>
    <n v="91"/>
    <n v="40"/>
    <n v="2.91"/>
    <n v="1.28"/>
    <x v="2"/>
    <n v="0.43956043956043955"/>
    <s v="Good Player"/>
    <x v="0"/>
    <n v="0"/>
  </r>
  <r>
    <x v="2"/>
    <x v="2"/>
    <s v="(BAY)"/>
    <x v="46"/>
    <n v="33"/>
    <n v="0"/>
    <n v="3090"/>
    <n v="22"/>
    <n v="29.27"/>
    <n v="0.9"/>
    <n v="144"/>
    <n v="51"/>
    <n v="4.43"/>
    <n v="1.57"/>
    <x v="2"/>
    <n v="0.35416666666666669"/>
    <s v="very Good Player"/>
    <x v="1"/>
    <n v="1"/>
  </r>
  <r>
    <x v="2"/>
    <x v="2"/>
    <s v="(RBL)"/>
    <x v="181"/>
    <n v="27"/>
    <n v="4"/>
    <n v="2556"/>
    <n v="15"/>
    <n v="10.76"/>
    <n v="0.4"/>
    <n v="65"/>
    <n v="27"/>
    <n v="2.42"/>
    <n v="1"/>
    <x v="2"/>
    <n v="0.41538461538461541"/>
    <s v="very Good Player"/>
    <x v="1"/>
    <n v="1"/>
  </r>
  <r>
    <x v="5"/>
    <x v="5"/>
    <s v="(PSG)"/>
    <x v="182"/>
    <n v="28"/>
    <n v="2"/>
    <n v="2418"/>
    <n v="12"/>
    <n v="10.44"/>
    <n v="0.41"/>
    <n v="97"/>
    <n v="30"/>
    <n v="3.81"/>
    <n v="1.18"/>
    <x v="2"/>
    <n v="0.30927835051546393"/>
    <s v="Good Player"/>
    <x v="0"/>
    <n v="0"/>
  </r>
  <r>
    <x v="5"/>
    <x v="6"/>
    <s v="(BOR)"/>
    <x v="183"/>
    <n v="32"/>
    <n v="5"/>
    <n v="2719"/>
    <n v="10"/>
    <n v="7.73"/>
    <n v="0.27"/>
    <n v="78"/>
    <n v="24"/>
    <n v="2.73"/>
    <n v="0.84"/>
    <x v="2"/>
    <n v="0.30769230769230771"/>
    <s v="Good Player"/>
    <x v="0"/>
    <n v="0"/>
  </r>
  <r>
    <x v="5"/>
    <x v="7"/>
    <s v="(ARS)"/>
    <x v="184"/>
    <n v="37"/>
    <n v="1"/>
    <n v="3533"/>
    <n v="22"/>
    <n v="20.079999999999998"/>
    <n v="0.54"/>
    <n v="118"/>
    <n v="60"/>
    <n v="3.17"/>
    <n v="1.61"/>
    <x v="2"/>
    <n v="0.50847457627118642"/>
    <s v="very Good Player"/>
    <x v="1"/>
    <n v="1"/>
  </r>
  <r>
    <x v="5"/>
    <x v="8"/>
    <s v="(CAE)"/>
    <x v="185"/>
    <n v="16"/>
    <n v="3"/>
    <n v="1434"/>
    <n v="12"/>
    <n v="6.19"/>
    <n v="0.41"/>
    <n v="36"/>
    <n v="18"/>
    <n v="2.38"/>
    <n v="1.19"/>
    <x v="2"/>
    <n v="0.5"/>
    <s v="Good Player"/>
    <x v="0"/>
    <n v="0"/>
  </r>
  <r>
    <x v="5"/>
    <x v="9"/>
    <s v="(LIL)"/>
    <x v="186"/>
    <n v="35"/>
    <n v="3"/>
    <n v="3190"/>
    <n v="13"/>
    <n v="7.39"/>
    <n v="0.22"/>
    <n v="67"/>
    <n v="28"/>
    <n v="2"/>
    <n v="0.83"/>
    <x v="2"/>
    <n v="0.41791044776119401"/>
    <s v="Good Player"/>
    <x v="0"/>
    <n v="0"/>
  </r>
  <r>
    <x v="5"/>
    <x v="10"/>
    <s v="(REN)"/>
    <x v="187"/>
    <n v="19"/>
    <n v="10"/>
    <n v="1911"/>
    <n v="11"/>
    <n v="7.44"/>
    <n v="0.37"/>
    <n v="64"/>
    <n v="25"/>
    <n v="3.18"/>
    <n v="1.24"/>
    <x v="2"/>
    <n v="0.390625"/>
    <s v="Good Player"/>
    <x v="0"/>
    <n v="0"/>
  </r>
  <r>
    <x v="5"/>
    <x v="11"/>
    <s v="(PSG)"/>
    <x v="7"/>
    <n v="16"/>
    <n v="1"/>
    <n v="1517"/>
    <n v="15"/>
    <n v="12.62"/>
    <n v="0.79"/>
    <n v="54"/>
    <n v="25"/>
    <n v="3.38"/>
    <n v="1.57"/>
    <x v="2"/>
    <n v="0.46296296296296297"/>
    <s v="very Good Player"/>
    <x v="1"/>
    <n v="1"/>
  </r>
  <r>
    <x v="5"/>
    <x v="12"/>
    <s v="(MNU)"/>
    <x v="188"/>
    <n v="20"/>
    <n v="1"/>
    <n v="1747"/>
    <n v="18"/>
    <n v="16.73"/>
    <n v="0.91"/>
    <n v="52"/>
    <n v="22"/>
    <n v="2.83"/>
    <n v="1.2"/>
    <x v="2"/>
    <n v="0.42307692307692307"/>
    <s v="very Good Player"/>
    <x v="1"/>
    <n v="1"/>
  </r>
  <r>
    <x v="5"/>
    <x v="13"/>
    <s v="(ANG)"/>
    <x v="189"/>
    <n v="31"/>
    <n v="1"/>
    <n v="2541"/>
    <n v="11"/>
    <n v="8.56"/>
    <n v="0.32"/>
    <n v="66"/>
    <n v="33"/>
    <n v="2.4700000000000002"/>
    <n v="1.23"/>
    <x v="2"/>
    <n v="0.5"/>
    <s v="Good Player"/>
    <x v="0"/>
    <n v="0"/>
  </r>
  <r>
    <x v="5"/>
    <x v="14"/>
    <s v="(SIV)"/>
    <x v="190"/>
    <n v="36"/>
    <n v="0"/>
    <n v="3446"/>
    <n v="11"/>
    <n v="14.51"/>
    <n v="0.4"/>
    <n v="120"/>
    <n v="42"/>
    <n v="3.31"/>
    <n v="1.1599999999999999"/>
    <x v="2"/>
    <n v="0.35"/>
    <s v="Good Player"/>
    <x v="0"/>
    <n v="0"/>
  </r>
  <r>
    <x v="5"/>
    <x v="15"/>
    <s v="(MAR)"/>
    <x v="191"/>
    <n v="30"/>
    <n v="3"/>
    <n v="2741"/>
    <n v="16"/>
    <n v="11.25"/>
    <n v="0.39"/>
    <n v="101"/>
    <n v="35"/>
    <n v="3.5"/>
    <n v="1.21"/>
    <x v="2"/>
    <n v="0.34653465346534651"/>
    <s v="very Good Player"/>
    <x v="1"/>
    <n v="1"/>
  </r>
  <r>
    <x v="5"/>
    <x v="16"/>
    <s v="(PSG)"/>
    <x v="192"/>
    <n v="24"/>
    <n v="5"/>
    <n v="2488"/>
    <n v="33"/>
    <n v="31.17"/>
    <n v="1.19"/>
    <n v="125"/>
    <n v="70"/>
    <n v="4.7699999999999996"/>
    <n v="2.67"/>
    <x v="2"/>
    <n v="0.56000000000000005"/>
    <s v="Excellent Player"/>
    <x v="2"/>
    <n v="1"/>
  </r>
  <r>
    <x v="5"/>
    <x v="17"/>
    <s v="(STE)"/>
    <x v="193"/>
    <n v="32"/>
    <n v="0"/>
    <n v="3000"/>
    <n v="13"/>
    <n v="10.74"/>
    <n v="0.34"/>
    <n v="94"/>
    <n v="36"/>
    <n v="2.98"/>
    <n v="1.1399999999999999"/>
    <x v="2"/>
    <n v="0.38297872340425532"/>
    <s v="Good Player"/>
    <x v="0"/>
    <n v="0"/>
  </r>
  <r>
    <x v="5"/>
    <x v="18"/>
    <s v="(GAL)"/>
    <x v="194"/>
    <n v="29"/>
    <n v="4"/>
    <n v="2699"/>
    <n v="15"/>
    <n v="14.21"/>
    <n v="0.5"/>
    <n v="94"/>
    <n v="41"/>
    <n v="3.31"/>
    <n v="1.44"/>
    <x v="2"/>
    <n v="0.43617021276595747"/>
    <s v="very Good Player"/>
    <x v="1"/>
    <n v="1"/>
  </r>
  <r>
    <x v="5"/>
    <x v="19"/>
    <s v="(MPE)"/>
    <x v="195"/>
    <n v="36"/>
    <n v="1"/>
    <n v="3115"/>
    <n v="11"/>
    <n v="8.5299999999999994"/>
    <n v="0.26"/>
    <n v="86"/>
    <n v="27"/>
    <n v="2.62"/>
    <n v="0.82"/>
    <x v="2"/>
    <n v="0.31395348837209303"/>
    <s v="Good Player"/>
    <x v="0"/>
    <n v="0"/>
  </r>
  <r>
    <x v="5"/>
    <x v="20"/>
    <s v="(MPE)"/>
    <x v="196"/>
    <n v="36"/>
    <n v="0"/>
    <n v="3263"/>
    <n v="14"/>
    <n v="13.05"/>
    <n v="0.38"/>
    <n v="119"/>
    <n v="36"/>
    <n v="3.46"/>
    <n v="1.05"/>
    <x v="2"/>
    <n v="0.30252100840336132"/>
    <s v="Good Player"/>
    <x v="0"/>
    <n v="0"/>
  </r>
  <r>
    <x v="5"/>
    <x v="21"/>
    <s v="(LYO)"/>
    <x v="197"/>
    <n v="21"/>
    <n v="12"/>
    <n v="2154"/>
    <n v="15"/>
    <n v="14.74"/>
    <n v="0.65"/>
    <n v="90"/>
    <n v="39"/>
    <n v="3.97"/>
    <n v="1.72"/>
    <x v="2"/>
    <n v="0.43333333333333335"/>
    <s v="very Good Player"/>
    <x v="1"/>
    <n v="1"/>
  </r>
  <r>
    <x v="5"/>
    <x v="22"/>
    <s v="(LYO)"/>
    <x v="198"/>
    <n v="29"/>
    <n v="7"/>
    <n v="2900"/>
    <n v="10"/>
    <n v="13.43"/>
    <n v="0.44"/>
    <n v="110"/>
    <n v="39"/>
    <n v="3.6"/>
    <n v="1.28"/>
    <x v="2"/>
    <n v="0.35454545454545455"/>
    <s v="Good Player"/>
    <x v="0"/>
    <n v="0"/>
  </r>
  <r>
    <x v="5"/>
    <x v="23"/>
    <s v="(STR)"/>
    <x v="199"/>
    <n v="21"/>
    <n v="14"/>
    <n v="2154"/>
    <n v="10"/>
    <n v="7.03"/>
    <n v="0.31"/>
    <n v="36"/>
    <n v="19"/>
    <n v="1.59"/>
    <n v="0.84"/>
    <x v="2"/>
    <n v="0.52777777777777779"/>
    <s v="Good Player"/>
    <x v="0"/>
    <n v="0"/>
  </r>
  <r>
    <x v="5"/>
    <x v="24"/>
    <s v="(LOK)"/>
    <x v="200"/>
    <n v="29"/>
    <n v="8"/>
    <n v="2698"/>
    <n v="10"/>
    <n v="9.09"/>
    <n v="0.32"/>
    <n v="82"/>
    <n v="33"/>
    <n v="2.89"/>
    <n v="1.1599999999999999"/>
    <x v="2"/>
    <n v="0.40243902439024393"/>
    <s v="Good Player"/>
    <x v="0"/>
    <n v="0"/>
  </r>
  <r>
    <x v="3"/>
    <x v="3"/>
    <s v="(CRY)"/>
    <x v="201"/>
    <n v="38"/>
    <n v="0"/>
    <n v="3651"/>
    <n v="12"/>
    <n v="11.15"/>
    <n v="0.28999999999999998"/>
    <n v="57"/>
    <n v="24"/>
    <n v="1.48"/>
    <n v="0.62"/>
    <x v="2"/>
    <n v="0.42105263157894735"/>
    <s v="Good Player"/>
    <x v="0"/>
    <n v="0"/>
  </r>
  <r>
    <x v="3"/>
    <x v="3"/>
    <s v="(BOU)"/>
    <x v="79"/>
    <n v="34"/>
    <n v="1"/>
    <n v="3143"/>
    <n v="12"/>
    <n v="13.56"/>
    <n v="0.41"/>
    <n v="72"/>
    <n v="23"/>
    <n v="2.1800000000000002"/>
    <n v="0.7"/>
    <x v="2"/>
    <n v="0.31944444444444442"/>
    <s v="Good Player"/>
    <x v="0"/>
    <n v="0"/>
  </r>
  <r>
    <x v="3"/>
    <x v="3"/>
    <s v="(MNU)"/>
    <x v="202"/>
    <n v="34"/>
    <n v="1"/>
    <n v="3233"/>
    <n v="13"/>
    <n v="15.99"/>
    <n v="0.47"/>
    <n v="105"/>
    <n v="49"/>
    <n v="3.09"/>
    <n v="1.44"/>
    <x v="2"/>
    <n v="0.46666666666666667"/>
    <s v="Good Player"/>
    <x v="0"/>
    <n v="0"/>
  </r>
  <r>
    <x v="3"/>
    <x v="3"/>
    <s v="(LIV)"/>
    <x v="20"/>
    <n v="37"/>
    <n v="1"/>
    <n v="3417"/>
    <n v="22"/>
    <n v="20.5"/>
    <n v="0.56999999999999995"/>
    <n v="137"/>
    <n v="63"/>
    <n v="3.81"/>
    <n v="1.75"/>
    <x v="2"/>
    <n v="0.45985401459854014"/>
    <s v="very Good Player"/>
    <x v="1"/>
    <n v="1"/>
  </r>
  <r>
    <x v="3"/>
    <x v="3"/>
    <s v="(BUR)"/>
    <x v="203"/>
    <n v="26"/>
    <n v="11"/>
    <n v="2569"/>
    <n v="12"/>
    <n v="13.25"/>
    <n v="0.49"/>
    <n v="65"/>
    <n v="30"/>
    <n v="2.4"/>
    <n v="1.1100000000000001"/>
    <x v="2"/>
    <n v="0.46153846153846156"/>
    <s v="Good Player"/>
    <x v="0"/>
    <n v="0"/>
  </r>
  <r>
    <x v="3"/>
    <x v="3"/>
    <s v="(WAT)"/>
    <x v="204"/>
    <n v="30"/>
    <n v="8"/>
    <n v="2684"/>
    <n v="13"/>
    <n v="11.58"/>
    <n v="0.41"/>
    <n v="54"/>
    <n v="21"/>
    <n v="1.91"/>
    <n v="0.74"/>
    <x v="2"/>
    <n v="0.3888888888888889"/>
    <s v="Good Player"/>
    <x v="0"/>
    <n v="0"/>
  </r>
  <r>
    <x v="3"/>
    <x v="3"/>
    <s v="(EVE)"/>
    <x v="205"/>
    <n v="32"/>
    <n v="3"/>
    <n v="2822"/>
    <n v="14"/>
    <n v="11.88"/>
    <n v="0.4"/>
    <n v="83"/>
    <n v="28"/>
    <n v="2.79"/>
    <n v="0.94"/>
    <x v="2"/>
    <n v="0.33734939759036142"/>
    <s v="Good Player"/>
    <x v="0"/>
    <n v="0"/>
  </r>
  <r>
    <x v="3"/>
    <x v="3"/>
    <s v="(LIV)"/>
    <x v="68"/>
    <n v="35"/>
    <n v="1"/>
    <n v="3236"/>
    <n v="22"/>
    <n v="15.33"/>
    <n v="0.45"/>
    <n v="87"/>
    <n v="42"/>
    <n v="2.5499999999999998"/>
    <n v="1.23"/>
    <x v="2"/>
    <n v="0.48275862068965519"/>
    <s v="very Good Player"/>
    <x v="1"/>
    <n v="1"/>
  </r>
  <r>
    <x v="3"/>
    <x v="3"/>
    <s v="(NEW)"/>
    <x v="206"/>
    <n v="29"/>
    <n v="1"/>
    <n v="2714"/>
    <n v="14"/>
    <n v="14.57"/>
    <n v="0.51"/>
    <n v="65"/>
    <n v="29"/>
    <n v="2.2799999999999998"/>
    <n v="1.02"/>
    <x v="2"/>
    <n v="0.44615384615384618"/>
    <s v="Good Player"/>
    <x v="0"/>
    <n v="0"/>
  </r>
  <r>
    <x v="3"/>
    <x v="3"/>
    <s v="(TOT)"/>
    <x v="78"/>
    <n v="23"/>
    <n v="8"/>
    <n v="2152"/>
    <n v="12"/>
    <n v="7.02"/>
    <n v="0.31"/>
    <n v="74"/>
    <n v="29"/>
    <n v="3.27"/>
    <n v="1.28"/>
    <x v="2"/>
    <n v="0.39189189189189189"/>
    <s v="Good Player"/>
    <x v="0"/>
    <n v="0"/>
  </r>
  <r>
    <x v="3"/>
    <x v="3"/>
    <s v="(TOT)"/>
    <x v="62"/>
    <n v="27"/>
    <n v="1"/>
    <n v="2580"/>
    <n v="17"/>
    <n v="15.48"/>
    <n v="0.56999999999999995"/>
    <n v="102"/>
    <n v="46"/>
    <n v="3.76"/>
    <n v="1.69"/>
    <x v="2"/>
    <n v="0.45098039215686275"/>
    <s v="very Good Player"/>
    <x v="1"/>
    <n v="1"/>
  </r>
  <r>
    <x v="3"/>
    <x v="3"/>
    <s v="(MNC)"/>
    <x v="72"/>
    <n v="31"/>
    <n v="2"/>
    <n v="2566"/>
    <n v="21"/>
    <n v="19.45"/>
    <n v="0.72"/>
    <n v="118"/>
    <n v="43"/>
    <n v="4.37"/>
    <n v="1.59"/>
    <x v="2"/>
    <n v="0.36440677966101692"/>
    <s v="very Good Player"/>
    <x v="1"/>
    <n v="1"/>
  </r>
  <r>
    <x v="3"/>
    <x v="3"/>
    <s v="(RMA)"/>
    <x v="66"/>
    <n v="32"/>
    <n v="5"/>
    <n v="3115"/>
    <n v="16"/>
    <n v="10.82"/>
    <n v="0.33"/>
    <n v="93"/>
    <n v="43"/>
    <n v="2.84"/>
    <n v="1.31"/>
    <x v="2"/>
    <n v="0.46236559139784944"/>
    <s v="very Good Player"/>
    <x v="1"/>
    <n v="1"/>
  </r>
  <r>
    <x v="3"/>
    <x v="3"/>
    <s v="(ARS)"/>
    <x v="54"/>
    <n v="30"/>
    <n v="6"/>
    <n v="2905"/>
    <n v="22"/>
    <n v="21.71"/>
    <n v="0.71"/>
    <n v="94"/>
    <n v="39"/>
    <n v="3.07"/>
    <n v="1.28"/>
    <x v="2"/>
    <n v="0.41489361702127658"/>
    <s v="very Good Player"/>
    <x v="1"/>
    <n v="1"/>
  </r>
  <r>
    <x v="3"/>
    <x v="3"/>
    <s v="(EVE)"/>
    <x v="207"/>
    <n v="36"/>
    <n v="2"/>
    <n v="3302"/>
    <n v="13"/>
    <n v="11.12"/>
    <n v="0.32"/>
    <n v="86"/>
    <n v="33"/>
    <n v="2.4700000000000002"/>
    <n v="0.95"/>
    <x v="2"/>
    <n v="0.38372093023255816"/>
    <s v="Good Player"/>
    <x v="0"/>
    <n v="0"/>
  </r>
  <r>
    <x v="3"/>
    <x v="3"/>
    <s v="(MNC)"/>
    <x v="208"/>
    <n v="31"/>
    <n v="3"/>
    <n v="2930"/>
    <n v="17"/>
    <n v="14.19"/>
    <n v="0.46"/>
    <n v="77"/>
    <n v="38"/>
    <n v="2.5"/>
    <n v="1.23"/>
    <x v="2"/>
    <n v="0.4935064935064935"/>
    <s v="very Good Player"/>
    <x v="1"/>
    <n v="1"/>
  </r>
  <r>
    <x v="3"/>
    <x v="3"/>
    <s v="(LEI)"/>
    <x v="63"/>
    <n v="30"/>
    <n v="4"/>
    <n v="2886"/>
    <n v="18"/>
    <n v="17.62"/>
    <n v="0.57999999999999996"/>
    <n v="79"/>
    <n v="38"/>
    <n v="2.6"/>
    <n v="1.25"/>
    <x v="2"/>
    <n v="0.48101265822784811"/>
    <s v="very Good Player"/>
    <x v="1"/>
    <n v="1"/>
  </r>
  <r>
    <x v="3"/>
    <x v="3"/>
    <s v="(LEI)"/>
    <x v="209"/>
    <n v="34"/>
    <n v="3"/>
    <n v="3099"/>
    <n v="12"/>
    <n v="7.83"/>
    <n v="0.24"/>
    <n v="55"/>
    <n v="27"/>
    <n v="1.69"/>
    <n v="0.83"/>
    <x v="2"/>
    <n v="0.49090909090909091"/>
    <s v="Good Player"/>
    <x v="0"/>
    <n v="0"/>
  </r>
  <r>
    <x v="3"/>
    <x v="3"/>
    <s v="(ARS)"/>
    <x v="210"/>
    <n v="27"/>
    <n v="8"/>
    <n v="2670"/>
    <n v="14"/>
    <n v="11.52"/>
    <n v="0.41"/>
    <n v="81"/>
    <n v="28"/>
    <n v="2.88"/>
    <n v="1"/>
    <x v="2"/>
    <n v="0.34567901234567899"/>
    <s v="Good Player"/>
    <x v="0"/>
    <n v="0"/>
  </r>
  <r>
    <x v="3"/>
    <x v="3"/>
    <s v="(WOL)"/>
    <x v="211"/>
    <n v="36"/>
    <n v="2"/>
    <n v="3285"/>
    <n v="13"/>
    <n v="15.91"/>
    <n v="0.46"/>
    <n v="111"/>
    <n v="33"/>
    <n v="3.21"/>
    <n v="0.95"/>
    <x v="2"/>
    <n v="0.29729729729729731"/>
    <s v="Good Player"/>
    <x v="0"/>
    <n v="0"/>
  </r>
  <r>
    <x v="4"/>
    <x v="4"/>
    <s v="(LYO)"/>
    <x v="212"/>
    <n v="31"/>
    <n v="1"/>
    <n v="2962"/>
    <n v="10"/>
    <n v="9.0399999999999991"/>
    <n v="0.28999999999999998"/>
    <n v="95"/>
    <n v="40"/>
    <n v="3.05"/>
    <n v="1.28"/>
    <x v="2"/>
    <n v="0.42105263157894735"/>
    <s v="Good Player"/>
    <x v="0"/>
    <n v="0"/>
  </r>
  <r>
    <x v="4"/>
    <x v="4"/>
    <s v="(BEN)"/>
    <x v="138"/>
    <n v="24"/>
    <n v="3"/>
    <n v="2175"/>
    <n v="9"/>
    <n v="12.59"/>
    <n v="0.55000000000000004"/>
    <n v="88"/>
    <n v="38"/>
    <n v="3.84"/>
    <n v="1.66"/>
    <x v="2"/>
    <n v="0.43181818181818182"/>
    <s v="weak Player"/>
    <x v="3"/>
    <n v="0"/>
  </r>
  <r>
    <x v="4"/>
    <x v="4"/>
    <s v="(COR)"/>
    <x v="213"/>
    <n v="25"/>
    <n v="6"/>
    <n v="2487"/>
    <n v="8"/>
    <n v="5.76"/>
    <n v="0.22"/>
    <n v="66"/>
    <n v="18"/>
    <n v="2.52"/>
    <n v="0.69"/>
    <x v="2"/>
    <n v="0.27272727272727271"/>
    <s v="weak Player"/>
    <x v="3"/>
    <n v="0"/>
  </r>
  <r>
    <x v="4"/>
    <x v="4"/>
    <s v="(ALA)"/>
    <x v="214"/>
    <n v="11"/>
    <n v="15"/>
    <n v="1367"/>
    <n v="9"/>
    <n v="7.63"/>
    <n v="0.53"/>
    <n v="41"/>
    <n v="19"/>
    <n v="2.85"/>
    <n v="1.32"/>
    <x v="2"/>
    <n v="0.46341463414634149"/>
    <s v="weak Player"/>
    <x v="3"/>
    <n v="0"/>
  </r>
  <r>
    <x v="4"/>
    <x v="4"/>
    <s v="(SAP)"/>
    <x v="81"/>
    <n v="30"/>
    <n v="3"/>
    <n v="2808"/>
    <n v="12"/>
    <n v="10.94"/>
    <n v="0.37"/>
    <n v="64"/>
    <n v="29"/>
    <n v="2.17"/>
    <n v="0.98"/>
    <x v="2"/>
    <n v="0.453125"/>
    <s v="Good Player"/>
    <x v="0"/>
    <n v="0"/>
  </r>
  <r>
    <x v="4"/>
    <x v="4"/>
    <s v="None"/>
    <x v="215"/>
    <n v="19"/>
    <n v="7"/>
    <n v="3236"/>
    <n v="10"/>
    <n v="13.28"/>
    <n v="0.39"/>
    <n v="67"/>
    <n v="27"/>
    <n v="1.97"/>
    <n v="0.79"/>
    <x v="2"/>
    <n v="0.40298507462686567"/>
    <s v="Good Player"/>
    <x v="0"/>
    <n v="0"/>
  </r>
  <r>
    <x v="4"/>
    <x v="4"/>
    <s v="(VDG)"/>
    <x v="216"/>
    <n v="34"/>
    <n v="1"/>
    <n v="3192"/>
    <n v="10"/>
    <n v="11.09"/>
    <n v="0.33"/>
    <n v="77"/>
    <n v="37"/>
    <n v="2.29"/>
    <n v="1.1000000000000001"/>
    <x v="2"/>
    <n v="0.48051948051948051"/>
    <s v="Good Player"/>
    <x v="0"/>
    <n v="0"/>
  </r>
  <r>
    <x v="4"/>
    <x v="4"/>
    <s v="(RMA)"/>
    <x v="217"/>
    <n v="30"/>
    <n v="5"/>
    <n v="2850"/>
    <n v="8"/>
    <n v="8.1"/>
    <n v="0.27"/>
    <n v="52"/>
    <n v="23"/>
    <n v="1.73"/>
    <n v="0.77"/>
    <x v="2"/>
    <n v="0.44230769230769229"/>
    <s v="weak Player"/>
    <x v="3"/>
    <n v="0"/>
  </r>
  <r>
    <x v="4"/>
    <x v="4"/>
    <s v="(SJE)"/>
    <x v="218"/>
    <n v="23"/>
    <n v="5"/>
    <n v="2188"/>
    <n v="7"/>
    <n v="7.37"/>
    <n v="0.32"/>
    <n v="43"/>
    <n v="18"/>
    <n v="1.87"/>
    <n v="0.78"/>
    <x v="2"/>
    <n v="0.41860465116279072"/>
    <s v="weak Player"/>
    <x v="3"/>
    <n v="0"/>
  </r>
  <r>
    <x v="4"/>
    <x v="4"/>
    <s v="None"/>
    <x v="219"/>
    <n v="11"/>
    <n v="1"/>
    <n v="1081"/>
    <n v="9"/>
    <n v="6.14"/>
    <n v="0.54"/>
    <n v="42"/>
    <n v="20"/>
    <n v="3.69"/>
    <n v="1.76"/>
    <x v="2"/>
    <n v="0.47619047619047616"/>
    <s v="weak Player"/>
    <x v="3"/>
    <n v="0"/>
  </r>
  <r>
    <x v="4"/>
    <x v="4"/>
    <s v="None"/>
    <x v="220"/>
    <n v="26"/>
    <n v="8"/>
    <n v="2575"/>
    <n v="11"/>
    <n v="10.029999999999999"/>
    <n v="0.37"/>
    <n v="80"/>
    <n v="33"/>
    <n v="2.95"/>
    <n v="1.22"/>
    <x v="2"/>
    <n v="0.41249999999999998"/>
    <s v="Good Player"/>
    <x v="0"/>
    <n v="0"/>
  </r>
  <r>
    <x v="4"/>
    <x v="4"/>
    <s v="(GRE)"/>
    <x v="80"/>
    <n v="32"/>
    <n v="0"/>
    <n v="4177"/>
    <n v="11"/>
    <n v="11.43"/>
    <n v="0.26"/>
    <n v="51"/>
    <n v="21"/>
    <n v="1.1599999999999999"/>
    <n v="0.48"/>
    <x v="2"/>
    <n v="0.41176470588235292"/>
    <s v="Good Player"/>
    <x v="0"/>
    <n v="0"/>
  </r>
  <r>
    <x v="4"/>
    <x v="4"/>
    <s v="(FLA)"/>
    <x v="221"/>
    <n v="19"/>
    <n v="0"/>
    <n v="1689"/>
    <n v="9"/>
    <n v="9.07"/>
    <n v="0.51"/>
    <n v="56"/>
    <n v="18"/>
    <n v="3.15"/>
    <n v="1.01"/>
    <x v="2"/>
    <n v="0.32142857142857145"/>
    <s v="weak Player"/>
    <x v="3"/>
    <n v="0"/>
  </r>
  <r>
    <x v="4"/>
    <x v="4"/>
    <s v="(TIG)"/>
    <x v="222"/>
    <n v="26"/>
    <n v="9"/>
    <n v="3931"/>
    <n v="11"/>
    <n v="8.69"/>
    <n v="0.21"/>
    <n v="79"/>
    <n v="33"/>
    <n v="1.91"/>
    <n v="0.8"/>
    <x v="2"/>
    <n v="0.41772151898734178"/>
    <s v="Good Player"/>
    <x v="0"/>
    <n v="0"/>
  </r>
  <r>
    <x v="4"/>
    <x v="4"/>
    <s v="(FLU)"/>
    <x v="223"/>
    <n v="29"/>
    <n v="6"/>
    <n v="2636"/>
    <n v="8"/>
    <n v="7.49"/>
    <n v="0.27"/>
    <n v="58"/>
    <n v="20"/>
    <n v="2.09"/>
    <n v="0.72"/>
    <x v="2"/>
    <n v="0.34482758620689657"/>
    <s v="weak Player"/>
    <x v="3"/>
    <n v="0"/>
  </r>
  <r>
    <x v="4"/>
    <x v="4"/>
    <s v="(CFC)"/>
    <x v="99"/>
    <n v="35"/>
    <n v="0"/>
    <n v="3231"/>
    <n v="13"/>
    <n v="16.670000000000002"/>
    <n v="0.49"/>
    <n v="92"/>
    <n v="41"/>
    <n v="2.71"/>
    <n v="1.21"/>
    <x v="2"/>
    <n v="0.44565217391304346"/>
    <s v="Good Player"/>
    <x v="0"/>
    <n v="0"/>
  </r>
  <r>
    <x v="4"/>
    <x v="4"/>
    <s v="(BAH)"/>
    <x v="224"/>
    <n v="18"/>
    <n v="3"/>
    <n v="1623"/>
    <n v="8"/>
    <n v="7"/>
    <n v="0.41"/>
    <n v="52"/>
    <n v="17"/>
    <n v="3.04"/>
    <n v="1"/>
    <x v="2"/>
    <n v="0.32692307692307693"/>
    <s v="weak Player"/>
    <x v="3"/>
    <n v="0"/>
  </r>
  <r>
    <x v="4"/>
    <x v="4"/>
    <s v="Bruno"/>
    <x v="225"/>
    <n v="27"/>
    <n v="6"/>
    <n v="2595"/>
    <n v="9"/>
    <n v="4.37"/>
    <n v="0.16"/>
    <n v="46"/>
    <n v="15"/>
    <n v="1.68"/>
    <n v="0.55000000000000004"/>
    <x v="2"/>
    <n v="0.32608695652173914"/>
    <s v="weak Player"/>
    <x v="3"/>
    <n v="0"/>
  </r>
  <r>
    <x v="4"/>
    <x v="4"/>
    <s v="(PAL)"/>
    <x v="226"/>
    <n v="21"/>
    <n v="11"/>
    <n v="2153"/>
    <n v="10"/>
    <n v="10.199999999999999"/>
    <n v="0.45"/>
    <n v="66"/>
    <n v="29"/>
    <n v="2.91"/>
    <n v="1.28"/>
    <x v="2"/>
    <n v="0.43939393939393939"/>
    <s v="Good Player"/>
    <x v="0"/>
    <n v="0"/>
  </r>
  <r>
    <x v="4"/>
    <x v="4"/>
    <s v="(FLA)"/>
    <x v="227"/>
    <n v="34"/>
    <n v="1"/>
    <n v="3140"/>
    <n v="18"/>
    <n v="19.170000000000002"/>
    <n v="0.57999999999999996"/>
    <n v="94"/>
    <n v="40"/>
    <n v="2.84"/>
    <n v="1.21"/>
    <x v="2"/>
    <n v="0.42553191489361702"/>
    <s v="very Good Player"/>
    <x v="1"/>
    <n v="1"/>
  </r>
  <r>
    <x v="6"/>
    <x v="25"/>
    <s v="(LAF)"/>
    <x v="228"/>
    <n v="35"/>
    <n v="1"/>
    <n v="3277"/>
    <n v="17"/>
    <n v="12.07"/>
    <n v="0.35"/>
    <n v="113"/>
    <n v="50"/>
    <n v="3.28"/>
    <n v="1.45"/>
    <x v="3"/>
    <n v="0.44247787610619471"/>
    <s v="very Good Player"/>
    <x v="1"/>
    <n v="1"/>
  </r>
  <r>
    <x v="6"/>
    <x v="25"/>
    <s v="(ATA)"/>
    <x v="229"/>
    <n v="32"/>
    <n v="0"/>
    <n v="3050"/>
    <n v="28"/>
    <n v="25.04"/>
    <n v="0.78"/>
    <n v="128"/>
    <n v="52"/>
    <n v="3.99"/>
    <n v="1.62"/>
    <x v="3"/>
    <n v="0.40625"/>
    <s v="Excellent Player"/>
    <x v="2"/>
    <n v="1"/>
  </r>
  <r>
    <x v="6"/>
    <x v="25"/>
    <s v="(ACM)"/>
    <x v="76"/>
    <n v="31"/>
    <n v="0"/>
    <n v="2998"/>
    <n v="31"/>
    <n v="22.72"/>
    <n v="0.72"/>
    <n v="159"/>
    <n v="67"/>
    <n v="5.04"/>
    <n v="2.12"/>
    <x v="3"/>
    <n v="0.42138364779874216"/>
    <s v="Excellent Player"/>
    <x v="2"/>
    <n v="1"/>
  </r>
  <r>
    <x v="6"/>
    <x v="25"/>
    <s v="(SJE)"/>
    <x v="230"/>
    <n v="24"/>
    <n v="8"/>
    <n v="2169"/>
    <n v="15"/>
    <n v="14.61"/>
    <n v="0.64"/>
    <n v="79"/>
    <n v="33"/>
    <n v="3.46"/>
    <n v="1.45"/>
    <x v="3"/>
    <n v="0.41772151898734178"/>
    <s v="very Good Player"/>
    <x v="1"/>
    <n v="1"/>
  </r>
  <r>
    <x v="6"/>
    <x v="25"/>
    <s v="(ORL)"/>
    <x v="231"/>
    <n v="26"/>
    <n v="4"/>
    <n v="2464"/>
    <n v="12"/>
    <n v="8.82"/>
    <n v="0.34"/>
    <n v="64"/>
    <n v="25"/>
    <n v="2.4700000000000002"/>
    <n v="0.96"/>
    <x v="3"/>
    <n v="0.390625"/>
    <s v="Good Player"/>
    <x v="0"/>
    <n v="0"/>
  </r>
  <r>
    <x v="6"/>
    <x v="25"/>
    <s v="(PHI)"/>
    <x v="232"/>
    <n v="25"/>
    <n v="1"/>
    <n v="2420"/>
    <n v="15"/>
    <n v="12.23"/>
    <n v="0.48"/>
    <n v="81"/>
    <n v="37"/>
    <n v="3.18"/>
    <n v="1.45"/>
    <x v="3"/>
    <n v="0.4567901234567901"/>
    <s v="very Good Player"/>
    <x v="1"/>
    <n v="1"/>
  </r>
  <r>
    <x v="6"/>
    <x v="25"/>
    <s v="(MIN)"/>
    <x v="233"/>
    <n v="29"/>
    <n v="0"/>
    <n v="2740"/>
    <n v="14"/>
    <n v="17.59"/>
    <n v="0.61"/>
    <n v="94"/>
    <n v="44"/>
    <n v="3.26"/>
    <n v="1.53"/>
    <x v="3"/>
    <n v="0.46808510638297873"/>
    <s v="Good Player"/>
    <x v="0"/>
    <n v="0"/>
  </r>
  <r>
    <x v="6"/>
    <x v="25"/>
    <s v="(CHF)"/>
    <x v="234"/>
    <n v="29"/>
    <n v="3"/>
    <n v="2734"/>
    <n v="13"/>
    <n v="11.22"/>
    <n v="0.39"/>
    <n v="63"/>
    <n v="25"/>
    <n v="2.19"/>
    <n v="0.87"/>
    <x v="3"/>
    <n v="0.3968253968253968"/>
    <s v="Good Player"/>
    <x v="0"/>
    <n v="0"/>
  </r>
  <r>
    <x v="6"/>
    <x v="25"/>
    <s v="(CCR)"/>
    <x v="235"/>
    <n v="28"/>
    <n v="0"/>
    <n v="2657"/>
    <n v="13"/>
    <n v="15.1"/>
    <n v="0.54"/>
    <n v="62"/>
    <n v="26"/>
    <n v="2.2200000000000002"/>
    <n v="0.93"/>
    <x v="3"/>
    <n v="0.41935483870967744"/>
    <s v="Good Player"/>
    <x v="0"/>
    <n v="0"/>
  </r>
  <r>
    <x v="6"/>
    <x v="25"/>
    <s v="(NYC)"/>
    <x v="236"/>
    <n v="18"/>
    <n v="5"/>
    <n v="1742"/>
    <n v="15"/>
    <n v="11.37"/>
    <n v="0.62"/>
    <n v="56"/>
    <n v="26"/>
    <n v="3.05"/>
    <n v="1.42"/>
    <x v="3"/>
    <n v="0.4642857142857143"/>
    <s v="very Good Player"/>
    <x v="1"/>
    <n v="1"/>
  </r>
  <r>
    <x v="6"/>
    <x v="25"/>
    <s v="(HDY)"/>
    <x v="237"/>
    <n v="28"/>
    <n v="4"/>
    <n v="2717"/>
    <n v="13"/>
    <n v="14.01"/>
    <n v="0.49"/>
    <n v="92"/>
    <n v="29"/>
    <n v="3.22"/>
    <n v="1.01"/>
    <x v="3"/>
    <n v="0.31521739130434784"/>
    <s v="Good Player"/>
    <x v="0"/>
    <n v="0"/>
  </r>
  <r>
    <x v="6"/>
    <x v="25"/>
    <s v="(COL)"/>
    <x v="238"/>
    <n v="16"/>
    <n v="3"/>
    <n v="1555"/>
    <n v="11"/>
    <n v="8.18"/>
    <n v="0.5"/>
    <n v="69"/>
    <n v="30"/>
    <n v="4.22"/>
    <n v="1.83"/>
    <x v="3"/>
    <n v="0.43478260869565216"/>
    <s v="Good Player"/>
    <x v="0"/>
    <n v="0"/>
  </r>
  <r>
    <x v="6"/>
    <x v="25"/>
    <s v="(TOR)"/>
    <x v="239"/>
    <n v="32"/>
    <n v="2"/>
    <n v="3104"/>
    <n v="14"/>
    <n v="9.8000000000000007"/>
    <n v="0.3"/>
    <n v="84"/>
    <n v="38"/>
    <n v="2.57"/>
    <n v="1.1599999999999999"/>
    <x v="3"/>
    <n v="0.45238095238095238"/>
    <s v="Good Player"/>
    <x v="0"/>
    <n v="0"/>
  </r>
  <r>
    <x v="6"/>
    <x v="25"/>
    <s v="(SKC)"/>
    <x v="240"/>
    <n v="31"/>
    <n v="1"/>
    <n v="2905"/>
    <n v="12"/>
    <n v="9.48"/>
    <n v="0.31"/>
    <n v="65"/>
    <n v="28"/>
    <n v="2.13"/>
    <n v="0.92"/>
    <x v="3"/>
    <n v="0.43076923076923079"/>
    <s v="Good Player"/>
    <x v="0"/>
    <n v="0"/>
  </r>
  <r>
    <x v="6"/>
    <x v="25"/>
    <s v="(SOU)"/>
    <x v="241"/>
    <n v="28"/>
    <n v="2"/>
    <n v="2521"/>
    <n v="13"/>
    <n v="9.5500000000000007"/>
    <n v="0.36"/>
    <n v="48"/>
    <n v="24"/>
    <n v="1.81"/>
    <n v="0.9"/>
    <x v="3"/>
    <n v="0.5"/>
    <s v="Good Player"/>
    <x v="0"/>
    <n v="0"/>
  </r>
  <r>
    <x v="6"/>
    <x v="25"/>
    <s v="(SOU)"/>
    <x v="242"/>
    <n v="24"/>
    <n v="2"/>
    <n v="2346"/>
    <n v="15"/>
    <n v="15.31"/>
    <n v="0.62"/>
    <n v="96"/>
    <n v="37"/>
    <n v="3.89"/>
    <n v="1.5"/>
    <x v="3"/>
    <n v="0.38541666666666669"/>
    <s v="very Good Player"/>
    <x v="1"/>
    <n v="1"/>
  </r>
  <r>
    <x v="6"/>
    <x v="25"/>
    <s v="(TOR)"/>
    <x v="243"/>
    <n v="18"/>
    <n v="5"/>
    <n v="1834"/>
    <n v="12"/>
    <n v="8.69"/>
    <n v="0.45"/>
    <n v="51"/>
    <n v="25"/>
    <n v="2.64"/>
    <n v="1.29"/>
    <x v="3"/>
    <n v="0.49019607843137253"/>
    <s v="Good Player"/>
    <x v="0"/>
    <n v="0"/>
  </r>
  <r>
    <x v="6"/>
    <x v="25"/>
    <s v="(LAF)"/>
    <x v="244"/>
    <n v="33"/>
    <n v="0"/>
    <n v="3128"/>
    <n v="36"/>
    <n v="25.35"/>
    <n v="0.77"/>
    <n v="167"/>
    <n v="75"/>
    <n v="5.07"/>
    <n v="2.2799999999999998"/>
    <x v="3"/>
    <n v="0.44910179640718562"/>
    <s v="Excellent Player"/>
    <x v="2"/>
    <n v="1"/>
  </r>
  <r>
    <x v="6"/>
    <x v="25"/>
    <s v="(VID)"/>
    <x v="245"/>
    <n v="25"/>
    <n v="6"/>
    <n v="2118"/>
    <n v="12"/>
    <n v="14.05"/>
    <n v="0.63"/>
    <n v="48"/>
    <n v="22"/>
    <n v="2.15"/>
    <n v="0.99"/>
    <x v="3"/>
    <n v="0.45833333333333331"/>
    <s v="Good Player"/>
    <x v="0"/>
    <n v="0"/>
  </r>
  <r>
    <x v="6"/>
    <x v="25"/>
    <s v="(NYC FC)"/>
    <x v="246"/>
    <n v="25"/>
    <n v="5"/>
    <n v="2398"/>
    <n v="12"/>
    <n v="7.07"/>
    <n v="0.28000000000000003"/>
    <n v="96"/>
    <n v="34"/>
    <n v="3.8"/>
    <n v="1.35"/>
    <x v="3"/>
    <n v="0.35416666666666669"/>
    <s v="Good Player"/>
    <x v="0"/>
    <n v="0"/>
  </r>
  <r>
    <x v="0"/>
    <x v="0"/>
    <s v="(ATL)"/>
    <x v="2"/>
    <n v="22"/>
    <n v="6"/>
    <n v="2126"/>
    <n v="16"/>
    <n v="14.32"/>
    <n v="0.64"/>
    <n v="79"/>
    <n v="42"/>
    <n v="3.53"/>
    <n v="1.88"/>
    <x v="3"/>
    <n v="0.53164556962025311"/>
    <s v="very Good Player"/>
    <x v="1"/>
    <n v="1"/>
  </r>
  <r>
    <x v="0"/>
    <x v="0"/>
    <s v="(RMA)"/>
    <x v="6"/>
    <n v="36"/>
    <n v="1"/>
    <n v="3207"/>
    <n v="21"/>
    <n v="21.61"/>
    <n v="0.64"/>
    <n v="124"/>
    <n v="59"/>
    <n v="3.67"/>
    <n v="1.75"/>
    <x v="3"/>
    <n v="0.47580645161290325"/>
    <s v="very Good Player"/>
    <x v="1"/>
    <n v="1"/>
  </r>
  <r>
    <x v="0"/>
    <x v="0"/>
    <s v="(ALA)"/>
    <x v="247"/>
    <n v="31"/>
    <n v="5"/>
    <n v="2990"/>
    <n v="11"/>
    <n v="13.22"/>
    <n v="0.42"/>
    <n v="87"/>
    <n v="30"/>
    <n v="2.76"/>
    <n v="0.95"/>
    <x v="3"/>
    <n v="0.34482758620689657"/>
    <s v="Good Player"/>
    <x v="0"/>
    <n v="0"/>
  </r>
  <r>
    <x v="0"/>
    <x v="0"/>
    <s v="(SEV)"/>
    <x v="248"/>
    <n v="21"/>
    <n v="13"/>
    <n v="2428"/>
    <n v="10"/>
    <n v="10.48"/>
    <n v="0.41"/>
    <n v="47"/>
    <n v="19"/>
    <n v="1.84"/>
    <n v="0.74"/>
    <x v="3"/>
    <n v="0.40425531914893614"/>
    <s v="Good Player"/>
    <x v="0"/>
    <n v="0"/>
  </r>
  <r>
    <x v="0"/>
    <x v="0"/>
    <s v="(OSA)"/>
    <x v="249"/>
    <n v="33"/>
    <n v="2"/>
    <n v="2923"/>
    <n v="13"/>
    <n v="12.31"/>
    <n v="0.4"/>
    <n v="56"/>
    <n v="22"/>
    <n v="1.82"/>
    <n v="0.72"/>
    <x v="3"/>
    <n v="0.39285714285714285"/>
    <s v="Good Player"/>
    <x v="0"/>
    <n v="0"/>
  </r>
  <r>
    <x v="0"/>
    <x v="0"/>
    <s v="(SOC)"/>
    <x v="105"/>
    <n v="36"/>
    <n v="1"/>
    <n v="3247"/>
    <n v="10"/>
    <n v="8.89"/>
    <n v="0.26"/>
    <n v="62"/>
    <n v="22"/>
    <n v="1.81"/>
    <n v="0.64"/>
    <x v="3"/>
    <n v="0.35483870967741937"/>
    <s v="Good Player"/>
    <x v="0"/>
    <n v="0"/>
  </r>
  <r>
    <x v="0"/>
    <x v="0"/>
    <s v="(SOC)"/>
    <x v="16"/>
    <n v="24"/>
    <n v="13"/>
    <n v="2171"/>
    <n v="11"/>
    <n v="13.03"/>
    <n v="0.56999999999999995"/>
    <n v="59"/>
    <n v="19"/>
    <n v="2.58"/>
    <n v="0.83"/>
    <x v="3"/>
    <n v="0.32203389830508472"/>
    <s v="Good Player"/>
    <x v="0"/>
    <n v="0"/>
  </r>
  <r>
    <x v="0"/>
    <x v="0"/>
    <s v="(VIL)"/>
    <x v="13"/>
    <n v="33"/>
    <n v="2"/>
    <n v="2831"/>
    <n v="18"/>
    <n v="16.09"/>
    <n v="0.54"/>
    <n v="89"/>
    <n v="34"/>
    <n v="2.99"/>
    <n v="1.1399999999999999"/>
    <x v="3"/>
    <n v="0.38202247191011235"/>
    <s v="very Good Player"/>
    <x v="1"/>
    <n v="1"/>
  </r>
  <r>
    <x v="0"/>
    <x v="0"/>
    <s v="(ALA)"/>
    <x v="250"/>
    <n v="29"/>
    <n v="5"/>
    <n v="2673"/>
    <n v="11"/>
    <n v="11.25"/>
    <n v="0.4"/>
    <n v="48"/>
    <n v="18"/>
    <n v="1.71"/>
    <n v="0.64"/>
    <x v="3"/>
    <n v="0.375"/>
    <s v="Good Player"/>
    <x v="0"/>
    <n v="0"/>
  </r>
  <r>
    <x v="0"/>
    <x v="0"/>
    <s v="(BET)"/>
    <x v="251"/>
    <n v="21"/>
    <n v="15"/>
    <n v="2222"/>
    <n v="10"/>
    <n v="9.1199999999999992"/>
    <n v="0.39"/>
    <n v="52"/>
    <n v="18"/>
    <n v="2.2200000000000002"/>
    <n v="0.77"/>
    <x v="3"/>
    <n v="0.34615384615384615"/>
    <s v="Good Player"/>
    <x v="0"/>
    <n v="0"/>
  </r>
  <r>
    <x v="0"/>
    <x v="0"/>
    <s v="(BIL)"/>
    <x v="252"/>
    <n v="33"/>
    <n v="2"/>
    <n v="3034"/>
    <n v="15"/>
    <n v="12.77"/>
    <n v="0.4"/>
    <n v="81"/>
    <n v="33"/>
    <n v="2.54"/>
    <n v="1.03"/>
    <x v="3"/>
    <n v="0.40740740740740738"/>
    <s v="very Good Player"/>
    <x v="1"/>
    <n v="1"/>
  </r>
  <r>
    <x v="0"/>
    <x v="0"/>
    <s v="(JUV)"/>
    <x v="253"/>
    <n v="25"/>
    <n v="9"/>
    <n v="2248"/>
    <n v="12"/>
    <n v="17.27"/>
    <n v="0.73"/>
    <n v="69"/>
    <n v="30"/>
    <n v="2.92"/>
    <n v="1.27"/>
    <x v="3"/>
    <n v="0.43478260869565216"/>
    <s v="Good Player"/>
    <x v="0"/>
    <n v="0"/>
  </r>
  <r>
    <x v="0"/>
    <x v="0"/>
    <s v="(GET)"/>
    <x v="100"/>
    <n v="9"/>
    <n v="23"/>
    <n v="1611"/>
    <n v="10"/>
    <n v="8.14"/>
    <n v="0.48"/>
    <n v="53"/>
    <n v="23"/>
    <n v="3.13"/>
    <n v="1.36"/>
    <x v="3"/>
    <n v="0.43396226415094341"/>
    <s v="Good Player"/>
    <x v="0"/>
    <n v="0"/>
  </r>
  <r>
    <x v="0"/>
    <x v="0"/>
    <s v="(BAR)"/>
    <x v="12"/>
    <n v="32"/>
    <n v="1"/>
    <n v="3067"/>
    <n v="25"/>
    <n v="21.63"/>
    <n v="0.67"/>
    <n v="159"/>
    <n v="68"/>
    <n v="4.93"/>
    <n v="2.11"/>
    <x v="3"/>
    <n v="0.42767295597484278"/>
    <s v="Excellent Player"/>
    <x v="2"/>
    <n v="1"/>
  </r>
  <r>
    <x v="0"/>
    <x v="0"/>
    <s v="(RMA)"/>
    <x v="254"/>
    <n v="35"/>
    <n v="0"/>
    <n v="3100"/>
    <n v="11"/>
    <n v="11.09"/>
    <n v="0.34"/>
    <n v="39"/>
    <n v="17"/>
    <n v="1.2"/>
    <n v="0.52"/>
    <x v="3"/>
    <n v="0.4358974358974359"/>
    <s v="Good Player"/>
    <x v="0"/>
    <n v="0"/>
  </r>
  <r>
    <x v="0"/>
    <x v="0"/>
    <s v="(SEV)"/>
    <x v="255"/>
    <n v="31"/>
    <n v="2"/>
    <n v="2929"/>
    <n v="14"/>
    <n v="13.26"/>
    <n v="0.43"/>
    <n v="84"/>
    <n v="36"/>
    <n v="2.72"/>
    <n v="1.17"/>
    <x v="3"/>
    <n v="0.42857142857142855"/>
    <s v="Good Player"/>
    <x v="0"/>
    <n v="0"/>
  </r>
  <r>
    <x v="0"/>
    <x v="0"/>
    <s v="Santi"/>
    <x v="256"/>
    <n v="29"/>
    <n v="6"/>
    <n v="2513"/>
    <n v="11"/>
    <n v="8.73"/>
    <n v="0.33"/>
    <n v="49"/>
    <n v="24"/>
    <n v="1.85"/>
    <n v="0.91"/>
    <x v="3"/>
    <n v="0.48979591836734693"/>
    <s v="Good Player"/>
    <x v="0"/>
    <n v="0"/>
  </r>
  <r>
    <x v="0"/>
    <x v="0"/>
    <s v="(LEV)"/>
    <x v="136"/>
    <n v="26"/>
    <n v="10"/>
    <n v="2436"/>
    <n v="11"/>
    <n v="11.54"/>
    <n v="0.45"/>
    <n v="57"/>
    <n v="24"/>
    <n v="2.2200000000000002"/>
    <n v="0.94"/>
    <x v="3"/>
    <n v="0.42105263157894735"/>
    <s v="Good Player"/>
    <x v="0"/>
    <n v="0"/>
  </r>
  <r>
    <x v="0"/>
    <x v="0"/>
    <s v="(GET)"/>
    <x v="153"/>
    <n v="33"/>
    <n v="1"/>
    <n v="2923"/>
    <n v="11"/>
    <n v="12"/>
    <n v="0.39"/>
    <n v="58"/>
    <n v="23"/>
    <n v="1.89"/>
    <n v="0.75"/>
    <x v="3"/>
    <n v="0.39655172413793105"/>
    <s v="Good Player"/>
    <x v="0"/>
    <n v="0"/>
  </r>
  <r>
    <x v="0"/>
    <x v="0"/>
    <s v="(CEL)"/>
    <x v="8"/>
    <n v="37"/>
    <n v="0"/>
    <n v="3474"/>
    <n v="14"/>
    <n v="15.72"/>
    <n v="0.43"/>
    <n v="84"/>
    <n v="39"/>
    <n v="2.2999999999999998"/>
    <n v="1.07"/>
    <x v="3"/>
    <n v="0.4642857142857143"/>
    <s v="Good Player"/>
    <x v="0"/>
    <n v="0"/>
  </r>
  <r>
    <x v="7"/>
    <x v="26"/>
    <s v="(LIS)"/>
    <x v="257"/>
    <n v="7"/>
    <n v="0"/>
    <n v="631"/>
    <n v="9"/>
    <n v="2.99"/>
    <n v="0.45"/>
    <n v="21"/>
    <n v="13"/>
    <n v="3.16"/>
    <n v="1.96"/>
    <x v="3"/>
    <n v="0.61904761904761907"/>
    <s v="weak Player"/>
    <x v="3"/>
    <n v="0"/>
  </r>
  <r>
    <x v="7"/>
    <x v="26"/>
    <s v="None"/>
    <x v="258"/>
    <n v="20"/>
    <n v="10"/>
    <n v="1867"/>
    <n v="10"/>
    <n v="9.43"/>
    <n v="0.48"/>
    <n v="55"/>
    <n v="21"/>
    <n v="2.8"/>
    <n v="1.07"/>
    <x v="3"/>
    <n v="0.38181818181818183"/>
    <s v="Good Player"/>
    <x v="0"/>
    <n v="0"/>
  </r>
  <r>
    <x v="7"/>
    <x v="26"/>
    <s v="(FAR)"/>
    <x v="259"/>
    <n v="4"/>
    <n v="0"/>
    <n v="396"/>
    <n v="2"/>
    <n v="0.96"/>
    <n v="0.23"/>
    <n v="5"/>
    <n v="2"/>
    <n v="1.2"/>
    <n v="0.48"/>
    <x v="3"/>
    <n v="0.4"/>
    <s v="weak Player"/>
    <x v="3"/>
    <n v="0"/>
  </r>
  <r>
    <x v="7"/>
    <x v="26"/>
    <s v="(BRA)"/>
    <x v="260"/>
    <n v="27"/>
    <n v="2"/>
    <n v="2451"/>
    <n v="17"/>
    <n v="14.96"/>
    <n v="0.57999999999999996"/>
    <n v="89"/>
    <n v="38"/>
    <n v="3.45"/>
    <n v="1.47"/>
    <x v="3"/>
    <n v="0.42696629213483145"/>
    <s v="very Good Player"/>
    <x v="1"/>
    <n v="1"/>
  </r>
  <r>
    <x v="7"/>
    <x v="26"/>
    <s v="None"/>
    <x v="261"/>
    <n v="28"/>
    <n v="3"/>
    <n v="2732"/>
    <n v="11"/>
    <n v="8.0500000000000007"/>
    <n v="0.28000000000000003"/>
    <n v="39"/>
    <n v="17"/>
    <n v="1.36"/>
    <n v="0.59"/>
    <x v="3"/>
    <n v="0.4358974358974359"/>
    <s v="Good Player"/>
    <x v="0"/>
    <n v="0"/>
  </r>
  <r>
    <x v="7"/>
    <x v="26"/>
    <s v="(BRA)"/>
    <x v="262"/>
    <n v="8"/>
    <n v="0"/>
    <n v="780"/>
    <n v="2"/>
    <n v="1.31"/>
    <n v="0.16"/>
    <n v="7"/>
    <n v="2"/>
    <n v="0.85"/>
    <n v="0.24"/>
    <x v="3"/>
    <n v="0.2857142857142857"/>
    <s v="weak Player"/>
    <x v="3"/>
    <n v="0"/>
  </r>
  <r>
    <x v="7"/>
    <x v="26"/>
    <s v="(AVE)"/>
    <x v="263"/>
    <n v="27"/>
    <n v="1"/>
    <n v="2495"/>
    <n v="8"/>
    <n v="7.35"/>
    <n v="0.28000000000000003"/>
    <n v="56"/>
    <n v="19"/>
    <n v="2.13"/>
    <n v="0.72"/>
    <x v="3"/>
    <n v="0.3392857142857143"/>
    <s v="weak Player"/>
    <x v="3"/>
    <n v="0"/>
  </r>
  <r>
    <x v="7"/>
    <x v="26"/>
    <s v="(FAM)"/>
    <x v="264"/>
    <n v="7"/>
    <n v="1"/>
    <n v="575"/>
    <n v="2"/>
    <n v="1.03"/>
    <n v="0.17"/>
    <n v="10"/>
    <n v="3"/>
    <n v="1.65"/>
    <n v="0.5"/>
    <x v="3"/>
    <n v="0.3"/>
    <s v="weak Player"/>
    <x v="3"/>
    <n v="0"/>
  </r>
  <r>
    <x v="7"/>
    <x v="26"/>
    <s v="(FAM)"/>
    <x v="265"/>
    <n v="7"/>
    <n v="0"/>
    <n v="624"/>
    <n v="4"/>
    <n v="3.42"/>
    <n v="0.52"/>
    <n v="15"/>
    <n v="9"/>
    <n v="2.2799999999999998"/>
    <n v="1.37"/>
    <x v="3"/>
    <n v="0.6"/>
    <s v="weak Player"/>
    <x v="3"/>
    <n v="0"/>
  </r>
  <r>
    <x v="7"/>
    <x v="26"/>
    <s v="(POR)"/>
    <x v="266"/>
    <n v="27"/>
    <n v="2"/>
    <n v="2471"/>
    <n v="12"/>
    <n v="7.28"/>
    <n v="0.28000000000000003"/>
    <n v="58"/>
    <n v="33"/>
    <n v="2.23"/>
    <n v="1.27"/>
    <x v="3"/>
    <n v="0.56896551724137934"/>
    <s v="Good Player"/>
    <x v="0"/>
    <n v="0"/>
  </r>
  <r>
    <x v="7"/>
    <x v="26"/>
    <s v="(BEN)"/>
    <x v="267"/>
    <n v="7"/>
    <n v="1"/>
    <n v="605"/>
    <n v="4"/>
    <n v="3.57"/>
    <n v="0.56000000000000005"/>
    <n v="15"/>
    <n v="6"/>
    <n v="2.36"/>
    <n v="0.94"/>
    <x v="3"/>
    <n v="0.4"/>
    <s v="weak Player"/>
    <x v="3"/>
    <n v="0"/>
  </r>
  <r>
    <x v="7"/>
    <x v="26"/>
    <s v="(GIL)"/>
    <x v="268"/>
    <n v="6"/>
    <n v="1"/>
    <n v="591"/>
    <n v="3"/>
    <n v="2.1800000000000002"/>
    <n v="0.35"/>
    <n v="16"/>
    <n v="5"/>
    <n v="2.57"/>
    <n v="0.8"/>
    <x v="3"/>
    <n v="0.3125"/>
    <s v="weak Player"/>
    <x v="3"/>
    <n v="0"/>
  </r>
  <r>
    <x v="7"/>
    <x v="26"/>
    <s v="(VGU)"/>
    <x v="269"/>
    <n v="8"/>
    <n v="0"/>
    <n v="645"/>
    <n v="2"/>
    <n v="1.7"/>
    <n v="0.25"/>
    <n v="7"/>
    <n v="2"/>
    <n v="1.03"/>
    <n v="0.28999999999999998"/>
    <x v="3"/>
    <n v="0.2857142857142857"/>
    <s v="weak Player"/>
    <x v="3"/>
    <n v="0"/>
  </r>
  <r>
    <x v="7"/>
    <x v="26"/>
    <s v="(POR)"/>
    <x v="270"/>
    <n v="26"/>
    <n v="4"/>
    <n v="2537"/>
    <n v="18"/>
    <n v="16.82"/>
    <n v="0.63"/>
    <n v="74"/>
    <n v="30"/>
    <n v="2.77"/>
    <n v="1.1200000000000001"/>
    <x v="3"/>
    <n v="0.40540540540540543"/>
    <s v="very Good Player"/>
    <x v="1"/>
    <n v="1"/>
  </r>
  <r>
    <x v="7"/>
    <x v="26"/>
    <s v="(TOT)"/>
    <x v="271"/>
    <n v="19"/>
    <n v="13"/>
    <n v="1928"/>
    <n v="18"/>
    <n v="12.38"/>
    <n v="0.61"/>
    <n v="66"/>
    <n v="27"/>
    <n v="3.25"/>
    <n v="1.33"/>
    <x v="3"/>
    <n v="0.40909090909090912"/>
    <s v="very Good Player"/>
    <x v="1"/>
    <n v="1"/>
  </r>
  <r>
    <x v="7"/>
    <x v="26"/>
    <s v="(POR)"/>
    <x v="272"/>
    <n v="7"/>
    <n v="1"/>
    <n v="642"/>
    <n v="4"/>
    <n v="2.09"/>
    <n v="0.31"/>
    <n v="17"/>
    <n v="8"/>
    <n v="2.52"/>
    <n v="1.18"/>
    <x v="3"/>
    <n v="0.47058823529411764"/>
    <s v="weak Player"/>
    <x v="3"/>
    <n v="0"/>
  </r>
  <r>
    <x v="7"/>
    <x v="26"/>
    <s v="(FER)"/>
    <x v="273"/>
    <n v="23"/>
    <n v="6"/>
    <n v="2054"/>
    <n v="11"/>
    <n v="7.57"/>
    <n v="0.35"/>
    <n v="72"/>
    <n v="24"/>
    <n v="3.33"/>
    <n v="1.1100000000000001"/>
    <x v="3"/>
    <n v="0.33333333333333331"/>
    <s v="Good Player"/>
    <x v="0"/>
    <n v="0"/>
  </r>
  <r>
    <x v="7"/>
    <x v="26"/>
    <s v="None"/>
    <x v="274"/>
    <n v="27"/>
    <n v="7"/>
    <n v="2570"/>
    <n v="13"/>
    <n v="11.09"/>
    <n v="0.41"/>
    <n v="53"/>
    <n v="23"/>
    <n v="1.96"/>
    <n v="0.85"/>
    <x v="3"/>
    <n v="0.43396226415094341"/>
    <s v="Good Player"/>
    <x v="0"/>
    <n v="0"/>
  </r>
  <r>
    <x v="7"/>
    <x v="26"/>
    <s v="(NAC)"/>
    <x v="275"/>
    <n v="8"/>
    <n v="0"/>
    <n v="736"/>
    <n v="3"/>
    <n v="2.17"/>
    <n v="0.28000000000000003"/>
    <n v="26"/>
    <n v="11"/>
    <n v="3.36"/>
    <n v="1.42"/>
    <x v="3"/>
    <n v="0.42307692307692307"/>
    <s v="weak Player"/>
    <x v="3"/>
    <n v="0"/>
  </r>
  <r>
    <x v="7"/>
    <x v="26"/>
    <s v="None"/>
    <x v="276"/>
    <n v="3"/>
    <n v="0"/>
    <n v="280"/>
    <n v="2"/>
    <n v="2.36"/>
    <n v="0.8"/>
    <n v="9"/>
    <n v="5"/>
    <n v="3.05"/>
    <n v="1.7"/>
    <x v="3"/>
    <n v="0.55555555555555558"/>
    <s v="weak Player"/>
    <x v="3"/>
    <n v="0"/>
  </r>
  <r>
    <x v="7"/>
    <x v="26"/>
    <s v="None"/>
    <x v="277"/>
    <n v="29"/>
    <n v="0"/>
    <n v="2633"/>
    <n v="12"/>
    <n v="9.15"/>
    <n v="0.33"/>
    <n v="69"/>
    <n v="36"/>
    <n v="2.4900000000000002"/>
    <n v="1.3"/>
    <x v="3"/>
    <n v="0.52173913043478259"/>
    <s v="Good Player"/>
    <x v="0"/>
    <n v="0"/>
  </r>
  <r>
    <x v="7"/>
    <x v="26"/>
    <s v="(BEN)"/>
    <x v="278"/>
    <n v="2"/>
    <n v="5"/>
    <n v="337"/>
    <n v="6"/>
    <n v="3.33"/>
    <n v="0.94"/>
    <n v="12"/>
    <n v="7"/>
    <n v="3.38"/>
    <n v="1.97"/>
    <x v="3"/>
    <n v="0.58333333333333337"/>
    <s v="weak Player"/>
    <x v="3"/>
    <n v="0"/>
  </r>
  <r>
    <x v="7"/>
    <x v="26"/>
    <s v="(FER)"/>
    <x v="273"/>
    <n v="7"/>
    <n v="0"/>
    <n v="644"/>
    <n v="2"/>
    <n v="2.5099999999999998"/>
    <n v="0.37"/>
    <n v="25"/>
    <n v="9"/>
    <n v="3.69"/>
    <n v="1.33"/>
    <x v="3"/>
    <n v="0.36"/>
    <s v="weak Player"/>
    <x v="3"/>
    <n v="0"/>
  </r>
  <r>
    <x v="7"/>
    <x v="26"/>
    <s v="(FEY)"/>
    <x v="279"/>
    <n v="14"/>
    <n v="7"/>
    <n v="1416"/>
    <n v="8"/>
    <n v="3.58"/>
    <n v="0.24"/>
    <n v="34"/>
    <n v="14"/>
    <n v="2.2799999999999998"/>
    <n v="0.94"/>
    <x v="3"/>
    <n v="0.41176470588235292"/>
    <s v="weak Player"/>
    <x v="3"/>
    <n v="0"/>
  </r>
  <r>
    <x v="7"/>
    <x v="26"/>
    <s v="(MNU)"/>
    <x v="280"/>
    <n v="17"/>
    <n v="0"/>
    <n v="1656"/>
    <n v="8"/>
    <n v="5.58"/>
    <n v="0.32"/>
    <n v="60"/>
    <n v="23"/>
    <n v="3.44"/>
    <n v="1.32"/>
    <x v="3"/>
    <n v="0.38333333333333336"/>
    <s v="weak Player"/>
    <x v="3"/>
    <n v="0"/>
  </r>
  <r>
    <x v="7"/>
    <x v="26"/>
    <s v="(BOA)"/>
    <x v="281"/>
    <n v="6"/>
    <n v="0"/>
    <n v="530"/>
    <n v="3"/>
    <n v="1.1200000000000001"/>
    <n v="0.2"/>
    <n v="12"/>
    <n v="3"/>
    <n v="2.15"/>
    <n v="0.54"/>
    <x v="3"/>
    <n v="0.25"/>
    <s v="weak Player"/>
    <x v="3"/>
    <n v="0"/>
  </r>
  <r>
    <x v="7"/>
    <x v="26"/>
    <s v="(POR)"/>
    <x v="282"/>
    <n v="27"/>
    <n v="5"/>
    <n v="2312"/>
    <n v="10"/>
    <n v="10.46"/>
    <n v="0.43"/>
    <n v="74"/>
    <n v="29"/>
    <n v="3.04"/>
    <n v="1.19"/>
    <x v="3"/>
    <n v="0.39189189189189189"/>
    <s v="Good Player"/>
    <x v="0"/>
    <n v="0"/>
  </r>
  <r>
    <x v="7"/>
    <x v="26"/>
    <s v="(BEN)"/>
    <x v="283"/>
    <n v="33"/>
    <n v="1"/>
    <n v="2981"/>
    <n v="18"/>
    <n v="15.69"/>
    <n v="0.5"/>
    <n v="83"/>
    <n v="39"/>
    <n v="2.65"/>
    <n v="1.24"/>
    <x v="3"/>
    <n v="0.46987951807228917"/>
    <s v="very Good Player"/>
    <x v="1"/>
    <n v="1"/>
  </r>
  <r>
    <x v="7"/>
    <x v="26"/>
    <s v="(MIJ)"/>
    <x v="284"/>
    <n v="28"/>
    <n v="4"/>
    <n v="2399"/>
    <n v="8"/>
    <n v="4.55"/>
    <n v="0.18"/>
    <n v="46"/>
    <n v="19"/>
    <n v="1.82"/>
    <n v="0.75"/>
    <x v="3"/>
    <n v="0.41304347826086957"/>
    <s v="weak Player"/>
    <x v="3"/>
    <n v="0"/>
  </r>
  <r>
    <x v="7"/>
    <x v="26"/>
    <s v="None"/>
    <x v="285"/>
    <n v="29"/>
    <n v="3"/>
    <n v="2747"/>
    <n v="10"/>
    <n v="10.119999999999999"/>
    <n v="0.35"/>
    <n v="66"/>
    <n v="31"/>
    <n v="2.2799999999999998"/>
    <n v="1.07"/>
    <x v="3"/>
    <n v="0.46969696969696972"/>
    <s v="Good Player"/>
    <x v="0"/>
    <n v="0"/>
  </r>
  <r>
    <x v="7"/>
    <x v="26"/>
    <s v="(MAR)"/>
    <x v="286"/>
    <n v="18"/>
    <n v="9"/>
    <n v="1732"/>
    <n v="9"/>
    <n v="6.56"/>
    <n v="0.36"/>
    <n v="48"/>
    <n v="22"/>
    <n v="2.63"/>
    <n v="1.21"/>
    <x v="3"/>
    <n v="0.45833333333333331"/>
    <s v="weak Player"/>
    <x v="3"/>
    <n v="0"/>
  </r>
  <r>
    <x v="7"/>
    <x v="26"/>
    <s v="(MAR)"/>
    <x v="286"/>
    <n v="7"/>
    <n v="1"/>
    <n v="646"/>
    <n v="6"/>
    <n v="3.06"/>
    <n v="0.45"/>
    <n v="17"/>
    <n v="8"/>
    <n v="2.5"/>
    <n v="1.18"/>
    <x v="3"/>
    <n v="0.47058823529411764"/>
    <s v="weak Player"/>
    <x v="3"/>
    <n v="0"/>
  </r>
  <r>
    <x v="7"/>
    <x v="26"/>
    <s v="(SAN)"/>
    <x v="287"/>
    <n v="8"/>
    <n v="0"/>
    <n v="714"/>
    <n v="6"/>
    <n v="3.31"/>
    <n v="0.44"/>
    <n v="24"/>
    <n v="12"/>
    <n v="3.19"/>
    <n v="1.6"/>
    <x v="3"/>
    <n v="0.5"/>
    <s v="weak Player"/>
    <x v="3"/>
    <n v="0"/>
  </r>
  <r>
    <x v="7"/>
    <x v="26"/>
    <s v="(BEN)"/>
    <x v="138"/>
    <n v="8"/>
    <n v="0"/>
    <n v="622"/>
    <n v="2"/>
    <n v="1.05"/>
    <n v="0.16"/>
    <n v="11"/>
    <n v="7"/>
    <n v="1.68"/>
    <n v="1.07"/>
    <x v="3"/>
    <n v="0.63636363636363635"/>
    <s v="weak Player"/>
    <x v="3"/>
    <n v="0"/>
  </r>
  <r>
    <x v="7"/>
    <x v="26"/>
    <s v="(BAR)"/>
    <x v="288"/>
    <n v="17"/>
    <n v="10"/>
    <n v="1749"/>
    <n v="8"/>
    <n v="4.5999999999999996"/>
    <n v="0.25"/>
    <n v="47"/>
    <n v="19"/>
    <n v="2.5499999999999998"/>
    <n v="1.03"/>
    <x v="3"/>
    <n v="0.40425531914893614"/>
    <s v="weak Player"/>
    <x v="3"/>
    <n v="0"/>
  </r>
  <r>
    <x v="7"/>
    <x v="26"/>
    <s v="(LIS)"/>
    <x v="289"/>
    <n v="3"/>
    <n v="4"/>
    <n v="356"/>
    <n v="2"/>
    <n v="3.41"/>
    <n v="0.91"/>
    <n v="14"/>
    <n v="7"/>
    <n v="3.74"/>
    <n v="1.87"/>
    <x v="3"/>
    <n v="0.5"/>
    <s v="weak Player"/>
    <x v="3"/>
    <n v="0"/>
  </r>
  <r>
    <x v="7"/>
    <x v="26"/>
    <s v="(BRA)"/>
    <x v="290"/>
    <n v="31"/>
    <n v="2"/>
    <n v="2750"/>
    <n v="12"/>
    <n v="8.9700000000000006"/>
    <n v="0.31"/>
    <n v="93"/>
    <n v="37"/>
    <n v="3.21"/>
    <n v="1.28"/>
    <x v="3"/>
    <n v="0.39784946236559138"/>
    <s v="Good Player"/>
    <x v="0"/>
    <n v="0"/>
  </r>
  <r>
    <x v="7"/>
    <x v="26"/>
    <s v="(VGU)"/>
    <x v="291"/>
    <n v="6"/>
    <n v="1"/>
    <n v="509"/>
    <n v="2"/>
    <n v="1.77"/>
    <n v="0.33"/>
    <n v="13"/>
    <n v="3"/>
    <n v="2.4300000000000002"/>
    <n v="0.56000000000000005"/>
    <x v="3"/>
    <n v="0.23076923076923078"/>
    <s v="weak Player"/>
    <x v="3"/>
    <n v="0"/>
  </r>
  <r>
    <x v="7"/>
    <x v="26"/>
    <s v="(LIS)"/>
    <x v="292"/>
    <n v="6"/>
    <n v="2"/>
    <n v="567"/>
    <n v="3"/>
    <n v="1.55"/>
    <n v="0.26"/>
    <n v="10"/>
    <n v="5"/>
    <n v="1.68"/>
    <n v="0.84"/>
    <x v="3"/>
    <n v="0.5"/>
    <s v="weak Player"/>
    <x v="3"/>
    <n v="0"/>
  </r>
  <r>
    <x v="7"/>
    <x v="26"/>
    <s v="(VGU)"/>
    <x v="291"/>
    <n v="18"/>
    <n v="6"/>
    <n v="1684"/>
    <n v="8"/>
    <n v="5.5"/>
    <n v="0.31"/>
    <n v="42"/>
    <n v="16"/>
    <n v="2.37"/>
    <n v="0.9"/>
    <x v="3"/>
    <n v="0.38095238095238093"/>
    <s v="weak Player"/>
    <x v="3"/>
    <n v="0"/>
  </r>
  <r>
    <x v="1"/>
    <x v="1"/>
    <s v="(NAP)"/>
    <x v="161"/>
    <n v="19"/>
    <n v="7"/>
    <n v="1870"/>
    <n v="11"/>
    <n v="9.4499999999999993"/>
    <n v="0.48"/>
    <n v="68"/>
    <n v="29"/>
    <n v="3.45"/>
    <n v="1.47"/>
    <x v="3"/>
    <n v="0.4264705882352941"/>
    <s v="Good Player"/>
    <x v="0"/>
    <n v="0"/>
  </r>
  <r>
    <x v="1"/>
    <x v="1"/>
    <s v="(INT)"/>
    <x v="61"/>
    <n v="33"/>
    <n v="3"/>
    <n v="3156"/>
    <n v="23"/>
    <n v="18.940000000000001"/>
    <n v="0.56999999999999995"/>
    <n v="99"/>
    <n v="47"/>
    <n v="2.98"/>
    <n v="1.41"/>
    <x v="3"/>
    <n v="0.47474747474747475"/>
    <s v="very Good Player"/>
    <x v="1"/>
    <n v="1"/>
  </r>
  <r>
    <x v="1"/>
    <x v="1"/>
    <s v="(Sassuolo )"/>
    <x v="164"/>
    <n v="33"/>
    <n v="3"/>
    <n v="3125"/>
    <n v="21"/>
    <n v="13.82"/>
    <n v="0.42"/>
    <n v="73"/>
    <n v="35"/>
    <n v="2.2200000000000002"/>
    <n v="1.06"/>
    <x v="3"/>
    <n v="0.47945205479452052"/>
    <s v="very Good Player"/>
    <x v="1"/>
    <n v="1"/>
  </r>
  <r>
    <x v="1"/>
    <x v="1"/>
    <s v="(ROM)"/>
    <x v="32"/>
    <n v="31"/>
    <n v="4"/>
    <n v="3075"/>
    <n v="16"/>
    <n v="19.739999999999998"/>
    <n v="0.61"/>
    <n v="122"/>
    <n v="46"/>
    <n v="3.77"/>
    <n v="1.42"/>
    <x v="3"/>
    <n v="0.37704918032786883"/>
    <s v="very Good Player"/>
    <x v="1"/>
    <n v="1"/>
  </r>
  <r>
    <x v="1"/>
    <x v="1"/>
    <s v="(NAP)"/>
    <x v="163"/>
    <n v="33"/>
    <n v="3"/>
    <n v="3263"/>
    <n v="12"/>
    <n v="13.74"/>
    <n v="0.4"/>
    <n v="110"/>
    <n v="33"/>
    <n v="3.2"/>
    <n v="0.96"/>
    <x v="3"/>
    <n v="0.3"/>
    <s v="Good Player"/>
    <x v="0"/>
    <n v="0"/>
  </r>
  <r>
    <x v="1"/>
    <x v="1"/>
    <s v="(JUV)"/>
    <x v="5"/>
    <n v="33"/>
    <n v="0"/>
    <n v="3127"/>
    <n v="31"/>
    <n v="27.32"/>
    <n v="0.83"/>
    <n v="208"/>
    <n v="79"/>
    <n v="6.32"/>
    <n v="2.4"/>
    <x v="3"/>
    <n v="0.37980769230769229"/>
    <s v="Excellent Player"/>
    <x v="2"/>
    <n v="1"/>
  </r>
  <r>
    <x v="1"/>
    <x v="1"/>
    <s v="(SAS)"/>
    <x v="293"/>
    <n v="29"/>
    <n v="2"/>
    <n v="2654"/>
    <n v="14"/>
    <n v="10.9"/>
    <n v="0.39"/>
    <n v="120"/>
    <n v="46"/>
    <n v="4.3"/>
    <n v="1.65"/>
    <x v="3"/>
    <n v="0.38333333333333336"/>
    <s v="Good Player"/>
    <x v="0"/>
    <n v="0"/>
  </r>
  <r>
    <x v="1"/>
    <x v="1"/>
    <s v="(CAG)"/>
    <x v="294"/>
    <n v="35"/>
    <n v="1"/>
    <n v="3394"/>
    <n v="18"/>
    <n v="13.93"/>
    <n v="0.39"/>
    <n v="87"/>
    <n v="37"/>
    <n v="2.44"/>
    <n v="1.04"/>
    <x v="3"/>
    <n v="0.42528735632183906"/>
    <s v="very Good Player"/>
    <x v="1"/>
    <n v="1"/>
  </r>
  <r>
    <x v="1"/>
    <x v="1"/>
    <s v="(ATA)"/>
    <x v="119"/>
    <n v="21"/>
    <n v="5"/>
    <n v="1786"/>
    <n v="15"/>
    <n v="9.7799999999999994"/>
    <n v="0.52"/>
    <n v="81"/>
    <n v="36"/>
    <n v="4.3099999999999996"/>
    <n v="1.91"/>
    <x v="3"/>
    <n v="0.44444444444444442"/>
    <s v="very Good Player"/>
    <x v="1"/>
    <n v="1"/>
  </r>
  <r>
    <x v="1"/>
    <x v="1"/>
    <s v="None"/>
    <x v="295"/>
    <n v="17"/>
    <n v="9"/>
    <n v="1637"/>
    <n v="12"/>
    <n v="6.38"/>
    <n v="0.37"/>
    <n v="46"/>
    <n v="20"/>
    <n v="2.67"/>
    <n v="1.1599999999999999"/>
    <x v="3"/>
    <n v="0.43478260869565216"/>
    <s v="Good Player"/>
    <x v="0"/>
    <n v="0"/>
  </r>
  <r>
    <x v="1"/>
    <x v="1"/>
    <s v="(CAG)"/>
    <x v="28"/>
    <n v="34"/>
    <n v="3"/>
    <n v="3115"/>
    <n v="12"/>
    <n v="11.8"/>
    <n v="0.36"/>
    <n v="87"/>
    <n v="30"/>
    <n v="2.65"/>
    <n v="0.91"/>
    <x v="3"/>
    <n v="0.34482758620689657"/>
    <s v="Good Player"/>
    <x v="0"/>
    <n v="0"/>
  </r>
  <r>
    <x v="1"/>
    <x v="1"/>
    <s v="(LAZ)"/>
    <x v="22"/>
    <n v="36"/>
    <n v="1"/>
    <n v="3371"/>
    <n v="36"/>
    <n v="26.61"/>
    <n v="0.75"/>
    <n v="142"/>
    <n v="71"/>
    <n v="4"/>
    <n v="2"/>
    <x v="3"/>
    <n v="0.5"/>
    <s v="Excellent Player"/>
    <x v="2"/>
    <n v="1"/>
  </r>
  <r>
    <x v="1"/>
    <x v="1"/>
    <s v="(LEC)"/>
    <x v="296"/>
    <n v="28"/>
    <n v="5"/>
    <n v="2627"/>
    <n v="14"/>
    <n v="15.21"/>
    <n v="0.55000000000000004"/>
    <n v="84"/>
    <n v="31"/>
    <n v="3.04"/>
    <n v="1.1200000000000001"/>
    <x v="3"/>
    <n v="0.36904761904761907"/>
    <s v="Good Player"/>
    <x v="0"/>
    <n v="0"/>
  </r>
  <r>
    <x v="1"/>
    <x v="1"/>
    <s v="(ATA)"/>
    <x v="114"/>
    <n v="25"/>
    <n v="3"/>
    <n v="2143"/>
    <n v="18"/>
    <n v="15.11"/>
    <n v="0.67"/>
    <n v="89"/>
    <n v="37"/>
    <n v="3.95"/>
    <n v="1.64"/>
    <x v="3"/>
    <n v="0.4157303370786517"/>
    <s v="very Good Player"/>
    <x v="1"/>
    <n v="1"/>
  </r>
  <r>
    <x v="1"/>
    <x v="1"/>
    <s v="(INT)"/>
    <x v="297"/>
    <n v="29"/>
    <n v="6"/>
    <n v="2581"/>
    <n v="14"/>
    <n v="14.4"/>
    <n v="0.53"/>
    <n v="125"/>
    <n v="44"/>
    <n v="4.5999999999999996"/>
    <n v="1.62"/>
    <x v="3"/>
    <n v="0.35199999999999998"/>
    <s v="Good Player"/>
    <x v="0"/>
    <n v="0"/>
  </r>
  <r>
    <x v="1"/>
    <x v="1"/>
    <s v="(ATA)"/>
    <x v="298"/>
    <n v="10"/>
    <n v="23"/>
    <n v="1370"/>
    <n v="18"/>
    <n v="12.4"/>
    <n v="0.86"/>
    <n v="77"/>
    <n v="41"/>
    <n v="5.34"/>
    <n v="2.84"/>
    <x v="3"/>
    <n v="0.53246753246753242"/>
    <s v="very Good Player"/>
    <x v="1"/>
    <n v="1"/>
  </r>
  <r>
    <x v="1"/>
    <x v="1"/>
    <s v="(SAM)"/>
    <x v="34"/>
    <n v="26"/>
    <n v="2"/>
    <n v="2413"/>
    <n v="11"/>
    <n v="13.72"/>
    <n v="0.54"/>
    <n v="102"/>
    <n v="35"/>
    <n v="4.0199999999999996"/>
    <n v="1.38"/>
    <x v="3"/>
    <n v="0.34313725490196079"/>
    <s v="Good Player"/>
    <x v="0"/>
    <n v="0"/>
  </r>
  <r>
    <x v="1"/>
    <x v="1"/>
    <s v="(BEN)"/>
    <x v="299"/>
    <n v="20"/>
    <n v="5"/>
    <n v="1906"/>
    <n v="11"/>
    <n v="9.43"/>
    <n v="0.47"/>
    <n v="61"/>
    <n v="24"/>
    <n v="3.04"/>
    <n v="1.2"/>
    <x v="3"/>
    <n v="0.39344262295081966"/>
    <s v="Good Player"/>
    <x v="0"/>
    <n v="0"/>
  </r>
  <r>
    <x v="1"/>
    <x v="1"/>
    <s v="(ACM)"/>
    <x v="171"/>
    <n v="15"/>
    <n v="11"/>
    <n v="1514"/>
    <n v="11"/>
    <n v="6.85"/>
    <n v="0.43"/>
    <n v="42"/>
    <n v="20"/>
    <n v="2.64"/>
    <n v="1.25"/>
    <x v="3"/>
    <n v="0.47619047619047616"/>
    <s v="Good Player"/>
    <x v="0"/>
    <n v="0"/>
  </r>
  <r>
    <x v="1"/>
    <x v="1"/>
    <s v="(TOR)"/>
    <x v="39"/>
    <n v="34"/>
    <n v="2"/>
    <n v="3214"/>
    <n v="16"/>
    <n v="16.579999999999998"/>
    <n v="0.49"/>
    <n v="104"/>
    <n v="41"/>
    <n v="3.07"/>
    <n v="1.21"/>
    <x v="3"/>
    <n v="0.39423076923076922"/>
    <s v="very Good Player"/>
    <x v="1"/>
    <n v="1"/>
  </r>
  <r>
    <x v="2"/>
    <x v="2"/>
    <s v="(DOR)"/>
    <x v="172"/>
    <n v="25"/>
    <n v="7"/>
    <n v="2387"/>
    <n v="17"/>
    <n v="9.8000000000000007"/>
    <n v="0.39"/>
    <n v="52"/>
    <n v="28"/>
    <n v="2.0699999999999998"/>
    <n v="1.1100000000000001"/>
    <x v="3"/>
    <n v="0.53846153846153844"/>
    <s v="very Good Player"/>
    <x v="1"/>
    <n v="1"/>
  </r>
  <r>
    <x v="2"/>
    <x v="2"/>
    <s v="(CHE)"/>
    <x v="48"/>
    <n v="33"/>
    <n v="1"/>
    <n v="2744"/>
    <n v="28"/>
    <n v="20.8"/>
    <n v="0.72"/>
    <n v="123"/>
    <n v="63"/>
    <n v="4.26"/>
    <n v="2.1800000000000002"/>
    <x v="3"/>
    <n v="0.51219512195121952"/>
    <s v="Excellent Player"/>
    <x v="2"/>
    <n v="1"/>
  </r>
  <r>
    <x v="2"/>
    <x v="2"/>
    <s v="(WOB)"/>
    <x v="176"/>
    <n v="30"/>
    <n v="2"/>
    <n v="2893"/>
    <n v="16"/>
    <n v="18.27"/>
    <n v="0.6"/>
    <n v="85"/>
    <n v="38"/>
    <n v="2.79"/>
    <n v="1.25"/>
    <x v="3"/>
    <n v="0.44705882352941179"/>
    <s v="very Good Player"/>
    <x v="1"/>
    <n v="1"/>
  </r>
  <r>
    <x v="2"/>
    <x v="2"/>
    <s v="(HOF)"/>
    <x v="44"/>
    <n v="14"/>
    <n v="5"/>
    <n v="1502"/>
    <n v="12"/>
    <n v="9.33"/>
    <n v="0.59"/>
    <n v="43"/>
    <n v="23"/>
    <n v="2.72"/>
    <n v="1.45"/>
    <x v="3"/>
    <n v="0.53488372093023251"/>
    <s v="Good Player"/>
    <x v="0"/>
    <n v="0"/>
  </r>
  <r>
    <x v="2"/>
    <x v="2"/>
    <s v="(DOR)"/>
    <x v="178"/>
    <n v="18"/>
    <n v="1"/>
    <n v="1561"/>
    <n v="11"/>
    <n v="8.5399999999999991"/>
    <n v="0.52"/>
    <n v="47"/>
    <n v="24"/>
    <n v="2.86"/>
    <n v="1.46"/>
    <x v="3"/>
    <n v="0.51063829787234039"/>
    <s v="Good Player"/>
    <x v="0"/>
    <n v="0"/>
  </r>
  <r>
    <x v="2"/>
    <x v="2"/>
    <s v="(CHE)"/>
    <x v="169"/>
    <n v="29"/>
    <n v="1"/>
    <n v="2586"/>
    <n v="12"/>
    <n v="9.5299999999999994"/>
    <n v="0.35"/>
    <n v="59"/>
    <n v="26"/>
    <n v="2.17"/>
    <n v="0.96"/>
    <x v="3"/>
    <n v="0.44067796610169491"/>
    <s v="Good Player"/>
    <x v="0"/>
    <n v="0"/>
  </r>
  <r>
    <x v="2"/>
    <x v="2"/>
    <s v="(BMG)"/>
    <x v="300"/>
    <n v="28"/>
    <n v="3"/>
    <n v="2296"/>
    <n v="10"/>
    <n v="10.15"/>
    <n v="0.42"/>
    <n v="56"/>
    <n v="36"/>
    <n v="2.3199999999999998"/>
    <n v="1.49"/>
    <x v="3"/>
    <n v="0.6428571428571429"/>
    <s v="Good Player"/>
    <x v="0"/>
    <n v="0"/>
  </r>
  <r>
    <x v="2"/>
    <x v="2"/>
    <s v="(DUS)"/>
    <x v="301"/>
    <n v="27"/>
    <n v="5"/>
    <n v="2592"/>
    <n v="15"/>
    <n v="10.91"/>
    <n v="0.4"/>
    <n v="73"/>
    <n v="27"/>
    <n v="2.68"/>
    <n v="0.99"/>
    <x v="3"/>
    <n v="0.36986301369863012"/>
    <s v="very Good Player"/>
    <x v="1"/>
    <n v="1"/>
  </r>
  <r>
    <x v="2"/>
    <x v="2"/>
    <s v="(BAY)"/>
    <x v="46"/>
    <n v="31"/>
    <n v="0"/>
    <n v="2783"/>
    <n v="34"/>
    <n v="31.05"/>
    <n v="1.06"/>
    <n v="138"/>
    <n v="67"/>
    <n v="4.71"/>
    <n v="2.29"/>
    <x v="3"/>
    <n v="0.48550724637681159"/>
    <s v="Excellent Player"/>
    <x v="2"/>
    <n v="1"/>
  </r>
  <r>
    <x v="2"/>
    <x v="2"/>
    <s v="(FRA)"/>
    <x v="302"/>
    <n v="16"/>
    <n v="9"/>
    <n v="1694"/>
    <n v="12"/>
    <n v="10.7"/>
    <n v="0.6"/>
    <n v="55"/>
    <n v="21"/>
    <n v="3.08"/>
    <n v="1.18"/>
    <x v="3"/>
    <n v="0.38181818181818183"/>
    <s v="Good Player"/>
    <x v="0"/>
    <n v="0"/>
  </r>
  <r>
    <x v="2"/>
    <x v="2"/>
    <s v="(FCA)"/>
    <x v="45"/>
    <n v="31"/>
    <n v="2"/>
    <n v="2846"/>
    <n v="13"/>
    <n v="13.18"/>
    <n v="0.44"/>
    <n v="78"/>
    <n v="40"/>
    <n v="2.6"/>
    <n v="1.34"/>
    <x v="3"/>
    <n v="0.51282051282051277"/>
    <s v="Good Player"/>
    <x v="0"/>
    <n v="0"/>
  </r>
  <r>
    <x v="2"/>
    <x v="2"/>
    <s v="(DOR)"/>
    <x v="303"/>
    <n v="11"/>
    <n v="4"/>
    <n v="1116"/>
    <n v="12"/>
    <n v="7.64"/>
    <n v="0.65"/>
    <n v="34"/>
    <n v="19"/>
    <n v="2.89"/>
    <n v="1.62"/>
    <x v="3"/>
    <n v="0.55882352941176472"/>
    <s v="Good Player"/>
    <x v="0"/>
    <n v="0"/>
  </r>
  <r>
    <x v="2"/>
    <x v="2"/>
    <s v="(BSC)"/>
    <x v="304"/>
    <n v="23"/>
    <n v="6"/>
    <n v="2108"/>
    <n v="13"/>
    <n v="8.8800000000000008"/>
    <n v="0.4"/>
    <n v="61"/>
    <n v="25"/>
    <n v="2.75"/>
    <n v="1.1299999999999999"/>
    <x v="3"/>
    <n v="0.4098360655737705"/>
    <s v="Good Player"/>
    <x v="0"/>
    <n v="0"/>
  </r>
  <r>
    <x v="2"/>
    <x v="2"/>
    <s v="(MON)"/>
    <x v="135"/>
    <n v="24"/>
    <n v="3"/>
    <n v="2159"/>
    <n v="10"/>
    <n v="11.59"/>
    <n v="0.51"/>
    <n v="78"/>
    <n v="32"/>
    <n v="3.43"/>
    <n v="1.41"/>
    <x v="3"/>
    <n v="0.41025641025641024"/>
    <s v="Good Player"/>
    <x v="0"/>
    <n v="0"/>
  </r>
  <r>
    <x v="2"/>
    <x v="2"/>
    <s v="(SCF)"/>
    <x v="49"/>
    <n v="24"/>
    <n v="10"/>
    <n v="2595"/>
    <n v="11"/>
    <n v="8.4700000000000006"/>
    <n v="0.31"/>
    <n v="55"/>
    <n v="19"/>
    <n v="2.0099999999999998"/>
    <n v="0.7"/>
    <x v="3"/>
    <n v="0.34545454545454546"/>
    <s v="Good Player"/>
    <x v="0"/>
    <n v="0"/>
  </r>
  <r>
    <x v="2"/>
    <x v="2"/>
    <s v="(BMG)"/>
    <x v="41"/>
    <n v="14"/>
    <n v="11"/>
    <n v="1518"/>
    <n v="9"/>
    <n v="7.19"/>
    <n v="0.45"/>
    <n v="33"/>
    <n v="15"/>
    <n v="2.0699999999999998"/>
    <n v="0.94"/>
    <x v="3"/>
    <n v="0.45454545454545453"/>
    <s v="weak Player"/>
    <x v="3"/>
    <n v="0"/>
  </r>
  <r>
    <x v="2"/>
    <x v="2"/>
    <s v="(MAI)"/>
    <x v="305"/>
    <n v="31"/>
    <n v="1"/>
    <n v="2718"/>
    <n v="13"/>
    <n v="12.02"/>
    <n v="0.42"/>
    <n v="71"/>
    <n v="28"/>
    <n v="2.48"/>
    <n v="0.98"/>
    <x v="3"/>
    <n v="0.39436619718309857"/>
    <s v="Good Player"/>
    <x v="0"/>
    <n v="0"/>
  </r>
  <r>
    <x v="2"/>
    <x v="2"/>
    <s v="(BAY)"/>
    <x v="42"/>
    <n v="26"/>
    <n v="5"/>
    <n v="2216"/>
    <n v="12"/>
    <n v="13.3"/>
    <n v="0.56999999999999995"/>
    <n v="95"/>
    <n v="40"/>
    <n v="4.07"/>
    <n v="1.71"/>
    <x v="3"/>
    <n v="0.42105263157894735"/>
    <s v="Good Player"/>
    <x v="0"/>
    <n v="0"/>
  </r>
  <r>
    <x v="2"/>
    <x v="2"/>
    <s v="(KOL)"/>
    <x v="306"/>
    <n v="31"/>
    <n v="2"/>
    <n v="2813"/>
    <n v="12"/>
    <n v="13.62"/>
    <n v="0.46"/>
    <n v="65"/>
    <n v="37"/>
    <n v="2.2000000000000002"/>
    <n v="1.25"/>
    <x v="3"/>
    <n v="0.56923076923076921"/>
    <s v="Good Player"/>
    <x v="0"/>
    <n v="0"/>
  </r>
  <r>
    <x v="2"/>
    <x v="2"/>
    <s v="(BMG)"/>
    <x v="168"/>
    <n v="25"/>
    <n v="2"/>
    <n v="2252"/>
    <n v="10"/>
    <n v="11.62"/>
    <n v="0.49"/>
    <n v="77"/>
    <n v="35"/>
    <n v="3.25"/>
    <n v="1.48"/>
    <x v="3"/>
    <n v="0.45454545454545453"/>
    <s v="Good Player"/>
    <x v="0"/>
    <n v="0"/>
  </r>
  <r>
    <x v="5"/>
    <x v="18"/>
    <s v="(PSG)"/>
    <x v="7"/>
    <n v="15"/>
    <n v="0"/>
    <n v="1396"/>
    <n v="12"/>
    <n v="15.87"/>
    <n v="1.08"/>
    <n v="71"/>
    <n v="36"/>
    <n v="4.83"/>
    <n v="2.4500000000000002"/>
    <x v="3"/>
    <n v="0.50704225352112675"/>
    <s v="Good Player"/>
    <x v="0"/>
    <n v="0"/>
  </r>
  <r>
    <x v="5"/>
    <x v="19"/>
    <s v="(MAR)"/>
    <x v="307"/>
    <n v="22"/>
    <n v="0"/>
    <n v="2057"/>
    <n v="9"/>
    <n v="5.85"/>
    <n v="0.27"/>
    <n v="63"/>
    <n v="26"/>
    <n v="2.91"/>
    <n v="1.2"/>
    <x v="3"/>
    <n v="0.41269841269841268"/>
    <s v="weak Player"/>
    <x v="3"/>
    <n v="0"/>
  </r>
  <r>
    <x v="5"/>
    <x v="11"/>
    <s v="(PSG)"/>
    <x v="29"/>
    <n v="14"/>
    <n v="6"/>
    <n v="1353"/>
    <n v="12"/>
    <n v="12.11"/>
    <n v="0.85"/>
    <n v="36"/>
    <n v="20"/>
    <n v="2.5299999999999998"/>
    <n v="1.4"/>
    <x v="3"/>
    <n v="0.55555555555555558"/>
    <s v="Good Player"/>
    <x v="0"/>
    <n v="0"/>
  </r>
  <r>
    <x v="5"/>
    <x v="10"/>
    <s v="(LYO)"/>
    <x v="198"/>
    <n v="12"/>
    <n v="1"/>
    <n v="1077"/>
    <n v="9"/>
    <n v="4.53"/>
    <n v="0.4"/>
    <n v="48"/>
    <n v="21"/>
    <n v="4.2300000000000004"/>
    <n v="1.85"/>
    <x v="3"/>
    <n v="0.4375"/>
    <s v="weak Player"/>
    <x v="3"/>
    <n v="0"/>
  </r>
  <r>
    <x v="5"/>
    <x v="9"/>
    <s v="(NIC)"/>
    <x v="308"/>
    <n v="22"/>
    <n v="1"/>
    <n v="1994"/>
    <n v="11"/>
    <n v="7.77"/>
    <n v="0.37"/>
    <n v="42"/>
    <n v="25"/>
    <n v="2"/>
    <n v="1.19"/>
    <x v="3"/>
    <n v="0.59523809523809523"/>
    <s v="Good Player"/>
    <x v="0"/>
    <n v="0"/>
  </r>
  <r>
    <x v="5"/>
    <x v="5"/>
    <s v="(REN)"/>
    <x v="187"/>
    <n v="24"/>
    <n v="2"/>
    <n v="2276"/>
    <n v="10"/>
    <n v="8.15"/>
    <n v="0.34"/>
    <n v="66"/>
    <n v="30"/>
    <n v="2.75"/>
    <n v="1.25"/>
    <x v="3"/>
    <n v="0.45454545454545453"/>
    <s v="Good Player"/>
    <x v="0"/>
    <n v="0"/>
  </r>
  <r>
    <x v="5"/>
    <x v="6"/>
    <s v="(STR)"/>
    <x v="309"/>
    <n v="24"/>
    <n v="1"/>
    <n v="2168"/>
    <n v="7"/>
    <n v="5.25"/>
    <n v="0.23"/>
    <n v="50"/>
    <n v="18"/>
    <n v="2.19"/>
    <n v="0.79"/>
    <x v="3"/>
    <n v="0.36"/>
    <s v="weak Player"/>
    <x v="3"/>
    <n v="0"/>
  </r>
  <r>
    <x v="5"/>
    <x v="8"/>
    <s v="(MPE)"/>
    <x v="196"/>
    <n v="26"/>
    <n v="0"/>
    <n v="2409"/>
    <n v="9"/>
    <n v="10.9"/>
    <n v="0.43"/>
    <n v="84"/>
    <n v="29"/>
    <n v="3.31"/>
    <n v="1.1399999999999999"/>
    <x v="3"/>
    <n v="0.34523809523809523"/>
    <s v="weak Player"/>
    <x v="3"/>
    <n v="0"/>
  </r>
  <r>
    <x v="5"/>
    <x v="20"/>
    <s v="(MAR)"/>
    <x v="310"/>
    <n v="25"/>
    <n v="1"/>
    <n v="2214"/>
    <n v="11"/>
    <n v="8.86"/>
    <n v="0.38"/>
    <n v="61"/>
    <n v="27"/>
    <n v="2.62"/>
    <n v="1.1599999999999999"/>
    <x v="3"/>
    <n v="0.44262295081967212"/>
    <s v="Good Player"/>
    <x v="0"/>
    <n v="0"/>
  </r>
  <r>
    <x v="5"/>
    <x v="7"/>
    <s v="(MON)"/>
    <x v="15"/>
    <n v="25"/>
    <n v="1"/>
    <n v="2321"/>
    <n v="18"/>
    <n v="12.95"/>
    <n v="0.53"/>
    <n v="64"/>
    <n v="36"/>
    <n v="2.62"/>
    <n v="1.47"/>
    <x v="3"/>
    <n v="0.5625"/>
    <s v="very Good Player"/>
    <x v="1"/>
    <n v="1"/>
  </r>
  <r>
    <x v="5"/>
    <x v="22"/>
    <s v="(STR)"/>
    <x v="311"/>
    <n v="24"/>
    <n v="2"/>
    <n v="2163"/>
    <n v="8"/>
    <n v="6.6"/>
    <n v="0.28999999999999998"/>
    <n v="50"/>
    <n v="22"/>
    <n v="2.2000000000000002"/>
    <n v="0.97"/>
    <x v="3"/>
    <n v="0.44"/>
    <s v="weak Player"/>
    <x v="3"/>
    <n v="0"/>
  </r>
  <r>
    <x v="5"/>
    <x v="14"/>
    <s v="(LEI)"/>
    <x v="312"/>
    <n v="14"/>
    <n v="4"/>
    <n v="1378"/>
    <n v="9"/>
    <n v="8.6999999999999993"/>
    <n v="0.6"/>
    <n v="53"/>
    <n v="20"/>
    <n v="3.65"/>
    <n v="1.38"/>
    <x v="3"/>
    <n v="0.37735849056603776"/>
    <s v="weak Player"/>
    <x v="3"/>
    <n v="0"/>
  </r>
  <r>
    <x v="5"/>
    <x v="24"/>
    <s v="(REN)"/>
    <x v="313"/>
    <n v="13"/>
    <n v="10"/>
    <n v="1325"/>
    <n v="8"/>
    <n v="7.25"/>
    <n v="0.52"/>
    <n v="28"/>
    <n v="15"/>
    <n v="2.0099999999999998"/>
    <n v="1.08"/>
    <x v="3"/>
    <n v="0.5357142857142857"/>
    <s v="weak Player"/>
    <x v="3"/>
    <n v="0"/>
  </r>
  <r>
    <x v="5"/>
    <x v="17"/>
    <s v="(STE)"/>
    <x v="314"/>
    <n v="23"/>
    <n v="3"/>
    <n v="2173"/>
    <n v="10"/>
    <n v="9.3800000000000008"/>
    <n v="0.41"/>
    <n v="78"/>
    <n v="37"/>
    <n v="3.41"/>
    <n v="1.62"/>
    <x v="3"/>
    <n v="0.47435897435897434"/>
    <s v="Good Player"/>
    <x v="0"/>
    <n v="0"/>
  </r>
  <r>
    <x v="5"/>
    <x v="13"/>
    <s v="(REN)"/>
    <x v="315"/>
    <n v="23"/>
    <n v="0"/>
    <n v="2030"/>
    <n v="9"/>
    <n v="8.5500000000000007"/>
    <n v="0.4"/>
    <n v="45"/>
    <n v="19"/>
    <n v="2.11"/>
    <n v="0.89"/>
    <x v="3"/>
    <n v="0.42222222222222222"/>
    <s v="weak Player"/>
    <x v="3"/>
    <n v="0"/>
  </r>
  <r>
    <x v="5"/>
    <x v="23"/>
    <s v="(PSG)"/>
    <x v="316"/>
    <n v="23"/>
    <n v="3"/>
    <n v="2106"/>
    <n v="8"/>
    <n v="9.98"/>
    <n v="0.45"/>
    <n v="74"/>
    <n v="24"/>
    <n v="3.34"/>
    <n v="1.08"/>
    <x v="3"/>
    <n v="0.32432432432432434"/>
    <s v="weak Player"/>
    <x v="3"/>
    <n v="0"/>
  </r>
  <r>
    <x v="5"/>
    <x v="12"/>
    <s v="(LYO)"/>
    <x v="197"/>
    <n v="24"/>
    <n v="3"/>
    <n v="2358"/>
    <n v="16"/>
    <n v="11.42"/>
    <n v="0.46"/>
    <n v="56"/>
    <n v="26"/>
    <n v="2.2599999999999998"/>
    <n v="1.05"/>
    <x v="3"/>
    <n v="0.4642857142857143"/>
    <s v="very Good Player"/>
    <x v="1"/>
    <n v="1"/>
  </r>
  <r>
    <x v="5"/>
    <x v="21"/>
    <s v="(STR)"/>
    <x v="317"/>
    <n v="26"/>
    <n v="0"/>
    <n v="2344"/>
    <n v="12"/>
    <n v="9.1300000000000008"/>
    <n v="0.37"/>
    <n v="83"/>
    <n v="34"/>
    <n v="3.36"/>
    <n v="1.38"/>
    <x v="3"/>
    <n v="0.40963855421686746"/>
    <s v="Good Player"/>
    <x v="0"/>
    <n v="0"/>
  </r>
  <r>
    <x v="5"/>
    <x v="16"/>
    <s v="(PSG)"/>
    <x v="192"/>
    <n v="17"/>
    <n v="3"/>
    <n v="1611"/>
    <n v="18"/>
    <n v="17.98"/>
    <n v="1.06"/>
    <n v="87"/>
    <n v="49"/>
    <n v="5.13"/>
    <n v="2.89"/>
    <x v="3"/>
    <n v="0.56321839080459768"/>
    <s v="very Good Player"/>
    <x v="1"/>
    <n v="1"/>
  </r>
  <r>
    <x v="5"/>
    <x v="15"/>
    <s v="(NAP)"/>
    <x v="318"/>
    <n v="25"/>
    <n v="2"/>
    <n v="2434"/>
    <n v="13"/>
    <n v="14.86"/>
    <n v="0.57999999999999996"/>
    <n v="86"/>
    <n v="35"/>
    <n v="3.36"/>
    <n v="1.37"/>
    <x v="3"/>
    <n v="0.40697674418604651"/>
    <s v="Good Player"/>
    <x v="0"/>
    <n v="0"/>
  </r>
  <r>
    <x v="3"/>
    <x v="3"/>
    <s v="(EVE)"/>
    <x v="319"/>
    <n v="30"/>
    <n v="6"/>
    <n v="2849"/>
    <n v="13"/>
    <n v="16.190000000000001"/>
    <n v="0.54"/>
    <n v="85"/>
    <n v="38"/>
    <n v="2.83"/>
    <n v="1.27"/>
    <x v="3"/>
    <n v="0.44705882352941179"/>
    <s v="Good Player"/>
    <x v="0"/>
    <n v="0"/>
  </r>
  <r>
    <x v="3"/>
    <x v="3"/>
    <s v="(WOL)"/>
    <x v="211"/>
    <n v="37"/>
    <n v="1"/>
    <n v="3445"/>
    <n v="17"/>
    <n v="18.489999999999998"/>
    <n v="0.51"/>
    <n v="118"/>
    <n v="43"/>
    <n v="3.25"/>
    <n v="1.19"/>
    <x v="3"/>
    <n v="0.36440677966101692"/>
    <s v="very Good Player"/>
    <x v="1"/>
    <n v="1"/>
  </r>
  <r>
    <x v="3"/>
    <x v="3"/>
    <s v="(MNC)"/>
    <x v="320"/>
    <n v="32"/>
    <n v="3"/>
    <n v="2984"/>
    <n v="13"/>
    <n v="7.22"/>
    <n v="0.23"/>
    <n v="99"/>
    <n v="31"/>
    <n v="3.15"/>
    <n v="0.99"/>
    <x v="3"/>
    <n v="0.31313131313131315"/>
    <s v="Good Player"/>
    <x v="0"/>
    <n v="0"/>
  </r>
  <r>
    <x v="3"/>
    <x v="3"/>
    <s v="(LEI)"/>
    <x v="63"/>
    <n v="34"/>
    <n v="1"/>
    <n v="3271"/>
    <n v="23"/>
    <n v="19.28"/>
    <n v="0.56000000000000005"/>
    <n v="89"/>
    <n v="42"/>
    <n v="2.58"/>
    <n v="1.22"/>
    <x v="3"/>
    <n v="0.47191011235955055"/>
    <s v="very Good Player"/>
    <x v="1"/>
    <n v="1"/>
  </r>
  <r>
    <x v="3"/>
    <x v="3"/>
    <s v="(MNC)"/>
    <x v="208"/>
    <n v="30"/>
    <n v="3"/>
    <n v="2836"/>
    <n v="20"/>
    <n v="20.3"/>
    <n v="0.68"/>
    <n v="99"/>
    <n v="38"/>
    <n v="3.32"/>
    <n v="1.27"/>
    <x v="3"/>
    <n v="0.38383838383838381"/>
    <s v="very Good Player"/>
    <x v="1"/>
    <n v="1"/>
  </r>
  <r>
    <x v="3"/>
    <x v="3"/>
    <s v="(LIV)"/>
    <x v="68"/>
    <n v="31"/>
    <n v="4"/>
    <n v="2933"/>
    <n v="18"/>
    <n v="14.51"/>
    <n v="0.47"/>
    <n v="77"/>
    <n v="36"/>
    <n v="2.4900000000000002"/>
    <n v="1.17"/>
    <x v="3"/>
    <n v="0.46753246753246752"/>
    <s v="very Good Player"/>
    <x v="1"/>
    <n v="1"/>
  </r>
  <r>
    <x v="3"/>
    <x v="3"/>
    <s v="(BUR)"/>
    <x v="321"/>
    <n v="29"/>
    <n v="3"/>
    <n v="2616"/>
    <n v="14"/>
    <n v="17.07"/>
    <n v="0.62"/>
    <n v="65"/>
    <n v="29"/>
    <n v="2.36"/>
    <n v="1.05"/>
    <x v="3"/>
    <n v="0.44615384615384618"/>
    <s v="Good Player"/>
    <x v="0"/>
    <n v="0"/>
  </r>
  <r>
    <x v="3"/>
    <x v="3"/>
    <s v="(MNU)"/>
    <x v="322"/>
    <n v="31"/>
    <n v="1"/>
    <n v="2788"/>
    <n v="17"/>
    <n v="11.74"/>
    <n v="0.4"/>
    <n v="80"/>
    <n v="39"/>
    <n v="2.73"/>
    <n v="1.33"/>
    <x v="3"/>
    <n v="0.48749999999999999"/>
    <s v="very Good Player"/>
    <x v="1"/>
    <n v="1"/>
  </r>
  <r>
    <x v="3"/>
    <x v="3"/>
    <s v="(MNC)"/>
    <x v="323"/>
    <n v="21"/>
    <n v="12"/>
    <n v="2130"/>
    <n v="11"/>
    <n v="7.62"/>
    <n v="0.34"/>
    <n v="74"/>
    <n v="31"/>
    <n v="3.3"/>
    <n v="1.38"/>
    <x v="3"/>
    <n v="0.41891891891891891"/>
    <s v="Good Player"/>
    <x v="0"/>
    <n v="0"/>
  </r>
  <r>
    <x v="3"/>
    <x v="3"/>
    <s v="(TOT)"/>
    <x v="78"/>
    <n v="28"/>
    <n v="2"/>
    <n v="2663"/>
    <n v="11"/>
    <n v="9.25"/>
    <n v="0.33"/>
    <n v="81"/>
    <n v="38"/>
    <n v="2.89"/>
    <n v="1.36"/>
    <x v="3"/>
    <n v="0.46913580246913578"/>
    <s v="Good Player"/>
    <x v="0"/>
    <n v="0"/>
  </r>
  <r>
    <x v="3"/>
    <x v="3"/>
    <s v="(MNU)"/>
    <x v="324"/>
    <n v="31"/>
    <n v="0"/>
    <n v="2826"/>
    <n v="17"/>
    <n v="19.93"/>
    <n v="0.67"/>
    <n v="95"/>
    <n v="44"/>
    <n v="3.19"/>
    <n v="1.48"/>
    <x v="3"/>
    <n v="0.4631578947368421"/>
    <s v="very Good Player"/>
    <x v="1"/>
    <n v="1"/>
  </r>
  <r>
    <x v="3"/>
    <x v="3"/>
    <s v="(LIV)"/>
    <x v="20"/>
    <n v="33"/>
    <n v="1"/>
    <n v="3045"/>
    <n v="19"/>
    <n v="20.51"/>
    <n v="0.64"/>
    <n v="132"/>
    <n v="59"/>
    <n v="4.12"/>
    <n v="1.84"/>
    <x v="3"/>
    <n v="0.44696969696969696"/>
    <s v="very Good Player"/>
    <x v="1"/>
    <n v="1"/>
  </r>
  <r>
    <x v="3"/>
    <x v="3"/>
    <s v="(MNC)"/>
    <x v="84"/>
    <n v="21"/>
    <n v="13"/>
    <n v="2209"/>
    <n v="14"/>
    <n v="20.69"/>
    <n v="0.89"/>
    <n v="101"/>
    <n v="46"/>
    <n v="4.34"/>
    <n v="1.98"/>
    <x v="3"/>
    <n v="0.45544554455445546"/>
    <s v="Good Player"/>
    <x v="0"/>
    <n v="0"/>
  </r>
  <r>
    <x v="3"/>
    <x v="3"/>
    <s v="(SOU)"/>
    <x v="325"/>
    <n v="32"/>
    <n v="6"/>
    <n v="3009"/>
    <n v="22"/>
    <n v="16.79"/>
    <n v="0.53"/>
    <n v="93"/>
    <n v="37"/>
    <n v="2.94"/>
    <n v="1.17"/>
    <x v="3"/>
    <n v="0.39784946236559138"/>
    <s v="very Good Player"/>
    <x v="1"/>
    <n v="1"/>
  </r>
  <r>
    <x v="3"/>
    <x v="3"/>
    <s v="(ARS)"/>
    <x v="54"/>
    <n v="35"/>
    <n v="1"/>
    <n v="3392"/>
    <n v="22"/>
    <n v="16.07"/>
    <n v="0.45"/>
    <n v="93"/>
    <n v="42"/>
    <n v="2.6"/>
    <n v="1.18"/>
    <x v="3"/>
    <n v="0.45161290322580644"/>
    <s v="very Good Player"/>
    <x v="1"/>
    <n v="1"/>
  </r>
  <r>
    <x v="3"/>
    <x v="3"/>
    <s v="(TOT)"/>
    <x v="62"/>
    <n v="29"/>
    <n v="0"/>
    <n v="2801"/>
    <n v="18"/>
    <n v="12.97"/>
    <n v="0.44"/>
    <n v="81"/>
    <n v="37"/>
    <n v="2.75"/>
    <n v="1.25"/>
    <x v="3"/>
    <n v="0.4567901234567901"/>
    <s v="very Good Player"/>
    <x v="1"/>
    <n v="1"/>
  </r>
  <r>
    <x v="3"/>
    <x v="3"/>
    <s v="(EVE)"/>
    <x v="326"/>
    <n v="36"/>
    <n v="0"/>
    <n v="3289"/>
    <n v="13"/>
    <n v="10.73"/>
    <n v="0.31"/>
    <n v="90"/>
    <n v="32"/>
    <n v="2.6"/>
    <n v="0.92"/>
    <x v="3"/>
    <n v="0.35555555555555557"/>
    <s v="Good Player"/>
    <x v="0"/>
    <n v="0"/>
  </r>
  <r>
    <x v="3"/>
    <x v="3"/>
    <s v="(NOR)"/>
    <x v="327"/>
    <n v="33"/>
    <n v="3"/>
    <n v="3087"/>
    <n v="11"/>
    <n v="11.37"/>
    <n v="0.35"/>
    <n v="80"/>
    <n v="35"/>
    <n v="2.46"/>
    <n v="1.08"/>
    <x v="3"/>
    <n v="0.4375"/>
    <s v="Good Player"/>
    <x v="0"/>
    <n v="0"/>
  </r>
  <r>
    <x v="3"/>
    <x v="3"/>
    <s v="(CHE)"/>
    <x v="328"/>
    <n v="25"/>
    <n v="9"/>
    <n v="2380"/>
    <n v="15"/>
    <n v="19.29"/>
    <n v="0.77"/>
    <n v="88"/>
    <n v="35"/>
    <n v="3.51"/>
    <n v="1.4"/>
    <x v="3"/>
    <n v="0.39772727272727271"/>
    <s v="very Good Player"/>
    <x v="1"/>
    <n v="1"/>
  </r>
  <r>
    <x v="3"/>
    <x v="3"/>
    <s v="(MNC)"/>
    <x v="72"/>
    <n v="18"/>
    <n v="6"/>
    <n v="1566"/>
    <n v="16"/>
    <n v="15.5"/>
    <n v="0.94"/>
    <n v="76"/>
    <n v="27"/>
    <n v="4.6100000000000003"/>
    <n v="1.64"/>
    <x v="3"/>
    <n v="0.35526315789473684"/>
    <s v="very Good Player"/>
    <x v="1"/>
    <n v="1"/>
  </r>
  <r>
    <x v="4"/>
    <x v="4"/>
    <s v="None"/>
    <x v="146"/>
    <n v="34"/>
    <n v="2"/>
    <n v="3313"/>
    <n v="9"/>
    <n v="9.42"/>
    <n v="0.27"/>
    <n v="95"/>
    <n v="38"/>
    <n v="2.72"/>
    <n v="1.0900000000000001"/>
    <x v="3"/>
    <n v="0.4"/>
    <s v="weak Player"/>
    <x v="3"/>
    <n v="0"/>
  </r>
  <r>
    <x v="4"/>
    <x v="4"/>
    <s v="(INT)"/>
    <x v="329"/>
    <n v="31"/>
    <n v="3"/>
    <n v="2901"/>
    <n v="12"/>
    <n v="14.35"/>
    <n v="0.47"/>
    <n v="80"/>
    <n v="32"/>
    <n v="2.62"/>
    <n v="1.05"/>
    <x v="3"/>
    <n v="0.4"/>
    <s v="Good Player"/>
    <x v="0"/>
    <n v="0"/>
  </r>
  <r>
    <x v="4"/>
    <x v="4"/>
    <s v="(INT)"/>
    <x v="330"/>
    <n v="23"/>
    <n v="1"/>
    <n v="2193"/>
    <n v="10"/>
    <n v="10.85"/>
    <n v="0.47"/>
    <n v="81"/>
    <n v="33"/>
    <n v="3.51"/>
    <n v="1.43"/>
    <x v="3"/>
    <n v="0.40740740740740738"/>
    <s v="Good Player"/>
    <x v="0"/>
    <n v="0"/>
  </r>
  <r>
    <x v="4"/>
    <x v="4"/>
    <s v="(GRE)"/>
    <x v="331"/>
    <n v="14"/>
    <n v="18"/>
    <n v="1836"/>
    <n v="8"/>
    <n v="8.6999999999999993"/>
    <n v="0.45"/>
    <n v="46"/>
    <n v="16"/>
    <n v="2.38"/>
    <n v="0.83"/>
    <x v="3"/>
    <n v="0.34782608695652173"/>
    <s v="weak Player"/>
    <x v="3"/>
    <n v="0"/>
  </r>
  <r>
    <x v="4"/>
    <x v="4"/>
    <s v="Bruno"/>
    <x v="225"/>
    <n v="33"/>
    <n v="1"/>
    <n v="3149"/>
    <n v="10"/>
    <n v="4.97"/>
    <n v="0.15"/>
    <n v="58"/>
    <n v="22"/>
    <n v="1.75"/>
    <n v="0.66"/>
    <x v="3"/>
    <n v="0.37931034482758619"/>
    <s v="Good Player"/>
    <x v="0"/>
    <n v="0"/>
  </r>
  <r>
    <x v="4"/>
    <x v="4"/>
    <s v="(FLA)"/>
    <x v="93"/>
    <n v="22"/>
    <n v="1"/>
    <n v="1929"/>
    <n v="12"/>
    <n v="9.34"/>
    <n v="0.46"/>
    <n v="47"/>
    <n v="19"/>
    <n v="2.31"/>
    <n v="0.94"/>
    <x v="3"/>
    <n v="0.40425531914893614"/>
    <s v="Good Player"/>
    <x v="0"/>
    <n v="0"/>
  </r>
  <r>
    <x v="4"/>
    <x v="4"/>
    <s v="(SAN)"/>
    <x v="88"/>
    <n v="18"/>
    <n v="11"/>
    <n v="1917"/>
    <n v="8"/>
    <n v="6.66"/>
    <n v="0.33"/>
    <n v="73"/>
    <n v="26"/>
    <n v="3.62"/>
    <n v="1.29"/>
    <x v="3"/>
    <n v="0.35616438356164382"/>
    <s v="weak Player"/>
    <x v="3"/>
    <n v="0"/>
  </r>
  <r>
    <x v="4"/>
    <x v="4"/>
    <s v="(BEN)"/>
    <x v="138"/>
    <n v="23"/>
    <n v="7"/>
    <n v="2498"/>
    <n v="11"/>
    <n v="9.1999999999999993"/>
    <n v="0.35"/>
    <n v="83"/>
    <n v="32"/>
    <n v="3.16"/>
    <n v="1.22"/>
    <x v="3"/>
    <n v="0.38554216867469882"/>
    <s v="Good Player"/>
    <x v="0"/>
    <n v="0"/>
  </r>
  <r>
    <x v="4"/>
    <x v="4"/>
    <s v="(BAH)"/>
    <x v="224"/>
    <n v="27"/>
    <n v="5"/>
    <n v="2524"/>
    <n v="14"/>
    <n v="15.94"/>
    <n v="0.6"/>
    <n v="80"/>
    <n v="31"/>
    <n v="3.01"/>
    <n v="1.17"/>
    <x v="3"/>
    <n v="0.38750000000000001"/>
    <s v="Good Player"/>
    <x v="0"/>
    <n v="0"/>
  </r>
  <r>
    <x v="4"/>
    <x v="4"/>
    <s v="(FLA)"/>
    <x v="332"/>
    <n v="35"/>
    <n v="0"/>
    <n v="3180"/>
    <n v="10"/>
    <n v="9.3699999999999992"/>
    <n v="0.28000000000000003"/>
    <n v="80"/>
    <n v="32"/>
    <n v="2.39"/>
    <n v="0.96"/>
    <x v="3"/>
    <n v="0.4"/>
    <s v="Good Player"/>
    <x v="0"/>
    <n v="0"/>
  </r>
  <r>
    <x v="4"/>
    <x v="4"/>
    <s v="(SAN)"/>
    <x v="333"/>
    <n v="27"/>
    <n v="7"/>
    <n v="2648"/>
    <n v="12"/>
    <n v="11.99"/>
    <n v="0.43"/>
    <n v="85"/>
    <n v="29"/>
    <n v="3.05"/>
    <n v="1.04"/>
    <x v="3"/>
    <n v="0.3411764705882353"/>
    <s v="Good Player"/>
    <x v="0"/>
    <n v="0"/>
  </r>
  <r>
    <x v="4"/>
    <x v="4"/>
    <s v="None"/>
    <x v="334"/>
    <n v="33"/>
    <n v="0"/>
    <n v="3233"/>
    <n v="14"/>
    <n v="13.27"/>
    <n v="0.39"/>
    <n v="116"/>
    <n v="39"/>
    <n v="3.41"/>
    <n v="1.1499999999999999"/>
    <x v="3"/>
    <n v="0.33620689655172414"/>
    <s v="Good Player"/>
    <x v="0"/>
    <n v="0"/>
  </r>
  <r>
    <x v="4"/>
    <x v="4"/>
    <s v="(RBB)"/>
    <x v="335"/>
    <n v="32"/>
    <n v="0"/>
    <n v="3049"/>
    <n v="7"/>
    <n v="5.78"/>
    <n v="0.18"/>
    <n v="64"/>
    <n v="19"/>
    <n v="1.99"/>
    <n v="0.59"/>
    <x v="3"/>
    <n v="0.296875"/>
    <s v="weak Player"/>
    <x v="3"/>
    <n v="0"/>
  </r>
  <r>
    <x v="4"/>
    <x v="4"/>
    <s v="(FLA)"/>
    <x v="227"/>
    <n v="29"/>
    <n v="0"/>
    <n v="2716"/>
    <n v="25"/>
    <n v="24.59"/>
    <n v="0.86"/>
    <n v="117"/>
    <n v="62"/>
    <n v="4.09"/>
    <n v="2.17"/>
    <x v="3"/>
    <n v="0.52991452991452992"/>
    <s v="Excellent Player"/>
    <x v="2"/>
    <n v="1"/>
  </r>
  <r>
    <x v="4"/>
    <x v="4"/>
    <s v="(FOR)"/>
    <x v="141"/>
    <n v="28"/>
    <n v="3"/>
    <n v="2650"/>
    <n v="13"/>
    <n v="13.67"/>
    <n v="0.49"/>
    <n v="66"/>
    <n v="29"/>
    <n v="2.37"/>
    <n v="1.04"/>
    <x v="3"/>
    <n v="0.43939393939393939"/>
    <s v="Good Player"/>
    <x v="0"/>
    <n v="0"/>
  </r>
  <r>
    <x v="4"/>
    <x v="4"/>
    <s v="(FLA)"/>
    <x v="145"/>
    <n v="29"/>
    <n v="4"/>
    <n v="2822"/>
    <n v="21"/>
    <n v="21.09"/>
    <n v="0.71"/>
    <n v="98"/>
    <n v="46"/>
    <n v="3.3"/>
    <n v="1.55"/>
    <x v="3"/>
    <n v="0.46938775510204084"/>
    <s v="very Good Player"/>
    <x v="1"/>
    <n v="1"/>
  </r>
  <r>
    <x v="4"/>
    <x v="4"/>
    <s v="(chongqing dangdai lifan f.c)"/>
    <x v="336"/>
    <n v="19"/>
    <n v="10"/>
    <n v="2062"/>
    <n v="9"/>
    <n v="9.33"/>
    <n v="0.43"/>
    <n v="51"/>
    <n v="17"/>
    <n v="2.35"/>
    <n v="0.78"/>
    <x v="3"/>
    <n v="0.33333333333333331"/>
    <s v="weak Player"/>
    <x v="3"/>
    <n v="0"/>
  </r>
  <r>
    <x v="4"/>
    <x v="4"/>
    <s v="(SAN)"/>
    <x v="337"/>
    <n v="31"/>
    <n v="1"/>
    <n v="2883"/>
    <n v="9"/>
    <n v="8.8000000000000007"/>
    <n v="0.28999999999999998"/>
    <n v="68"/>
    <n v="26"/>
    <n v="2.2400000000000002"/>
    <n v="0.86"/>
    <x v="3"/>
    <n v="0.38235294117647056"/>
    <s v="weak Player"/>
    <x v="3"/>
    <n v="0"/>
  </r>
  <r>
    <x v="4"/>
    <x v="4"/>
    <s v="(CAM)"/>
    <x v="338"/>
    <n v="34"/>
    <n v="3"/>
    <n v="3181"/>
    <n v="14"/>
    <n v="14.06"/>
    <n v="0.42"/>
    <n v="77"/>
    <n v="36"/>
    <n v="2.2999999999999998"/>
    <n v="1.08"/>
    <x v="3"/>
    <n v="0.46753246753246752"/>
    <s v="Good Player"/>
    <x v="0"/>
    <n v="0"/>
  </r>
  <r>
    <x v="4"/>
    <x v="4"/>
    <s v="(GOI)"/>
    <x v="339"/>
    <n v="19"/>
    <n v="4"/>
    <n v="1661"/>
    <n v="9"/>
    <n v="8.2200000000000006"/>
    <n v="0.47"/>
    <n v="48"/>
    <n v="14"/>
    <n v="2.75"/>
    <n v="0.8"/>
    <x v="3"/>
    <n v="0.29166666666666669"/>
    <s v="weak Player"/>
    <x v="3"/>
    <n v="0"/>
  </r>
  <r>
    <x v="8"/>
    <x v="27"/>
    <s v="(AJA)"/>
    <x v="340"/>
    <n v="8"/>
    <n v="1"/>
    <n v="575"/>
    <n v="4"/>
    <n v="1.63"/>
    <n v="0.27"/>
    <n v="20"/>
    <n v="8"/>
    <n v="3.3"/>
    <n v="1.32"/>
    <x v="3"/>
    <n v="0.4"/>
    <s v="weak Player"/>
    <x v="3"/>
    <n v="0"/>
  </r>
  <r>
    <x v="8"/>
    <x v="27"/>
    <s v="(AJA)"/>
    <x v="341"/>
    <n v="4"/>
    <n v="6"/>
    <n v="574"/>
    <n v="4"/>
    <n v="2.9"/>
    <n v="0.48"/>
    <n v="22"/>
    <n v="10"/>
    <n v="3.64"/>
    <n v="1.66"/>
    <x v="3"/>
    <n v="0.45454545454545453"/>
    <s v="weak Player"/>
    <x v="3"/>
    <n v="0"/>
  </r>
  <r>
    <x v="8"/>
    <x v="27"/>
    <s v="(AJA)"/>
    <x v="342"/>
    <n v="9"/>
    <n v="1"/>
    <n v="719"/>
    <n v="7"/>
    <n v="4.24"/>
    <n v="0.56000000000000005"/>
    <n v="20"/>
    <n v="13"/>
    <n v="2.64"/>
    <n v="1.72"/>
    <x v="3"/>
    <n v="0.65"/>
    <s v="weak Player"/>
    <x v="3"/>
    <n v="0"/>
  </r>
  <r>
    <x v="8"/>
    <x v="27"/>
    <s v="(VIT)"/>
    <x v="343"/>
    <n v="6"/>
    <n v="4"/>
    <n v="569"/>
    <n v="5"/>
    <n v="2.52"/>
    <n v="0.42"/>
    <n v="12"/>
    <n v="6"/>
    <n v="2"/>
    <n v="1"/>
    <x v="3"/>
    <n v="0.5"/>
    <s v="weak Player"/>
    <x v="3"/>
    <n v="0"/>
  </r>
  <r>
    <x v="8"/>
    <x v="27"/>
    <s v="(FEY)"/>
    <x v="344"/>
    <n v="10"/>
    <n v="0"/>
    <n v="896"/>
    <n v="9"/>
    <n v="8.77"/>
    <n v="0.93"/>
    <n v="39"/>
    <n v="21"/>
    <n v="4.1399999999999997"/>
    <n v="2.23"/>
    <x v="3"/>
    <n v="0.53846153846153844"/>
    <s v="weak Player"/>
    <x v="3"/>
    <n v="0"/>
  </r>
  <r>
    <x v="8"/>
    <x v="27"/>
    <s v="(EMM)"/>
    <x v="345"/>
    <n v="8"/>
    <n v="0"/>
    <n v="723"/>
    <n v="5"/>
    <n v="2.89"/>
    <n v="0.38"/>
    <n v="15"/>
    <n v="7"/>
    <n v="1.97"/>
    <n v="0.92"/>
    <x v="3"/>
    <n v="0.46666666666666667"/>
    <s v="weak Player"/>
    <x v="3"/>
    <n v="0"/>
  </r>
  <r>
    <x v="8"/>
    <x v="27"/>
    <s v="(VIT)"/>
    <x v="346"/>
    <n v="10"/>
    <n v="0"/>
    <n v="775"/>
    <n v="5"/>
    <n v="2.94"/>
    <n v="0.36"/>
    <n v="28"/>
    <n v="9"/>
    <n v="3.43"/>
    <n v="1.1000000000000001"/>
    <x v="3"/>
    <n v="0.32142857142857145"/>
    <s v="weak Player"/>
    <x v="3"/>
    <n v="0"/>
  </r>
  <r>
    <x v="8"/>
    <x v="27"/>
    <s v="(TWE)"/>
    <x v="347"/>
    <n v="10"/>
    <n v="0"/>
    <n v="827"/>
    <n v="9"/>
    <n v="7.05"/>
    <n v="0.81"/>
    <n v="31"/>
    <n v="16"/>
    <n v="3.56"/>
    <n v="1.84"/>
    <x v="3"/>
    <n v="0.5161290322580645"/>
    <s v="weak Player"/>
    <x v="3"/>
    <n v="0"/>
  </r>
  <r>
    <x v="8"/>
    <x v="27"/>
    <s v="(SPR)"/>
    <x v="348"/>
    <n v="10"/>
    <n v="0"/>
    <n v="768"/>
    <n v="6"/>
    <n v="4.37"/>
    <n v="0.54"/>
    <n v="20"/>
    <n v="11"/>
    <n v="2.4700000000000002"/>
    <n v="1.36"/>
    <x v="3"/>
    <n v="0.55000000000000004"/>
    <s v="weak Player"/>
    <x v="3"/>
    <n v="0"/>
  </r>
  <r>
    <x v="8"/>
    <x v="27"/>
    <s v="(PSV)"/>
    <x v="349"/>
    <n v="7"/>
    <n v="3"/>
    <n v="725"/>
    <n v="6"/>
    <n v="6.11"/>
    <n v="0.8"/>
    <n v="32"/>
    <n v="17"/>
    <n v="4.1900000000000004"/>
    <n v="2.23"/>
    <x v="3"/>
    <n v="0.53125"/>
    <s v="weak Player"/>
    <x v="3"/>
    <n v="0"/>
  </r>
  <r>
    <x v="8"/>
    <x v="27"/>
    <s v="(PSV)"/>
    <x v="350"/>
    <n v="3"/>
    <n v="7"/>
    <n v="524"/>
    <n v="4"/>
    <n v="2.87"/>
    <n v="0.52"/>
    <n v="17"/>
    <n v="7"/>
    <n v="3.08"/>
    <n v="1.27"/>
    <x v="3"/>
    <n v="0.41176470588235292"/>
    <s v="weak Player"/>
    <x v="3"/>
    <n v="0"/>
  </r>
  <r>
    <x v="8"/>
    <x v="27"/>
    <s v="(AJA)"/>
    <x v="351"/>
    <n v="6"/>
    <n v="0"/>
    <n v="490"/>
    <n v="5"/>
    <n v="4.0199999999999996"/>
    <n v="0.78"/>
    <n v="13"/>
    <n v="8"/>
    <n v="2.52"/>
    <n v="1.55"/>
    <x v="3"/>
    <n v="0.61538461538461542"/>
    <s v="weak Player"/>
    <x v="3"/>
    <n v="0"/>
  </r>
  <r>
    <x v="8"/>
    <x v="27"/>
    <s v="(VIT)"/>
    <x v="352"/>
    <n v="8"/>
    <n v="0"/>
    <n v="680"/>
    <n v="4"/>
    <n v="2.65"/>
    <n v="0.37"/>
    <n v="40"/>
    <n v="9"/>
    <n v="5.59"/>
    <n v="1.26"/>
    <x v="3"/>
    <n v="0.22500000000000001"/>
    <s v="weak Player"/>
    <x v="3"/>
    <n v="0"/>
  </r>
  <r>
    <x v="8"/>
    <x v="27"/>
    <s v="(TWE)"/>
    <x v="353"/>
    <n v="10"/>
    <n v="0"/>
    <n v="824"/>
    <n v="4"/>
    <n v="1.39"/>
    <n v="0.16"/>
    <n v="21"/>
    <n v="12"/>
    <n v="2.42"/>
    <n v="1.38"/>
    <x v="3"/>
    <n v="0.5714285714285714"/>
    <s v="weak Player"/>
    <x v="3"/>
    <n v="0"/>
  </r>
  <r>
    <x v="8"/>
    <x v="27"/>
    <s v="(WIL)"/>
    <x v="354"/>
    <n v="10"/>
    <n v="0"/>
    <n v="927"/>
    <n v="4"/>
    <n v="2.83"/>
    <n v="0.28999999999999998"/>
    <n v="26"/>
    <n v="15"/>
    <n v="2.66"/>
    <n v="1.54"/>
    <x v="3"/>
    <n v="0.57692307692307687"/>
    <s v="weak Player"/>
    <x v="3"/>
    <n v="0"/>
  </r>
  <r>
    <x v="8"/>
    <x v="27"/>
    <s v="(HEE)"/>
    <x v="355"/>
    <n v="10"/>
    <n v="0"/>
    <n v="916"/>
    <n v="8"/>
    <n v="4.4400000000000004"/>
    <n v="0.46"/>
    <n v="32"/>
    <n v="14"/>
    <n v="3.32"/>
    <n v="1.45"/>
    <x v="3"/>
    <n v="0.4375"/>
    <s v="weak Player"/>
    <x v="3"/>
    <n v="0"/>
  </r>
  <r>
    <x v="8"/>
    <x v="27"/>
    <s v="(SPR)"/>
    <x v="356"/>
    <n v="10"/>
    <n v="0"/>
    <n v="834"/>
    <n v="4"/>
    <n v="1.93"/>
    <n v="0.22"/>
    <n v="24"/>
    <n v="13"/>
    <n v="2.73"/>
    <n v="1.48"/>
    <x v="3"/>
    <n v="0.54166666666666663"/>
    <s v="weak Player"/>
    <x v="3"/>
    <n v="0"/>
  </r>
  <r>
    <x v="8"/>
    <x v="27"/>
    <s v="(HER)"/>
    <x v="357"/>
    <n v="10"/>
    <n v="0"/>
    <n v="853"/>
    <n v="7"/>
    <n v="4.49"/>
    <n v="0.5"/>
    <n v="21"/>
    <n v="9"/>
    <n v="2.34"/>
    <n v="1"/>
    <x v="3"/>
    <n v="0.42857142857142855"/>
    <s v="weak Player"/>
    <x v="3"/>
    <n v="0"/>
  </r>
  <r>
    <x v="8"/>
    <x v="27"/>
    <s v="(AJA)"/>
    <x v="358"/>
    <n v="6"/>
    <n v="4"/>
    <n v="506"/>
    <n v="7"/>
    <n v="4.21"/>
    <n v="0.79"/>
    <n v="18"/>
    <n v="8"/>
    <n v="3.38"/>
    <n v="1.5"/>
    <x v="3"/>
    <n v="0.44444444444444442"/>
    <s v="weak Player"/>
    <x v="3"/>
    <n v="0"/>
  </r>
  <r>
    <x v="8"/>
    <x v="27"/>
    <s v="(VVV)"/>
    <x v="359"/>
    <n v="10"/>
    <n v="0"/>
    <n v="911"/>
    <n v="9"/>
    <n v="7.19"/>
    <n v="0.75"/>
    <n v="35"/>
    <n v="14"/>
    <n v="3.65"/>
    <n v="1.46"/>
    <x v="3"/>
    <n v="0.4"/>
    <s v="weak Player"/>
    <x v="3"/>
    <n v="0"/>
  </r>
  <r>
    <x v="6"/>
    <x v="25"/>
    <s v="(TOR)"/>
    <x v="360"/>
    <n v="24"/>
    <n v="0"/>
    <n v="2247"/>
    <n v="9"/>
    <n v="8.2799999999999994"/>
    <n v="0.35"/>
    <n v="57"/>
    <n v="25"/>
    <n v="2.41"/>
    <n v="1.06"/>
    <x v="4"/>
    <n v="0.43859649122807015"/>
    <s v="weak Player"/>
    <x v="3"/>
    <n v="0"/>
  </r>
  <r>
    <x v="6"/>
    <x v="25"/>
    <s v="(MIN)"/>
    <x v="361"/>
    <n v="16"/>
    <n v="3"/>
    <n v="1430"/>
    <n v="11"/>
    <n v="6.32"/>
    <n v="0.42"/>
    <n v="43"/>
    <n v="20"/>
    <n v="2.86"/>
    <n v="1.33"/>
    <x v="4"/>
    <n v="0.46511627906976744"/>
    <s v="Good Player"/>
    <x v="0"/>
    <n v="0"/>
  </r>
  <r>
    <x v="6"/>
    <x v="25"/>
    <s v="(RSL)"/>
    <x v="362"/>
    <n v="20"/>
    <n v="1"/>
    <n v="1872"/>
    <n v="8"/>
    <n v="6.11"/>
    <n v="0.31"/>
    <n v="48"/>
    <n v="19"/>
    <n v="2.44"/>
    <n v="0.96"/>
    <x v="4"/>
    <n v="0.39583333333333331"/>
    <s v="weak Player"/>
    <x v="3"/>
    <n v="0"/>
  </r>
  <r>
    <x v="6"/>
    <x v="25"/>
    <s v="(LAF)"/>
    <x v="363"/>
    <n v="15"/>
    <n v="4"/>
    <n v="1190"/>
    <n v="8"/>
    <n v="5.89"/>
    <n v="0.47"/>
    <n v="33"/>
    <n v="15"/>
    <n v="2.63"/>
    <n v="1.2"/>
    <x v="4"/>
    <n v="0.45454545454545453"/>
    <s v="weak Player"/>
    <x v="3"/>
    <n v="0"/>
  </r>
  <r>
    <x v="6"/>
    <x v="25"/>
    <s v="(LAF)"/>
    <x v="228"/>
    <n v="19"/>
    <n v="0"/>
    <n v="1816"/>
    <n v="14"/>
    <n v="11.85"/>
    <n v="0.62"/>
    <n v="71"/>
    <n v="34"/>
    <n v="3.71"/>
    <n v="1.78"/>
    <x v="4"/>
    <n v="0.47887323943661969"/>
    <s v="Good Player"/>
    <x v="0"/>
    <n v="0"/>
  </r>
  <r>
    <x v="6"/>
    <x v="25"/>
    <s v="(SOU)"/>
    <x v="364"/>
    <n v="21"/>
    <n v="0"/>
    <n v="2014"/>
    <n v="8"/>
    <n v="6.36"/>
    <n v="0.3"/>
    <n v="43"/>
    <n v="19"/>
    <n v="2.0299999999999998"/>
    <n v="0.9"/>
    <x v="4"/>
    <n v="0.44186046511627908"/>
    <s v="weak Player"/>
    <x v="3"/>
    <n v="0"/>
  </r>
  <r>
    <x v="6"/>
    <x v="25"/>
    <s v="(SOU)"/>
    <x v="242"/>
    <n v="18"/>
    <n v="0"/>
    <n v="1626"/>
    <n v="14"/>
    <n v="8.56"/>
    <n v="0.5"/>
    <n v="58"/>
    <n v="24"/>
    <n v="3.39"/>
    <n v="1.4"/>
    <x v="4"/>
    <n v="0.41379310344827586"/>
    <s v="Good Player"/>
    <x v="0"/>
    <n v="0"/>
  </r>
  <r>
    <x v="6"/>
    <x v="25"/>
    <s v="(ORL)"/>
    <x v="365"/>
    <n v="17"/>
    <n v="2"/>
    <n v="1482"/>
    <n v="8"/>
    <n v="3.74"/>
    <n v="0.24"/>
    <n v="33"/>
    <n v="13"/>
    <n v="2.12"/>
    <n v="0.83"/>
    <x v="4"/>
    <n v="0.39393939393939392"/>
    <s v="weak Player"/>
    <x v="3"/>
    <n v="0"/>
  </r>
  <r>
    <x v="6"/>
    <x v="25"/>
    <s v="(CCR)"/>
    <x v="235"/>
    <n v="22"/>
    <n v="1"/>
    <n v="2034"/>
    <n v="14"/>
    <n v="11.99"/>
    <n v="0.56000000000000005"/>
    <n v="50"/>
    <n v="25"/>
    <n v="2.34"/>
    <n v="1.17"/>
    <x v="4"/>
    <n v="0.5"/>
    <s v="Good Player"/>
    <x v="0"/>
    <n v="0"/>
  </r>
  <r>
    <x v="6"/>
    <x v="25"/>
    <s v="(LAG)"/>
    <x v="366"/>
    <n v="22"/>
    <n v="0"/>
    <n v="2106"/>
    <n v="10"/>
    <n v="5.99"/>
    <n v="0.27"/>
    <n v="63"/>
    <n v="25"/>
    <n v="2.84"/>
    <n v="1.1299999999999999"/>
    <x v="4"/>
    <n v="0.3968253968253968"/>
    <s v="Good Player"/>
    <x v="0"/>
    <n v="0"/>
  </r>
  <r>
    <x v="6"/>
    <x v="25"/>
    <s v="(ORL)"/>
    <x v="367"/>
    <n v="19"/>
    <n v="5"/>
    <n v="1726"/>
    <n v="10"/>
    <n v="6"/>
    <n v="0.33"/>
    <n v="38"/>
    <n v="20"/>
    <n v="2.09"/>
    <n v="1.1000000000000001"/>
    <x v="4"/>
    <n v="0.52631578947368418"/>
    <s v="Good Player"/>
    <x v="0"/>
    <n v="0"/>
  </r>
  <r>
    <x v="6"/>
    <x v="25"/>
    <s v="(MON)"/>
    <x v="368"/>
    <n v="18"/>
    <n v="2"/>
    <n v="1676"/>
    <n v="9"/>
    <n v="5.82"/>
    <n v="0.33"/>
    <n v="54"/>
    <n v="23"/>
    <n v="3.06"/>
    <n v="1.3"/>
    <x v="4"/>
    <n v="0.42592592592592593"/>
    <s v="weak Player"/>
    <x v="3"/>
    <n v="0"/>
  </r>
  <r>
    <x v="6"/>
    <x v="25"/>
    <s v="(SOU)"/>
    <x v="241"/>
    <n v="19"/>
    <n v="4"/>
    <n v="1927"/>
    <n v="11"/>
    <n v="8.32"/>
    <n v="0.41"/>
    <n v="43"/>
    <n v="19"/>
    <n v="2.12"/>
    <n v="0.94"/>
    <x v="4"/>
    <n v="0.44186046511627908"/>
    <s v="Good Player"/>
    <x v="0"/>
    <n v="0"/>
  </r>
  <r>
    <x v="6"/>
    <x v="25"/>
    <s v="(PHI)"/>
    <x v="232"/>
    <n v="24"/>
    <n v="0"/>
    <n v="2216"/>
    <n v="8"/>
    <n v="8.6300000000000008"/>
    <n v="0.37"/>
    <n v="56"/>
    <n v="27"/>
    <n v="2.4"/>
    <n v="1.1599999999999999"/>
    <x v="4"/>
    <n v="0.48214285714285715"/>
    <s v="weak Player"/>
    <x v="3"/>
    <n v="0"/>
  </r>
  <r>
    <x v="6"/>
    <x v="25"/>
    <s v="(NER)"/>
    <x v="369"/>
    <n v="17"/>
    <n v="4"/>
    <n v="1701"/>
    <n v="8"/>
    <n v="6.8"/>
    <n v="0.38"/>
    <n v="81"/>
    <n v="28"/>
    <n v="4.5199999999999996"/>
    <n v="1.56"/>
    <x v="4"/>
    <n v="0.34567901234567899"/>
    <s v="weak Player"/>
    <x v="3"/>
    <n v="0"/>
  </r>
  <r>
    <x v="6"/>
    <x v="25"/>
    <s v="(CHF)"/>
    <x v="370"/>
    <n v="22"/>
    <n v="1"/>
    <n v="2063"/>
    <n v="13"/>
    <n v="9.99"/>
    <n v="0.46"/>
    <n v="62"/>
    <n v="28"/>
    <n v="2.86"/>
    <n v="1.29"/>
    <x v="4"/>
    <n v="0.45161290322580644"/>
    <s v="Good Player"/>
    <x v="0"/>
    <n v="0"/>
  </r>
  <r>
    <x v="6"/>
    <x v="25"/>
    <s v="(TOR)"/>
    <x v="371"/>
    <n v="11"/>
    <n v="5"/>
    <n v="1195"/>
    <n v="9"/>
    <n v="7.3"/>
    <n v="0.57999999999999996"/>
    <n v="37"/>
    <n v="19"/>
    <n v="2.94"/>
    <n v="1.51"/>
    <x v="4"/>
    <n v="0.51351351351351349"/>
    <s v="weak Player"/>
    <x v="3"/>
    <n v="0"/>
  </r>
  <r>
    <x v="6"/>
    <x v="25"/>
    <s v="(POR)"/>
    <x v="372"/>
    <n v="11"/>
    <n v="8"/>
    <n v="1189"/>
    <n v="8"/>
    <n v="3.63"/>
    <n v="0.28999999999999998"/>
    <n v="33"/>
    <n v="15"/>
    <n v="2.64"/>
    <n v="1.2"/>
    <x v="4"/>
    <n v="0.45454545454545453"/>
    <s v="weak Player"/>
    <x v="3"/>
    <n v="0"/>
  </r>
  <r>
    <x v="6"/>
    <x v="25"/>
    <s v="(POR)"/>
    <x v="373"/>
    <n v="19"/>
    <n v="4"/>
    <n v="1864"/>
    <n v="8"/>
    <n v="5.3"/>
    <n v="0.27"/>
    <n v="44"/>
    <n v="17"/>
    <n v="2.2400000000000002"/>
    <n v="0.87"/>
    <x v="4"/>
    <n v="0.38636363636363635"/>
    <s v="weak Player"/>
    <x v="3"/>
    <n v="0"/>
  </r>
  <r>
    <x v="6"/>
    <x v="25"/>
    <s v="(SJE)"/>
    <x v="230"/>
    <n v="14"/>
    <n v="9"/>
    <n v="1509"/>
    <n v="8"/>
    <n v="7.31"/>
    <n v="0.46"/>
    <n v="35"/>
    <n v="20"/>
    <n v="2.2000000000000002"/>
    <n v="1.26"/>
    <x v="4"/>
    <n v="0.5714285714285714"/>
    <s v="weak Player"/>
    <x v="3"/>
    <n v="0"/>
  </r>
  <r>
    <x v="0"/>
    <x v="0"/>
    <s v="(SEV)"/>
    <x v="374"/>
    <n v="5"/>
    <n v="4"/>
    <n v="465"/>
    <n v="4"/>
    <n v="3.33"/>
    <n v="0.68"/>
    <n v="14"/>
    <n v="4"/>
    <n v="2.86"/>
    <n v="0.82"/>
    <x v="4"/>
    <n v="0.2857142857142857"/>
    <s v="weak Player"/>
    <x v="3"/>
    <n v="0"/>
  </r>
  <r>
    <x v="0"/>
    <x v="0"/>
    <s v="(SOC)"/>
    <x v="108"/>
    <n v="6"/>
    <n v="5"/>
    <n v="691"/>
    <n v="4"/>
    <n v="1.53"/>
    <n v="0.21"/>
    <n v="6"/>
    <n v="4"/>
    <n v="0.82"/>
    <n v="0.55000000000000004"/>
    <x v="4"/>
    <n v="0.66666666666666663"/>
    <s v="weak Player"/>
    <x v="3"/>
    <n v="0"/>
  </r>
  <r>
    <x v="0"/>
    <x v="0"/>
    <s v="(RMA)"/>
    <x v="6"/>
    <n v="8"/>
    <n v="0"/>
    <n v="741"/>
    <n v="4"/>
    <n v="4.91"/>
    <n v="0.63"/>
    <n v="27"/>
    <n v="12"/>
    <n v="3.46"/>
    <n v="1.54"/>
    <x v="4"/>
    <n v="0.44444444444444442"/>
    <s v="weak Player"/>
    <x v="3"/>
    <n v="0"/>
  </r>
  <r>
    <x v="0"/>
    <x v="0"/>
    <s v="(VAL)"/>
    <x v="375"/>
    <n v="6"/>
    <n v="1"/>
    <n v="599"/>
    <n v="4"/>
    <n v="3.34"/>
    <n v="0.53"/>
    <n v="8"/>
    <n v="5"/>
    <n v="1.27"/>
    <n v="0.79"/>
    <x v="4"/>
    <n v="0.625"/>
    <s v="weak Player"/>
    <x v="3"/>
    <n v="0"/>
  </r>
  <r>
    <x v="0"/>
    <x v="0"/>
    <s v="(BET)"/>
    <x v="376"/>
    <n v="7"/>
    <n v="4"/>
    <n v="629"/>
    <n v="4"/>
    <n v="1.92"/>
    <n v="0.28999999999999998"/>
    <n v="22"/>
    <n v="8"/>
    <n v="3.32"/>
    <n v="1.21"/>
    <x v="4"/>
    <n v="0.36363636363636365"/>
    <s v="weak Player"/>
    <x v="3"/>
    <n v="0"/>
  </r>
  <r>
    <x v="0"/>
    <x v="0"/>
    <s v="(SOC)"/>
    <x v="105"/>
    <n v="9"/>
    <n v="2"/>
    <n v="736"/>
    <n v="7"/>
    <n v="6.82"/>
    <n v="0.88"/>
    <n v="31"/>
    <n v="16"/>
    <n v="4"/>
    <n v="2.0699999999999998"/>
    <x v="4"/>
    <n v="0.5161290322580645"/>
    <s v="weak Player"/>
    <x v="3"/>
    <n v="0"/>
  </r>
  <r>
    <x v="0"/>
    <x v="0"/>
    <s v="(EIB)"/>
    <x v="377"/>
    <n v="6"/>
    <n v="1"/>
    <n v="589"/>
    <n v="3"/>
    <n v="2.85"/>
    <n v="0.46"/>
    <n v="5"/>
    <n v="4"/>
    <n v="0.81"/>
    <n v="0.65"/>
    <x v="4"/>
    <n v="0.8"/>
    <s v="weak Player"/>
    <x v="3"/>
    <n v="0"/>
  </r>
  <r>
    <x v="0"/>
    <x v="0"/>
    <s v="(ALA)"/>
    <x v="250"/>
    <n v="7"/>
    <n v="2"/>
    <n v="637"/>
    <n v="3"/>
    <n v="4.3600000000000003"/>
    <n v="0.65"/>
    <n v="13"/>
    <n v="6"/>
    <n v="1.94"/>
    <n v="0.89"/>
    <x v="4"/>
    <n v="0.46153846153846156"/>
    <s v="weak Player"/>
    <x v="3"/>
    <n v="0"/>
  </r>
  <r>
    <x v="0"/>
    <x v="0"/>
    <s v="(BAR)"/>
    <x v="12"/>
    <n v="8"/>
    <n v="1"/>
    <n v="824"/>
    <n v="4"/>
    <n v="5.46"/>
    <n v="0.63"/>
    <n v="39"/>
    <n v="19"/>
    <n v="4.5"/>
    <n v="2.19"/>
    <x v="4"/>
    <n v="0.48717948717948717"/>
    <s v="weak Player"/>
    <x v="3"/>
    <n v="0"/>
  </r>
  <r>
    <x v="0"/>
    <x v="0"/>
    <s v="(ATL)"/>
    <x v="378"/>
    <n v="6"/>
    <n v="3"/>
    <n v="641"/>
    <n v="5"/>
    <n v="3.85"/>
    <n v="0.56999999999999995"/>
    <n v="21"/>
    <n v="6"/>
    <n v="3.11"/>
    <n v="0.89"/>
    <x v="4"/>
    <n v="0.2857142857142857"/>
    <s v="weak Player"/>
    <x v="3"/>
    <n v="0"/>
  </r>
  <r>
    <x v="0"/>
    <x v="0"/>
    <s v="(ATL)"/>
    <x v="2"/>
    <n v="5"/>
    <n v="1"/>
    <n v="387"/>
    <n v="5"/>
    <n v="3.3"/>
    <n v="0.81"/>
    <n v="22"/>
    <n v="8"/>
    <n v="5.4"/>
    <n v="1.96"/>
    <x v="4"/>
    <n v="0.36363636363636365"/>
    <s v="weak Player"/>
    <x v="3"/>
    <n v="0"/>
  </r>
  <r>
    <x v="0"/>
    <x v="0"/>
    <s v="(VIL)"/>
    <x v="174"/>
    <n v="9"/>
    <n v="0"/>
    <n v="693"/>
    <n v="5"/>
    <n v="5.1100000000000003"/>
    <n v="0.7"/>
    <n v="16"/>
    <n v="8"/>
    <n v="2.19"/>
    <n v="1.1000000000000001"/>
    <x v="4"/>
    <n v="0.5"/>
    <s v="weak Player"/>
    <x v="3"/>
    <n v="0"/>
  </r>
  <r>
    <x v="0"/>
    <x v="0"/>
    <s v="(LEV)"/>
    <x v="111"/>
    <n v="10"/>
    <n v="0"/>
    <n v="758"/>
    <n v="4"/>
    <n v="2.71"/>
    <n v="0.34"/>
    <n v="17"/>
    <n v="8"/>
    <n v="2.13"/>
    <n v="1"/>
    <x v="4"/>
    <n v="0.47058823529411764"/>
    <s v="weak Player"/>
    <x v="3"/>
    <n v="0"/>
  </r>
  <r>
    <x v="0"/>
    <x v="0"/>
    <s v="(RMA)"/>
    <x v="379"/>
    <n v="6"/>
    <n v="2"/>
    <n v="566"/>
    <n v="3"/>
    <n v="1.1299999999999999"/>
    <n v="0.19"/>
    <n v="9"/>
    <n v="5"/>
    <n v="1.51"/>
    <n v="0.84"/>
    <x v="4"/>
    <n v="0.55555555555555558"/>
    <s v="weak Player"/>
    <x v="3"/>
    <n v="0"/>
  </r>
  <r>
    <x v="0"/>
    <x v="0"/>
    <s v="(BAR)"/>
    <x v="1"/>
    <n v="8"/>
    <n v="1"/>
    <n v="634"/>
    <n v="3"/>
    <n v="3.67"/>
    <n v="0.55000000000000004"/>
    <n v="18"/>
    <n v="8"/>
    <n v="2.7"/>
    <n v="1.2"/>
    <x v="4"/>
    <n v="0.44444444444444442"/>
    <s v="weak Player"/>
    <x v="3"/>
    <n v="0"/>
  </r>
  <r>
    <x v="0"/>
    <x v="0"/>
    <s v="(CEL)"/>
    <x v="8"/>
    <n v="11"/>
    <n v="0"/>
    <n v="1056"/>
    <n v="5"/>
    <n v="4.8899999999999997"/>
    <n v="0.44"/>
    <n v="21"/>
    <n v="12"/>
    <n v="1.89"/>
    <n v="1.08"/>
    <x v="4"/>
    <n v="0.5714285714285714"/>
    <s v="weak Player"/>
    <x v="3"/>
    <n v="0"/>
  </r>
  <r>
    <x v="0"/>
    <x v="0"/>
    <s v="(EIB)"/>
    <x v="380"/>
    <n v="9"/>
    <n v="1"/>
    <n v="790"/>
    <n v="3"/>
    <n v="2.83"/>
    <n v="0.34"/>
    <n v="19"/>
    <n v="8"/>
    <n v="2.2799999999999998"/>
    <n v="0.96"/>
    <x v="4"/>
    <n v="0.42105263157894735"/>
    <s v="weak Player"/>
    <x v="3"/>
    <n v="0"/>
  </r>
  <r>
    <x v="0"/>
    <x v="0"/>
    <s v="(GET)"/>
    <x v="100"/>
    <n v="3"/>
    <n v="6"/>
    <n v="501"/>
    <n v="4"/>
    <n v="2.06"/>
    <n v="0.39"/>
    <n v="14"/>
    <n v="7"/>
    <n v="2.65"/>
    <n v="1.33"/>
    <x v="4"/>
    <n v="0.5"/>
    <s v="weak Player"/>
    <x v="3"/>
    <n v="0"/>
  </r>
  <r>
    <x v="0"/>
    <x v="0"/>
    <s v="(BAR)"/>
    <x v="381"/>
    <n v="6"/>
    <n v="1"/>
    <n v="451"/>
    <n v="4"/>
    <n v="1.8"/>
    <n v="0.38"/>
    <n v="14"/>
    <n v="7"/>
    <n v="2.95"/>
    <n v="1.47"/>
    <x v="4"/>
    <n v="0.5"/>
    <s v="weak Player"/>
    <x v="3"/>
    <n v="0"/>
  </r>
  <r>
    <x v="0"/>
    <x v="0"/>
    <s v="(VIL)"/>
    <x v="13"/>
    <n v="9"/>
    <n v="0"/>
    <n v="822"/>
    <n v="6"/>
    <n v="6.4"/>
    <n v="0.74"/>
    <n v="29"/>
    <n v="11"/>
    <n v="3.35"/>
    <n v="1.27"/>
    <x v="4"/>
    <n v="0.37931034482758619"/>
    <s v="weak Player"/>
    <x v="3"/>
    <n v="0"/>
  </r>
  <r>
    <x v="1"/>
    <x v="1"/>
    <s v="(BOL)"/>
    <x v="382"/>
    <n v="9"/>
    <n v="0"/>
    <n v="849"/>
    <n v="5"/>
    <n v="2.41"/>
    <n v="0.27"/>
    <n v="18"/>
    <n v="7"/>
    <n v="2.0099999999999998"/>
    <n v="0.78"/>
    <x v="4"/>
    <n v="0.3888888888888889"/>
    <s v="weak Player"/>
    <x v="3"/>
    <n v="0"/>
  </r>
  <r>
    <x v="1"/>
    <x v="1"/>
    <s v="(SAS)"/>
    <x v="164"/>
    <n v="6"/>
    <n v="0"/>
    <n v="567"/>
    <n v="5"/>
    <n v="3.52"/>
    <n v="0.59"/>
    <n v="18"/>
    <n v="9"/>
    <n v="3.02"/>
    <n v="1.51"/>
    <x v="4"/>
    <n v="0.5"/>
    <s v="weak Player"/>
    <x v="3"/>
    <n v="0"/>
  </r>
  <r>
    <x v="1"/>
    <x v="1"/>
    <s v="(CAG)"/>
    <x v="294"/>
    <n v="9"/>
    <n v="0"/>
    <n v="831"/>
    <n v="6"/>
    <n v="3.41"/>
    <n v="0.39"/>
    <n v="21"/>
    <n v="10"/>
    <n v="2.4"/>
    <n v="1.1399999999999999"/>
    <x v="4"/>
    <n v="0.47619047619047616"/>
    <s v="weak Player"/>
    <x v="3"/>
    <n v="0"/>
  </r>
  <r>
    <x v="1"/>
    <x v="1"/>
    <s v="(ATA)"/>
    <x v="25"/>
    <n v="9"/>
    <n v="0"/>
    <n v="643"/>
    <n v="4"/>
    <n v="2.23"/>
    <n v="0.33"/>
    <n v="28"/>
    <n v="11"/>
    <n v="4.1399999999999997"/>
    <n v="1.63"/>
    <x v="4"/>
    <n v="0.39285714285714285"/>
    <s v="weak Player"/>
    <x v="3"/>
    <n v="0"/>
  </r>
  <r>
    <x v="1"/>
    <x v="1"/>
    <s v="(TOR)"/>
    <x v="39"/>
    <n v="8"/>
    <n v="0"/>
    <n v="754"/>
    <n v="7"/>
    <n v="3.49"/>
    <n v="0.44"/>
    <n v="24"/>
    <n v="11"/>
    <n v="3.02"/>
    <n v="1.39"/>
    <x v="4"/>
    <n v="0.45833333333333331"/>
    <s v="weak Player"/>
    <x v="3"/>
    <n v="0"/>
  </r>
  <r>
    <x v="1"/>
    <x v="1"/>
    <s v="(FIO)"/>
    <x v="383"/>
    <n v="9"/>
    <n v="0"/>
    <n v="755"/>
    <n v="4"/>
    <n v="1.43"/>
    <n v="0.18"/>
    <n v="11"/>
    <n v="7"/>
    <n v="1.38"/>
    <n v="0.88"/>
    <x v="4"/>
    <n v="0.63636363636363635"/>
    <s v="weak Player"/>
    <x v="3"/>
    <n v="0"/>
  </r>
  <r>
    <x v="1"/>
    <x v="1"/>
    <s v="(CAG)"/>
    <x v="28"/>
    <n v="8"/>
    <n v="0"/>
    <n v="664"/>
    <n v="5"/>
    <n v="3.29"/>
    <n v="0.47"/>
    <n v="15"/>
    <n v="5"/>
    <n v="2.15"/>
    <n v="0.72"/>
    <x v="4"/>
    <n v="0.33333333333333331"/>
    <s v="weak Player"/>
    <x v="3"/>
    <n v="0"/>
  </r>
  <r>
    <x v="1"/>
    <x v="1"/>
    <s v="(SAS)"/>
    <x v="293"/>
    <n v="8"/>
    <n v="0"/>
    <n v="766"/>
    <n v="4"/>
    <n v="2.02"/>
    <n v="0.25"/>
    <n v="21"/>
    <n v="11"/>
    <n v="2.6"/>
    <n v="1.36"/>
    <x v="4"/>
    <n v="0.52380952380952384"/>
    <s v="weak Player"/>
    <x v="3"/>
    <n v="0"/>
  </r>
  <r>
    <x v="1"/>
    <x v="1"/>
    <s v="(ROM)"/>
    <x v="384"/>
    <n v="9"/>
    <n v="0"/>
    <n v="825"/>
    <n v="5"/>
    <n v="5.82"/>
    <n v="0.67"/>
    <n v="30"/>
    <n v="14"/>
    <n v="3.45"/>
    <n v="1.61"/>
    <x v="4"/>
    <n v="0.46666666666666667"/>
    <s v="weak Player"/>
    <x v="3"/>
    <n v="0"/>
  </r>
  <r>
    <x v="1"/>
    <x v="1"/>
    <s v="(ROM)"/>
    <x v="385"/>
    <n v="9"/>
    <n v="0"/>
    <n v="769"/>
    <n v="4"/>
    <n v="3.48"/>
    <n v="0.43"/>
    <n v="18"/>
    <n v="7"/>
    <n v="2.2200000000000002"/>
    <n v="0.86"/>
    <x v="4"/>
    <n v="0.3888888888888889"/>
    <s v="weak Player"/>
    <x v="3"/>
    <n v="0"/>
  </r>
  <r>
    <x v="1"/>
    <x v="1"/>
    <s v="(PAR)"/>
    <x v="166"/>
    <n v="8"/>
    <n v="0"/>
    <n v="669"/>
    <n v="4"/>
    <n v="1.97"/>
    <n v="0.28000000000000003"/>
    <n v="13"/>
    <n v="5"/>
    <n v="1.85"/>
    <n v="0.71"/>
    <x v="4"/>
    <n v="0.38461538461538464"/>
    <s v="weak Player"/>
    <x v="3"/>
    <n v="0"/>
  </r>
  <r>
    <x v="1"/>
    <x v="1"/>
    <s v="(INT)"/>
    <x v="386"/>
    <n v="7"/>
    <n v="2"/>
    <n v="656"/>
    <n v="5"/>
    <n v="2.35"/>
    <n v="0.34"/>
    <n v="29"/>
    <n v="11"/>
    <n v="4.2"/>
    <n v="1.59"/>
    <x v="4"/>
    <n v="0.37931034482758619"/>
    <s v="weak Player"/>
    <x v="3"/>
    <n v="0"/>
  </r>
  <r>
    <x v="1"/>
    <x v="1"/>
    <s v="(ATA)"/>
    <x v="298"/>
    <n v="3"/>
    <n v="4"/>
    <n v="264"/>
    <n v="4"/>
    <n v="2.78"/>
    <n v="1"/>
    <n v="20"/>
    <n v="7"/>
    <n v="7.2"/>
    <n v="2.52"/>
    <x v="4"/>
    <n v="0.35"/>
    <s v="weak Player"/>
    <x v="3"/>
    <n v="0"/>
  </r>
  <r>
    <x v="1"/>
    <x v="1"/>
    <s v="(JUV)"/>
    <x v="5"/>
    <n v="5"/>
    <n v="1"/>
    <n v="397"/>
    <n v="8"/>
    <n v="5.31"/>
    <n v="1.27"/>
    <n v="26"/>
    <n v="13"/>
    <n v="6.22"/>
    <n v="3.11"/>
    <x v="4"/>
    <n v="0.5"/>
    <s v="weak Player"/>
    <x v="3"/>
    <n v="0"/>
  </r>
  <r>
    <x v="1"/>
    <x v="1"/>
    <s v="(INT)"/>
    <x v="61"/>
    <n v="6"/>
    <n v="2"/>
    <n v="580"/>
    <n v="7"/>
    <n v="7.27"/>
    <n v="1.19"/>
    <n v="22"/>
    <n v="10"/>
    <n v="3.6"/>
    <n v="1.64"/>
    <x v="4"/>
    <n v="0.45454545454545453"/>
    <s v="weak Player"/>
    <x v="3"/>
    <n v="0"/>
  </r>
  <r>
    <x v="1"/>
    <x v="1"/>
    <s v="(NAP)"/>
    <x v="24"/>
    <n v="9"/>
    <n v="0"/>
    <n v="616"/>
    <n v="4"/>
    <n v="2.46"/>
    <n v="0.38"/>
    <n v="24"/>
    <n v="11"/>
    <n v="3.7"/>
    <n v="1.7"/>
    <x v="4"/>
    <n v="0.45833333333333331"/>
    <s v="weak Player"/>
    <x v="3"/>
    <n v="0"/>
  </r>
  <r>
    <x v="1"/>
    <x v="1"/>
    <s v="(LAZ)"/>
    <x v="22"/>
    <n v="6"/>
    <n v="1"/>
    <n v="571"/>
    <n v="5"/>
    <n v="3.73"/>
    <n v="0.62"/>
    <n v="22"/>
    <n v="8"/>
    <n v="3.66"/>
    <n v="1.33"/>
    <x v="4"/>
    <n v="0.36363636363636365"/>
    <s v="weak Player"/>
    <x v="3"/>
    <n v="0"/>
  </r>
  <r>
    <x v="1"/>
    <x v="1"/>
    <s v="(SAM)"/>
    <x v="34"/>
    <n v="8"/>
    <n v="1"/>
    <n v="694"/>
    <n v="5"/>
    <n v="4.46"/>
    <n v="0.61"/>
    <n v="23"/>
    <n v="9"/>
    <n v="3.15"/>
    <n v="1.23"/>
    <x v="4"/>
    <n v="0.39130434782608697"/>
    <s v="weak Player"/>
    <x v="3"/>
    <n v="0"/>
  </r>
  <r>
    <x v="1"/>
    <x v="1"/>
    <s v="(ACM)"/>
    <x v="76"/>
    <n v="6"/>
    <n v="0"/>
    <n v="557"/>
    <n v="10"/>
    <n v="7.92"/>
    <n v="1.35"/>
    <n v="35"/>
    <n v="16"/>
    <n v="5.97"/>
    <n v="2.73"/>
    <x v="4"/>
    <n v="0.45714285714285713"/>
    <s v="Good Player"/>
    <x v="0"/>
    <n v="0"/>
  </r>
  <r>
    <x v="1"/>
    <x v="1"/>
    <s v="(NAP)"/>
    <x v="387"/>
    <n v="9"/>
    <n v="0"/>
    <n v="568"/>
    <n v="4"/>
    <n v="2.93"/>
    <n v="0.49"/>
    <n v="18"/>
    <n v="11"/>
    <n v="3.01"/>
    <n v="1.84"/>
    <x v="4"/>
    <n v="0.61111111111111116"/>
    <s v="weak Player"/>
    <x v="3"/>
    <n v="0"/>
  </r>
  <r>
    <x v="2"/>
    <x v="2"/>
    <s v="(LEV)"/>
    <x v="388"/>
    <n v="6"/>
    <n v="1"/>
    <n v="561"/>
    <n v="7"/>
    <n v="3.07"/>
    <n v="0.52"/>
    <n v="20"/>
    <n v="11"/>
    <n v="3.39"/>
    <n v="1.86"/>
    <x v="4"/>
    <n v="0.55000000000000004"/>
    <s v="weak Player"/>
    <x v="3"/>
    <n v="0"/>
  </r>
  <r>
    <x v="2"/>
    <x v="2"/>
    <s v="(FRA)"/>
    <x v="389"/>
    <n v="8"/>
    <n v="1"/>
    <n v="732"/>
    <n v="3"/>
    <n v="3.24"/>
    <n v="0.42"/>
    <n v="14"/>
    <n v="8"/>
    <n v="1.82"/>
    <n v="1.04"/>
    <x v="4"/>
    <n v="0.5714285714285714"/>
    <s v="weak Player"/>
    <x v="3"/>
    <n v="0"/>
  </r>
  <r>
    <x v="2"/>
    <x v="2"/>
    <s v="(BAY)"/>
    <x v="42"/>
    <n v="7"/>
    <n v="1"/>
    <n v="626"/>
    <n v="4"/>
    <n v="1.58"/>
    <n v="0.24"/>
    <n v="18"/>
    <n v="9"/>
    <n v="2.73"/>
    <n v="1.37"/>
    <x v="4"/>
    <n v="0.5"/>
    <s v="weak Player"/>
    <x v="3"/>
    <n v="0"/>
  </r>
  <r>
    <x v="2"/>
    <x v="2"/>
    <s v="(WOB)"/>
    <x v="176"/>
    <n v="8"/>
    <n v="1"/>
    <n v="778"/>
    <n v="6"/>
    <n v="5.57"/>
    <n v="0.68"/>
    <n v="25"/>
    <n v="14"/>
    <n v="3.05"/>
    <n v="1.71"/>
    <x v="4"/>
    <n v="0.56000000000000005"/>
    <s v="weak Player"/>
    <x v="3"/>
    <n v="0"/>
  </r>
  <r>
    <x v="2"/>
    <x v="2"/>
    <s v="(RBL)"/>
    <x v="390"/>
    <n v="9"/>
    <n v="0"/>
    <n v="834"/>
    <n v="4"/>
    <n v="2.2799999999999998"/>
    <n v="0.26"/>
    <n v="19"/>
    <n v="8"/>
    <n v="2.16"/>
    <n v="0.91"/>
    <x v="4"/>
    <n v="0.42105263157894735"/>
    <s v="weak Player"/>
    <x v="3"/>
    <n v="0"/>
  </r>
  <r>
    <x v="2"/>
    <x v="2"/>
    <s v="(KOL)"/>
    <x v="391"/>
    <n v="8"/>
    <n v="0"/>
    <n v="709"/>
    <n v="3"/>
    <n v="1.87"/>
    <n v="0.25"/>
    <n v="6"/>
    <n v="3"/>
    <n v="0.8"/>
    <n v="0.4"/>
    <x v="4"/>
    <n v="0.5"/>
    <s v="weak Player"/>
    <x v="3"/>
    <n v="0"/>
  </r>
  <r>
    <x v="2"/>
    <x v="2"/>
    <s v="(BAY)"/>
    <x v="392"/>
    <n v="9"/>
    <n v="0"/>
    <n v="822"/>
    <n v="4"/>
    <n v="3.2"/>
    <n v="0.37"/>
    <n v="13"/>
    <n v="5"/>
    <n v="1.5"/>
    <n v="0.57999999999999996"/>
    <x v="4"/>
    <n v="0.38461538461538464"/>
    <s v="weak Player"/>
    <x v="3"/>
    <n v="0"/>
  </r>
  <r>
    <x v="2"/>
    <x v="2"/>
    <s v="(UNB)"/>
    <x v="56"/>
    <n v="7"/>
    <n v="2"/>
    <n v="669"/>
    <n v="6"/>
    <n v="4.4400000000000004"/>
    <n v="0.63"/>
    <n v="13"/>
    <n v="10"/>
    <n v="1.85"/>
    <n v="1.42"/>
    <x v="4"/>
    <n v="0.76923076923076927"/>
    <s v="weak Player"/>
    <x v="3"/>
    <n v="0"/>
  </r>
  <r>
    <x v="2"/>
    <x v="2"/>
    <s v="(FRA)"/>
    <x v="302"/>
    <n v="9"/>
    <n v="0"/>
    <n v="802"/>
    <n v="7"/>
    <n v="7.43"/>
    <n v="0.88"/>
    <n v="37"/>
    <n v="16"/>
    <n v="4.38"/>
    <n v="1.9"/>
    <x v="4"/>
    <n v="0.43243243243243246"/>
    <s v="weak Player"/>
    <x v="3"/>
    <n v="0"/>
  </r>
  <r>
    <x v="2"/>
    <x v="2"/>
    <s v="(FCA)"/>
    <x v="393"/>
    <n v="7"/>
    <n v="2"/>
    <n v="547"/>
    <n v="3"/>
    <n v="1.44"/>
    <n v="0.25"/>
    <n v="12"/>
    <n v="6"/>
    <n v="2.08"/>
    <n v="1.04"/>
    <x v="4"/>
    <n v="0.5"/>
    <s v="weak Player"/>
    <x v="3"/>
    <n v="0"/>
  </r>
  <r>
    <x v="2"/>
    <x v="2"/>
    <s v="(MAI)"/>
    <x v="179"/>
    <n v="9"/>
    <n v="0"/>
    <n v="723"/>
    <n v="7"/>
    <n v="6.01"/>
    <n v="0.79"/>
    <n v="23"/>
    <n v="12"/>
    <n v="3.02"/>
    <n v="1.58"/>
    <x v="4"/>
    <n v="0.52173913043478259"/>
    <s v="weak Player"/>
    <x v="3"/>
    <n v="0"/>
  </r>
  <r>
    <x v="2"/>
    <x v="2"/>
    <s v="(HOF)"/>
    <x v="44"/>
    <n v="5"/>
    <n v="0"/>
    <n v="481"/>
    <n v="7"/>
    <n v="4.6100000000000003"/>
    <n v="0.91"/>
    <n v="23"/>
    <n v="14"/>
    <n v="4.54"/>
    <n v="2.77"/>
    <x v="4"/>
    <n v="0.60869565217391308"/>
    <s v="weak Player"/>
    <x v="3"/>
    <n v="0"/>
  </r>
  <r>
    <x v="2"/>
    <x v="2"/>
    <s v="(SVW)"/>
    <x v="123"/>
    <n v="4"/>
    <n v="1"/>
    <n v="293"/>
    <n v="4"/>
    <n v="3.02"/>
    <n v="0.98"/>
    <n v="13"/>
    <n v="7"/>
    <n v="4.22"/>
    <n v="2.27"/>
    <x v="4"/>
    <n v="0.53846153846153844"/>
    <s v="weak Player"/>
    <x v="3"/>
    <n v="0"/>
  </r>
  <r>
    <x v="2"/>
    <x v="2"/>
    <s v="(BMG)"/>
    <x v="41"/>
    <n v="7"/>
    <n v="2"/>
    <n v="567"/>
    <n v="4"/>
    <n v="3.52"/>
    <n v="0.59"/>
    <n v="19"/>
    <n v="9"/>
    <n v="3.18"/>
    <n v="1.51"/>
    <x v="4"/>
    <n v="0.47368421052631576"/>
    <s v="weak Player"/>
    <x v="3"/>
    <n v="0"/>
  </r>
  <r>
    <x v="2"/>
    <x v="2"/>
    <s v="(FCA)"/>
    <x v="394"/>
    <n v="9"/>
    <n v="0"/>
    <n v="841"/>
    <n v="3"/>
    <n v="0.8"/>
    <n v="0.09"/>
    <n v="11"/>
    <n v="5"/>
    <n v="1.24"/>
    <n v="0.56000000000000005"/>
    <x v="4"/>
    <n v="0.45454545454545453"/>
    <s v="weak Player"/>
    <x v="3"/>
    <n v="0"/>
  </r>
  <r>
    <x v="2"/>
    <x v="2"/>
    <s v="(DOR)"/>
    <x v="303"/>
    <n v="7"/>
    <n v="1"/>
    <n v="683"/>
    <n v="10"/>
    <n v="6.76"/>
    <n v="0.94"/>
    <n v="30"/>
    <n v="14"/>
    <n v="4.17"/>
    <n v="1.95"/>
    <x v="4"/>
    <n v="0.46666666666666667"/>
    <s v="Good Player"/>
    <x v="0"/>
    <n v="0"/>
  </r>
  <r>
    <x v="2"/>
    <x v="2"/>
    <s v="(BSC)"/>
    <x v="304"/>
    <n v="5"/>
    <n v="2"/>
    <n v="493"/>
    <n v="3"/>
    <n v="2.23"/>
    <n v="0.43"/>
    <n v="18"/>
    <n v="5"/>
    <n v="3.47"/>
    <n v="0.96"/>
    <x v="4"/>
    <n v="0.27777777777777779"/>
    <s v="weak Player"/>
    <x v="3"/>
    <n v="0"/>
  </r>
  <r>
    <x v="2"/>
    <x v="2"/>
    <s v="(SCF)"/>
    <x v="49"/>
    <n v="6"/>
    <n v="3"/>
    <n v="608"/>
    <n v="4"/>
    <n v="2.11"/>
    <n v="0.33"/>
    <n v="15"/>
    <n v="7"/>
    <n v="2.34"/>
    <n v="1.0900000000000001"/>
    <x v="4"/>
    <n v="0.46666666666666667"/>
    <s v="weak Player"/>
    <x v="3"/>
    <n v="0"/>
  </r>
  <r>
    <x v="2"/>
    <x v="2"/>
    <s v="(BSC)"/>
    <x v="395"/>
    <n v="9"/>
    <n v="0"/>
    <n v="857"/>
    <n v="6"/>
    <n v="3.43"/>
    <n v="0.38"/>
    <n v="26"/>
    <n v="15"/>
    <n v="2.88"/>
    <n v="1.66"/>
    <x v="4"/>
    <n v="0.57692307692307687"/>
    <s v="weak Player"/>
    <x v="3"/>
    <n v="0"/>
  </r>
  <r>
    <x v="2"/>
    <x v="2"/>
    <s v="(BAY)"/>
    <x v="46"/>
    <n v="7"/>
    <n v="1"/>
    <n v="672"/>
    <n v="12"/>
    <n v="7.78"/>
    <n v="1.1000000000000001"/>
    <n v="35"/>
    <n v="17"/>
    <n v="4.95"/>
    <n v="2.4"/>
    <x v="4"/>
    <n v="0.48571428571428571"/>
    <s v="Good Player"/>
    <x v="0"/>
    <n v="0"/>
  </r>
  <r>
    <x v="5"/>
    <x v="23"/>
    <s v="(NAN)"/>
    <x v="396"/>
    <n v="11"/>
    <n v="1"/>
    <n v="990"/>
    <n v="4"/>
    <n v="1.88"/>
    <n v="0.18"/>
    <n v="19"/>
    <n v="7"/>
    <n v="1.82"/>
    <n v="0.67"/>
    <x v="4"/>
    <n v="0.36842105263157893"/>
    <s v="weak Player"/>
    <x v="3"/>
    <n v="0"/>
  </r>
  <r>
    <x v="5"/>
    <x v="8"/>
    <s v="(ANG)"/>
    <x v="189"/>
    <n v="8"/>
    <n v="2"/>
    <n v="644"/>
    <n v="5"/>
    <n v="3.53"/>
    <n v="0.52"/>
    <n v="30"/>
    <n v="14"/>
    <n v="4.43"/>
    <n v="2.0699999999999998"/>
    <x v="4"/>
    <n v="0.46666666666666667"/>
    <s v="weak Player"/>
    <x v="3"/>
    <n v="0"/>
  </r>
  <r>
    <x v="5"/>
    <x v="9"/>
    <s v="(LYO)"/>
    <x v="397"/>
    <n v="9"/>
    <n v="1"/>
    <n v="822"/>
    <n v="5"/>
    <n v="5.88"/>
    <n v="0.68"/>
    <n v="27"/>
    <n v="12"/>
    <n v="3.12"/>
    <n v="1.39"/>
    <x v="4"/>
    <n v="0.44444444444444442"/>
    <s v="weak Player"/>
    <x v="3"/>
    <n v="0"/>
  </r>
  <r>
    <x v="5"/>
    <x v="17"/>
    <s v="(MON)"/>
    <x v="135"/>
    <n v="9"/>
    <n v="1"/>
    <n v="709"/>
    <n v="5"/>
    <n v="3.43"/>
    <n v="0.46"/>
    <n v="12"/>
    <n v="11"/>
    <n v="1.61"/>
    <n v="1.47"/>
    <x v="4"/>
    <n v="0.91666666666666663"/>
    <s v="weak Player"/>
    <x v="3"/>
    <n v="0"/>
  </r>
  <r>
    <x v="5"/>
    <x v="12"/>
    <s v="(MPE)"/>
    <x v="196"/>
    <n v="11"/>
    <n v="0"/>
    <n v="902"/>
    <n v="6"/>
    <n v="4.18"/>
    <n v="0.44"/>
    <n v="31"/>
    <n v="14"/>
    <n v="3.26"/>
    <n v="1.47"/>
    <x v="4"/>
    <n v="0.45161290322580644"/>
    <s v="weak Player"/>
    <x v="3"/>
    <n v="0"/>
  </r>
  <r>
    <x v="5"/>
    <x v="15"/>
    <s v="(LIL)"/>
    <x v="398"/>
    <n v="10"/>
    <n v="1"/>
    <n v="903"/>
    <n v="6"/>
    <n v="4.5599999999999996"/>
    <n v="0.48"/>
    <n v="28"/>
    <n v="17"/>
    <n v="2.95"/>
    <n v="1.79"/>
    <x v="4"/>
    <n v="0.6071428571428571"/>
    <s v="weak Player"/>
    <x v="3"/>
    <n v="0"/>
  </r>
  <r>
    <x v="5"/>
    <x v="21"/>
    <s v="(MET)"/>
    <x v="399"/>
    <n v="6"/>
    <n v="0"/>
    <n v="482"/>
    <n v="6"/>
    <n v="3.45"/>
    <n v="0.68"/>
    <n v="21"/>
    <n v="9"/>
    <n v="4.1399999999999997"/>
    <n v="1.77"/>
    <x v="4"/>
    <n v="0.42857142857142855"/>
    <s v="weak Player"/>
    <x v="3"/>
    <n v="0"/>
  </r>
  <r>
    <x v="5"/>
    <x v="7"/>
    <s v="(REI)"/>
    <x v="400"/>
    <n v="9"/>
    <n v="1"/>
    <n v="772"/>
    <n v="8"/>
    <n v="5.28"/>
    <n v="0.65"/>
    <n v="25"/>
    <n v="12"/>
    <n v="3.08"/>
    <n v="1.48"/>
    <x v="4"/>
    <n v="0.48"/>
    <s v="weak Player"/>
    <x v="3"/>
    <n v="0"/>
  </r>
  <r>
    <x v="5"/>
    <x v="6"/>
    <s v="(PSG)"/>
    <x v="401"/>
    <n v="6"/>
    <n v="0"/>
    <n v="454"/>
    <n v="4"/>
    <n v="3.2"/>
    <n v="0.67"/>
    <n v="14"/>
    <n v="5"/>
    <n v="2.93"/>
    <n v="1.05"/>
    <x v="4"/>
    <n v="0.35714285714285715"/>
    <s v="weak Player"/>
    <x v="3"/>
    <n v="0"/>
  </r>
  <r>
    <x v="5"/>
    <x v="10"/>
    <s v="(LEN)"/>
    <x v="402"/>
    <n v="6"/>
    <n v="3"/>
    <n v="452"/>
    <n v="4"/>
    <n v="3.33"/>
    <n v="0.7"/>
    <n v="14"/>
    <n v="7"/>
    <n v="2.94"/>
    <n v="1.47"/>
    <x v="4"/>
    <n v="0.5"/>
    <s v="weak Player"/>
    <x v="3"/>
    <n v="0"/>
  </r>
  <r>
    <x v="5"/>
    <x v="20"/>
    <s v="(BRE)"/>
    <x v="403"/>
    <n v="6"/>
    <n v="5"/>
    <n v="627"/>
    <n v="5"/>
    <n v="2.71"/>
    <n v="0.41"/>
    <n v="21"/>
    <n v="8"/>
    <n v="3.18"/>
    <n v="1.21"/>
    <x v="4"/>
    <n v="0.38095238095238093"/>
    <s v="weak Player"/>
    <x v="3"/>
    <n v="0"/>
  </r>
  <r>
    <x v="5"/>
    <x v="11"/>
    <s v="(MON)"/>
    <x v="404"/>
    <n v="10"/>
    <n v="1"/>
    <n v="879"/>
    <n v="6"/>
    <n v="5.74"/>
    <n v="0.62"/>
    <n v="30"/>
    <n v="8"/>
    <n v="3.24"/>
    <n v="0.86"/>
    <x v="4"/>
    <n v="0.26666666666666666"/>
    <s v="weak Player"/>
    <x v="3"/>
    <n v="0"/>
  </r>
  <r>
    <x v="5"/>
    <x v="14"/>
    <s v="(MAR)"/>
    <x v="191"/>
    <n v="10"/>
    <n v="0"/>
    <n v="835"/>
    <n v="4"/>
    <n v="2.99"/>
    <n v="0.34"/>
    <n v="21"/>
    <n v="8"/>
    <n v="2.39"/>
    <n v="0.91"/>
    <x v="4"/>
    <n v="0.38095238095238093"/>
    <s v="weak Player"/>
    <x v="3"/>
    <n v="0"/>
  </r>
  <r>
    <x v="5"/>
    <x v="19"/>
    <s v="(NIC)"/>
    <x v="405"/>
    <n v="9"/>
    <n v="2"/>
    <n v="903"/>
    <n v="4"/>
    <n v="3.33"/>
    <n v="0.35"/>
    <n v="26"/>
    <n v="10"/>
    <n v="2.74"/>
    <n v="1.05"/>
    <x v="4"/>
    <n v="0.38461538461538464"/>
    <s v="weak Player"/>
    <x v="3"/>
    <n v="0"/>
  </r>
  <r>
    <x v="5"/>
    <x v="13"/>
    <s v="(LIL)"/>
    <x v="186"/>
    <n v="11"/>
    <n v="1"/>
    <n v="1061"/>
    <n v="4"/>
    <n v="1.68"/>
    <n v="0.15"/>
    <n v="25"/>
    <n v="9"/>
    <n v="2.2400000000000002"/>
    <n v="0.81"/>
    <x v="4"/>
    <n v="0.36"/>
    <s v="weak Player"/>
    <x v="3"/>
    <n v="0"/>
  </r>
  <r>
    <x v="5"/>
    <x v="24"/>
    <s v="(STR)"/>
    <x v="311"/>
    <n v="11"/>
    <n v="0"/>
    <n v="1008"/>
    <n v="4"/>
    <n v="3.61"/>
    <n v="0.34"/>
    <n v="17"/>
    <n v="8"/>
    <n v="1.6"/>
    <n v="0.75"/>
    <x v="4"/>
    <n v="0.47058823529411764"/>
    <s v="weak Player"/>
    <x v="3"/>
    <n v="0"/>
  </r>
  <r>
    <x v="5"/>
    <x v="16"/>
    <s v="(PSG)"/>
    <x v="192"/>
    <n v="7"/>
    <n v="1"/>
    <n v="610"/>
    <n v="9"/>
    <n v="6.81"/>
    <n v="1.06"/>
    <n v="33"/>
    <n v="20"/>
    <n v="5.14"/>
    <n v="3.11"/>
    <x v="4"/>
    <n v="0.60606060606060608"/>
    <s v="weak Player"/>
    <x v="3"/>
    <n v="0"/>
  </r>
  <r>
    <x v="5"/>
    <x v="22"/>
    <s v="(DIJ)"/>
    <x v="406"/>
    <n v="8"/>
    <n v="0"/>
    <n v="669"/>
    <n v="4"/>
    <n v="4.01"/>
    <n v="0.56999999999999995"/>
    <n v="30"/>
    <n v="10"/>
    <n v="4.26"/>
    <n v="1.42"/>
    <x v="4"/>
    <n v="0.33333333333333331"/>
    <s v="weak Player"/>
    <x v="3"/>
    <n v="0"/>
  </r>
  <r>
    <x v="5"/>
    <x v="5"/>
    <s v="(LYO)"/>
    <x v="198"/>
    <n v="9"/>
    <n v="3"/>
    <n v="903"/>
    <n v="5"/>
    <n v="4.75"/>
    <n v="0.5"/>
    <n v="30"/>
    <n v="10"/>
    <n v="3.16"/>
    <n v="1.05"/>
    <x v="4"/>
    <n v="0.33333333333333331"/>
    <s v="weak Player"/>
    <x v="3"/>
    <n v="0"/>
  </r>
  <r>
    <x v="5"/>
    <x v="18"/>
    <s v="(LEN)"/>
    <x v="407"/>
    <n v="10"/>
    <n v="1"/>
    <n v="786"/>
    <n v="5"/>
    <n v="4.1399999999999997"/>
    <n v="0.5"/>
    <n v="18"/>
    <n v="6"/>
    <n v="2.1800000000000002"/>
    <n v="0.73"/>
    <x v="4"/>
    <n v="0.33333333333333331"/>
    <s v="weak Player"/>
    <x v="3"/>
    <n v="0"/>
  </r>
  <r>
    <x v="3"/>
    <x v="3"/>
    <s v="(SOU)"/>
    <x v="408"/>
    <n v="10"/>
    <n v="0"/>
    <n v="960"/>
    <n v="4"/>
    <n v="0.71"/>
    <n v="7.0000000000000007E-2"/>
    <n v="10"/>
    <n v="7"/>
    <n v="0.99"/>
    <n v="0.69"/>
    <x v="4"/>
    <n v="0.7"/>
    <s v="weak Player"/>
    <x v="3"/>
    <n v="0"/>
  </r>
  <r>
    <x v="3"/>
    <x v="3"/>
    <s v="(MNU)"/>
    <x v="280"/>
    <n v="9"/>
    <n v="0"/>
    <n v="809"/>
    <n v="7"/>
    <n v="5.45"/>
    <n v="0.64"/>
    <n v="30"/>
    <n v="14"/>
    <n v="3.52"/>
    <n v="1.64"/>
    <x v="4"/>
    <n v="0.46666666666666667"/>
    <s v="weak Player"/>
    <x v="3"/>
    <n v="0"/>
  </r>
  <r>
    <x v="3"/>
    <x v="3"/>
    <s v="(EVE)"/>
    <x v="319"/>
    <n v="10"/>
    <n v="0"/>
    <n v="940"/>
    <n v="10"/>
    <n v="7.12"/>
    <n v="0.72"/>
    <n v="32"/>
    <n v="18"/>
    <n v="3.23"/>
    <n v="1.82"/>
    <x v="4"/>
    <n v="0.5625"/>
    <s v="Good Player"/>
    <x v="0"/>
    <n v="0"/>
  </r>
  <r>
    <x v="3"/>
    <x v="3"/>
    <s v="(CHE)"/>
    <x v="48"/>
    <n v="10"/>
    <n v="0"/>
    <n v="876"/>
    <n v="4"/>
    <n v="3.69"/>
    <n v="0.4"/>
    <n v="23"/>
    <n v="10"/>
    <n v="2.4900000000000002"/>
    <n v="1.08"/>
    <x v="4"/>
    <n v="0.43478260869565216"/>
    <s v="weak Player"/>
    <x v="3"/>
    <n v="0"/>
  </r>
  <r>
    <x v="3"/>
    <x v="3"/>
    <s v="(NEW)"/>
    <x v="206"/>
    <n v="9"/>
    <n v="0"/>
    <n v="835"/>
    <n v="7"/>
    <n v="6.5"/>
    <n v="0.74"/>
    <n v="18"/>
    <n v="8"/>
    <n v="2.0499999999999998"/>
    <n v="0.91"/>
    <x v="4"/>
    <n v="0.44444444444444442"/>
    <s v="weak Player"/>
    <x v="3"/>
    <n v="0"/>
  </r>
  <r>
    <x v="3"/>
    <x v="3"/>
    <s v="(LIV)"/>
    <x v="409"/>
    <n v="5"/>
    <n v="3"/>
    <n v="530"/>
    <n v="5"/>
    <n v="2.5099999999999998"/>
    <n v="0.45"/>
    <n v="20"/>
    <n v="11"/>
    <n v="3.58"/>
    <n v="1.97"/>
    <x v="4"/>
    <n v="0.55000000000000004"/>
    <s v="weak Player"/>
    <x v="3"/>
    <n v="0"/>
  </r>
  <r>
    <x v="3"/>
    <x v="3"/>
    <s v="(CRY)"/>
    <x v="410"/>
    <n v="8"/>
    <n v="0"/>
    <n v="779"/>
    <n v="5"/>
    <n v="4.3499999999999996"/>
    <n v="0.53"/>
    <n v="18"/>
    <n v="7"/>
    <n v="2.2000000000000002"/>
    <n v="0.85"/>
    <x v="4"/>
    <n v="0.3888888888888889"/>
    <s v="weak Player"/>
    <x v="3"/>
    <n v="0"/>
  </r>
  <r>
    <x v="3"/>
    <x v="3"/>
    <s v="(AVL)"/>
    <x v="411"/>
    <n v="9"/>
    <n v="0"/>
    <n v="872"/>
    <n v="5"/>
    <n v="2.85"/>
    <n v="0.31"/>
    <n v="26"/>
    <n v="9"/>
    <n v="2.83"/>
    <n v="0.98"/>
    <x v="4"/>
    <n v="0.34615384615384615"/>
    <s v="weak Player"/>
    <x v="3"/>
    <n v="0"/>
  </r>
  <r>
    <x v="3"/>
    <x v="3"/>
    <s v="(WOL)"/>
    <x v="211"/>
    <n v="10"/>
    <n v="0"/>
    <n v="872"/>
    <n v="4"/>
    <n v="3.3"/>
    <n v="0.36"/>
    <n v="26"/>
    <n v="10"/>
    <n v="2.83"/>
    <n v="1.0900000000000001"/>
    <x v="4"/>
    <n v="0.38461538461538464"/>
    <s v="weak Player"/>
    <x v="3"/>
    <n v="0"/>
  </r>
  <r>
    <x v="3"/>
    <x v="3"/>
    <s v="(WHU)"/>
    <x v="412"/>
    <n v="10"/>
    <n v="0"/>
    <n v="845"/>
    <n v="4"/>
    <n v="2.94"/>
    <n v="0.33"/>
    <n v="22"/>
    <n v="5"/>
    <n v="2.4700000000000002"/>
    <n v="0.56000000000000005"/>
    <x v="4"/>
    <n v="0.22727272727272727"/>
    <s v="weak Player"/>
    <x v="3"/>
    <n v="0"/>
  </r>
  <r>
    <x v="3"/>
    <x v="3"/>
    <s v="(LEE)"/>
    <x v="413"/>
    <n v="10"/>
    <n v="0"/>
    <n v="898"/>
    <n v="7"/>
    <n v="7.28"/>
    <n v="0.77"/>
    <n v="40"/>
    <n v="17"/>
    <n v="4.2300000000000004"/>
    <n v="1.8"/>
    <x v="4"/>
    <n v="0.42499999999999999"/>
    <s v="weak Player"/>
    <x v="3"/>
    <n v="0"/>
  </r>
  <r>
    <x v="3"/>
    <x v="3"/>
    <s v="(LIV)"/>
    <x v="20"/>
    <n v="9"/>
    <n v="0"/>
    <n v="831"/>
    <n v="8"/>
    <n v="6.12"/>
    <n v="0.7"/>
    <n v="35"/>
    <n v="15"/>
    <n v="4"/>
    <n v="1.71"/>
    <x v="4"/>
    <n v="0.42857142857142855"/>
    <s v="weak Player"/>
    <x v="3"/>
    <n v="0"/>
  </r>
  <r>
    <x v="3"/>
    <x v="3"/>
    <s v="(LEI)"/>
    <x v="63"/>
    <n v="8"/>
    <n v="1"/>
    <n v="780"/>
    <n v="8"/>
    <n v="8.6999999999999993"/>
    <n v="1.06"/>
    <n v="21"/>
    <n v="15"/>
    <n v="2.56"/>
    <n v="1.83"/>
    <x v="4"/>
    <n v="0.7142857142857143"/>
    <s v="weak Player"/>
    <x v="3"/>
    <n v="0"/>
  </r>
  <r>
    <x v="3"/>
    <x v="3"/>
    <s v="(TOT)"/>
    <x v="62"/>
    <n v="10"/>
    <n v="0"/>
    <n v="956"/>
    <n v="7"/>
    <n v="6.64"/>
    <n v="0.66"/>
    <n v="39"/>
    <n v="15"/>
    <n v="3.88"/>
    <n v="1.49"/>
    <x v="4"/>
    <n v="0.38461538461538464"/>
    <s v="weak Player"/>
    <x v="3"/>
    <n v="0"/>
  </r>
  <r>
    <x v="3"/>
    <x v="3"/>
    <s v="None"/>
    <x v="414"/>
    <n v="7"/>
    <n v="0"/>
    <n v="662"/>
    <n v="5"/>
    <n v="2.58"/>
    <n v="0.37"/>
    <n v="15"/>
    <n v="9"/>
    <n v="2.15"/>
    <n v="1.29"/>
    <x v="4"/>
    <n v="0.6"/>
    <s v="weak Player"/>
    <x v="3"/>
    <n v="0"/>
  </r>
  <r>
    <x v="3"/>
    <x v="3"/>
    <s v="(BHA)"/>
    <x v="415"/>
    <n v="9"/>
    <n v="0"/>
    <n v="786"/>
    <n v="4"/>
    <n v="6.54"/>
    <n v="0.79"/>
    <n v="25"/>
    <n v="11"/>
    <n v="3.02"/>
    <n v="1.33"/>
    <x v="4"/>
    <n v="0.44"/>
    <s v="weak Player"/>
    <x v="3"/>
    <n v="0"/>
  </r>
  <r>
    <x v="3"/>
    <x v="3"/>
    <s v="(AVL)"/>
    <x v="416"/>
    <n v="9"/>
    <n v="0"/>
    <n v="872"/>
    <n v="6"/>
    <n v="6.43"/>
    <n v="0.7"/>
    <n v="22"/>
    <n v="9"/>
    <n v="2.4"/>
    <n v="0.98"/>
    <x v="4"/>
    <n v="0.40909090909090912"/>
    <s v="weak Player"/>
    <x v="3"/>
    <n v="0"/>
  </r>
  <r>
    <x v="3"/>
    <x v="3"/>
    <s v="(LIV)"/>
    <x v="68"/>
    <n v="8"/>
    <n v="1"/>
    <n v="785"/>
    <n v="4"/>
    <n v="4.88"/>
    <n v="0.59"/>
    <n v="27"/>
    <n v="13"/>
    <n v="3.27"/>
    <n v="1.57"/>
    <x v="4"/>
    <n v="0.48148148148148145"/>
    <s v="weak Player"/>
    <x v="3"/>
    <n v="0"/>
  </r>
  <r>
    <x v="3"/>
    <x v="3"/>
    <s v="(MNC)"/>
    <x v="323"/>
    <n v="7"/>
    <n v="0"/>
    <n v="612"/>
    <n v="4"/>
    <n v="1.93"/>
    <n v="0.3"/>
    <n v="21"/>
    <n v="10"/>
    <n v="3.26"/>
    <n v="1.55"/>
    <x v="4"/>
    <n v="0.47619047619047616"/>
    <s v="weak Player"/>
    <x v="3"/>
    <n v="0"/>
  </r>
  <r>
    <x v="3"/>
    <x v="3"/>
    <s v="(TOT)"/>
    <x v="78"/>
    <n v="10"/>
    <n v="0"/>
    <n v="861"/>
    <n v="9"/>
    <n v="3.9"/>
    <n v="0.43"/>
    <n v="20"/>
    <n v="12"/>
    <n v="2.21"/>
    <n v="1.32"/>
    <x v="4"/>
    <n v="0.6"/>
    <s v="weak Player"/>
    <x v="3"/>
    <n v="0"/>
  </r>
  <r>
    <x v="4"/>
    <x v="4"/>
    <s v="(SAP)"/>
    <x v="417"/>
    <n v="16"/>
    <n v="3"/>
    <n v="1588"/>
    <n v="11"/>
    <n v="6.02"/>
    <n v="0.36"/>
    <n v="37"/>
    <n v="17"/>
    <n v="2.21"/>
    <n v="1.02"/>
    <x v="4"/>
    <n v="0.45945945945945948"/>
    <s v="Good Player"/>
    <x v="0"/>
    <n v="0"/>
  </r>
  <r>
    <x v="4"/>
    <x v="4"/>
    <s v="(CEA)"/>
    <x v="418"/>
    <n v="16"/>
    <n v="1"/>
    <n v="1348"/>
    <n v="7"/>
    <n v="5.25"/>
    <n v="0.37"/>
    <n v="51"/>
    <n v="24"/>
    <n v="3.59"/>
    <n v="1.69"/>
    <x v="4"/>
    <n v="0.47058823529411764"/>
    <s v="weak Player"/>
    <x v="3"/>
    <n v="0"/>
  </r>
  <r>
    <x v="4"/>
    <x v="4"/>
    <s v="(SAN)"/>
    <x v="88"/>
    <n v="17"/>
    <n v="2"/>
    <n v="1662"/>
    <n v="13"/>
    <n v="7.52"/>
    <n v="0.43"/>
    <n v="58"/>
    <n v="26"/>
    <n v="3.32"/>
    <n v="1.49"/>
    <x v="4"/>
    <n v="0.44827586206896552"/>
    <s v="Good Player"/>
    <x v="0"/>
    <n v="0"/>
  </r>
  <r>
    <x v="4"/>
    <x v="4"/>
    <s v="(PAL)"/>
    <x v="419"/>
    <n v="10"/>
    <n v="4"/>
    <n v="914"/>
    <n v="6"/>
    <n v="3.37"/>
    <n v="0.35"/>
    <n v="27"/>
    <n v="11"/>
    <n v="2.81"/>
    <n v="1.1399999999999999"/>
    <x v="4"/>
    <n v="0.40740740740740738"/>
    <s v="weak Player"/>
    <x v="3"/>
    <n v="0"/>
  </r>
  <r>
    <x v="4"/>
    <x v="4"/>
    <s v="(PAL)"/>
    <x v="420"/>
    <n v="14"/>
    <n v="3"/>
    <n v="1235"/>
    <n v="7"/>
    <n v="6.24"/>
    <n v="0.48"/>
    <n v="21"/>
    <n v="13"/>
    <n v="1.62"/>
    <n v="1"/>
    <x v="4"/>
    <n v="0.61904761904761907"/>
    <s v="weak Player"/>
    <x v="3"/>
    <n v="0"/>
  </r>
  <r>
    <x v="4"/>
    <x v="4"/>
    <s v="(CEA)"/>
    <x v="421"/>
    <n v="17"/>
    <n v="3"/>
    <n v="1336"/>
    <n v="5"/>
    <n v="6.75"/>
    <n v="0.48"/>
    <n v="41"/>
    <n v="13"/>
    <n v="2.92"/>
    <n v="0.92"/>
    <x v="4"/>
    <n v="0.31707317073170732"/>
    <s v="weak Player"/>
    <x v="3"/>
    <n v="0"/>
  </r>
  <r>
    <x v="4"/>
    <x v="4"/>
    <s v="(VDG)"/>
    <x v="422"/>
    <n v="19"/>
    <n v="0"/>
    <n v="1733"/>
    <n v="10"/>
    <n v="10.029999999999999"/>
    <n v="0.55000000000000004"/>
    <n v="37"/>
    <n v="22"/>
    <n v="2.0299999999999998"/>
    <n v="1.21"/>
    <x v="4"/>
    <n v="0.59459459459459463"/>
    <s v="Good Player"/>
    <x v="0"/>
    <n v="0"/>
  </r>
  <r>
    <x v="4"/>
    <x v="4"/>
    <s v="(GRE)"/>
    <x v="331"/>
    <n v="15"/>
    <n v="3"/>
    <n v="1397"/>
    <n v="7"/>
    <n v="5.44"/>
    <n v="0.37"/>
    <n v="32"/>
    <n v="13"/>
    <n v="2.1800000000000002"/>
    <n v="0.88"/>
    <x v="4"/>
    <n v="0.40625"/>
    <s v="weak Player"/>
    <x v="3"/>
    <n v="0"/>
  </r>
  <r>
    <x v="4"/>
    <x v="4"/>
    <s v="(SAP)"/>
    <x v="423"/>
    <n v="9"/>
    <n v="6"/>
    <n v="1063"/>
    <n v="6"/>
    <n v="7.5"/>
    <n v="0.67"/>
    <n v="36"/>
    <n v="14"/>
    <n v="3.22"/>
    <n v="1.25"/>
    <x v="4"/>
    <n v="0.3888888888888889"/>
    <s v="weak Player"/>
    <x v="3"/>
    <n v="0"/>
  </r>
  <r>
    <x v="4"/>
    <x v="4"/>
    <s v="(BOT)"/>
    <x v="424"/>
    <n v="17"/>
    <n v="3"/>
    <n v="1709"/>
    <n v="6"/>
    <n v="5.94"/>
    <n v="0.33"/>
    <n v="32"/>
    <n v="14"/>
    <n v="1.78"/>
    <n v="0.78"/>
    <x v="4"/>
    <n v="0.4375"/>
    <s v="weak Player"/>
    <x v="3"/>
    <n v="0"/>
  </r>
  <r>
    <x v="4"/>
    <x v="4"/>
    <s v="(FLU)"/>
    <x v="223"/>
    <n v="18"/>
    <n v="0"/>
    <n v="1434"/>
    <n v="7"/>
    <n v="4.38"/>
    <n v="0.28999999999999998"/>
    <n v="35"/>
    <n v="13"/>
    <n v="2.3199999999999998"/>
    <n v="0.86"/>
    <x v="4"/>
    <n v="0.37142857142857144"/>
    <s v="weak Player"/>
    <x v="3"/>
    <n v="0"/>
  </r>
  <r>
    <x v="4"/>
    <x v="4"/>
    <s v="(FLA)"/>
    <x v="145"/>
    <n v="15"/>
    <n v="1"/>
    <n v="1412"/>
    <n v="5"/>
    <n v="8.92"/>
    <n v="0.6"/>
    <n v="45"/>
    <n v="18"/>
    <n v="3.03"/>
    <n v="1.21"/>
    <x v="4"/>
    <n v="0.4"/>
    <s v="weak Player"/>
    <x v="3"/>
    <n v="0"/>
  </r>
  <r>
    <x v="4"/>
    <x v="4"/>
    <s v="(INT)"/>
    <x v="329"/>
    <n v="16"/>
    <n v="5"/>
    <n v="1605"/>
    <n v="15"/>
    <n v="12.5"/>
    <n v="0.74"/>
    <n v="53"/>
    <n v="27"/>
    <n v="3.14"/>
    <n v="1.6"/>
    <x v="4"/>
    <n v="0.50943396226415094"/>
    <s v="very Good Player"/>
    <x v="1"/>
    <n v="1"/>
  </r>
  <r>
    <x v="4"/>
    <x v="4"/>
    <s v="(CAM)"/>
    <x v="94"/>
    <n v="19"/>
    <n v="3"/>
    <n v="1829"/>
    <n v="10"/>
    <n v="11.36"/>
    <n v="0.59"/>
    <n v="72"/>
    <n v="31"/>
    <n v="3.74"/>
    <n v="1.61"/>
    <x v="4"/>
    <n v="0.43055555555555558"/>
    <s v="Good Player"/>
    <x v="0"/>
    <n v="0"/>
  </r>
  <r>
    <x v="4"/>
    <x v="4"/>
    <s v="(RBB)"/>
    <x v="425"/>
    <n v="10"/>
    <n v="2"/>
    <n v="861"/>
    <n v="5"/>
    <n v="6.07"/>
    <n v="0.67"/>
    <n v="24"/>
    <n v="11"/>
    <n v="2.65"/>
    <n v="1.21"/>
    <x v="4"/>
    <n v="0.45833333333333331"/>
    <s v="weak Player"/>
    <x v="3"/>
    <n v="0"/>
  </r>
  <r>
    <x v="4"/>
    <x v="4"/>
    <s v="(FOR)"/>
    <x v="141"/>
    <n v="13"/>
    <n v="8"/>
    <n v="1208"/>
    <n v="6"/>
    <n v="5.34"/>
    <n v="0.42"/>
    <n v="24"/>
    <n v="12"/>
    <n v="1.89"/>
    <n v="0.94"/>
    <x v="4"/>
    <n v="0.5"/>
    <s v="weak Player"/>
    <x v="3"/>
    <n v="0"/>
  </r>
  <r>
    <x v="4"/>
    <x v="4"/>
    <s v="(RBB)"/>
    <x v="426"/>
    <n v="19"/>
    <n v="1"/>
    <n v="1657"/>
    <n v="10"/>
    <n v="4.1900000000000004"/>
    <n v="0.24"/>
    <n v="53"/>
    <n v="19"/>
    <n v="3.04"/>
    <n v="1.0900000000000001"/>
    <x v="4"/>
    <n v="0.35849056603773582"/>
    <s v="Good Player"/>
    <x v="0"/>
    <n v="0"/>
  </r>
  <r>
    <x v="4"/>
    <x v="4"/>
    <s v="(CFC)"/>
    <x v="427"/>
    <n v="22"/>
    <n v="0"/>
    <n v="1937"/>
    <n v="6"/>
    <n v="8.56"/>
    <n v="0.42"/>
    <n v="53"/>
    <n v="17"/>
    <n v="2.6"/>
    <n v="0.83"/>
    <x v="4"/>
    <n v="0.32075471698113206"/>
    <s v="weak Player"/>
    <x v="3"/>
    <n v="0"/>
  </r>
  <r>
    <x v="4"/>
    <x v="4"/>
    <s v="(FLA)"/>
    <x v="221"/>
    <n v="12"/>
    <n v="6"/>
    <n v="1207"/>
    <n v="10"/>
    <n v="10.42"/>
    <n v="0.82"/>
    <n v="46"/>
    <n v="25"/>
    <n v="3.62"/>
    <n v="1.97"/>
    <x v="4"/>
    <n v="0.54347826086956519"/>
    <s v="Good Player"/>
    <x v="0"/>
    <n v="0"/>
  </r>
  <r>
    <x v="4"/>
    <x v="4"/>
    <s v="(CAP)"/>
    <x v="428"/>
    <n v="17"/>
    <n v="1"/>
    <n v="1639"/>
    <n v="7"/>
    <n v="7.59"/>
    <n v="0.44"/>
    <n v="46"/>
    <n v="21"/>
    <n v="2.67"/>
    <n v="1.22"/>
    <x v="4"/>
    <n v="0.45652173913043476"/>
    <s v="weak Player"/>
    <x v="3"/>
    <n v="0"/>
  </r>
  <r>
    <x v="8"/>
    <x v="27"/>
    <s v="(MNU)"/>
    <x v="429"/>
    <n v="22"/>
    <n v="1"/>
    <n v="2023"/>
    <n v="8"/>
    <n v="4.9000000000000004"/>
    <n v="0.23"/>
    <n v="44"/>
    <n v="16"/>
    <n v="2.0699999999999998"/>
    <n v="0.75"/>
    <x v="4"/>
    <n v="0.36363636363636365"/>
    <s v="weak Player"/>
    <x v="3"/>
    <n v="0"/>
  </r>
  <r>
    <x v="8"/>
    <x v="27"/>
    <s v="(AZA)"/>
    <x v="430"/>
    <n v="25"/>
    <n v="0"/>
    <n v="2336"/>
    <n v="11"/>
    <n v="9.34"/>
    <n v="0.38"/>
    <n v="35"/>
    <n v="18"/>
    <n v="1.42"/>
    <n v="0.73"/>
    <x v="4"/>
    <n v="0.51428571428571423"/>
    <s v="Good Player"/>
    <x v="0"/>
    <n v="0"/>
  </r>
  <r>
    <x v="8"/>
    <x v="27"/>
    <s v="Aitor"/>
    <x v="431"/>
    <n v="21"/>
    <n v="0"/>
    <n v="1933"/>
    <n v="7"/>
    <n v="9.16"/>
    <n v="0.45"/>
    <n v="58"/>
    <n v="23"/>
    <n v="2.85"/>
    <n v="1.1299999999999999"/>
    <x v="4"/>
    <n v="0.39655172413793105"/>
    <s v="weak Player"/>
    <x v="3"/>
    <n v="0"/>
  </r>
  <r>
    <x v="8"/>
    <x v="27"/>
    <s v="(FEY)"/>
    <x v="432"/>
    <n v="25"/>
    <n v="0"/>
    <n v="2256"/>
    <n v="14"/>
    <n v="8.31"/>
    <n v="0.35"/>
    <n v="92"/>
    <n v="39"/>
    <n v="3.87"/>
    <n v="1.64"/>
    <x v="4"/>
    <n v="0.42391304347826086"/>
    <s v="Good Player"/>
    <x v="0"/>
    <n v="0"/>
  </r>
  <r>
    <x v="8"/>
    <x v="27"/>
    <s v="Tim"/>
    <x v="433"/>
    <n v="24"/>
    <n v="1"/>
    <n v="2157"/>
    <n v="12"/>
    <n v="9.08"/>
    <n v="0.4"/>
    <n v="55"/>
    <n v="28"/>
    <n v="2.42"/>
    <n v="1.23"/>
    <x v="4"/>
    <n v="0.50909090909090904"/>
    <s v="Good Player"/>
    <x v="0"/>
    <n v="0"/>
  </r>
  <r>
    <x v="8"/>
    <x v="27"/>
    <s v="(SEV)"/>
    <x v="434"/>
    <n v="25"/>
    <n v="0"/>
    <n v="2047"/>
    <n v="13"/>
    <n v="7.11"/>
    <n v="0.33"/>
    <n v="67"/>
    <n v="34"/>
    <n v="3.11"/>
    <n v="1.58"/>
    <x v="4"/>
    <n v="0.5074626865671642"/>
    <s v="Good Player"/>
    <x v="0"/>
    <n v="0"/>
  </r>
  <r>
    <x v="8"/>
    <x v="27"/>
    <s v="(AJA)"/>
    <x v="342"/>
    <n v="25"/>
    <n v="0"/>
    <n v="2287"/>
    <n v="11"/>
    <n v="11.31"/>
    <n v="0.47"/>
    <n v="63"/>
    <n v="26"/>
    <n v="2.62"/>
    <n v="1.08"/>
    <x v="4"/>
    <n v="0.41269841269841268"/>
    <s v="Good Player"/>
    <x v="0"/>
    <n v="0"/>
  </r>
  <r>
    <x v="8"/>
    <x v="27"/>
    <s v="(FEY)"/>
    <x v="344"/>
    <n v="24"/>
    <n v="0"/>
    <n v="2226"/>
    <n v="15"/>
    <n v="13.36"/>
    <n v="0.56999999999999995"/>
    <n v="89"/>
    <n v="44"/>
    <n v="3.8"/>
    <n v="1.88"/>
    <x v="4"/>
    <n v="0.4943820224719101"/>
    <s v="very Good Player"/>
    <x v="1"/>
    <n v="1"/>
  </r>
  <r>
    <x v="8"/>
    <x v="27"/>
    <s v="(CSK)"/>
    <x v="435"/>
    <n v="24"/>
    <n v="1"/>
    <n v="2147"/>
    <n v="9"/>
    <n v="6.55"/>
    <n v="0.28999999999999998"/>
    <n v="60"/>
    <n v="25"/>
    <n v="2.65"/>
    <n v="1.1100000000000001"/>
    <x v="4"/>
    <n v="0.41666666666666669"/>
    <s v="weak Player"/>
    <x v="3"/>
    <n v="0"/>
  </r>
  <r>
    <x v="8"/>
    <x v="27"/>
    <s v="(AZA)"/>
    <x v="436"/>
    <n v="24"/>
    <n v="0"/>
    <n v="2099"/>
    <n v="14"/>
    <n v="13.26"/>
    <n v="0.6"/>
    <n v="60"/>
    <n v="30"/>
    <n v="2.72"/>
    <n v="1.36"/>
    <x v="4"/>
    <n v="0.5"/>
    <s v="Good Player"/>
    <x v="0"/>
    <n v="0"/>
  </r>
  <r>
    <x v="8"/>
    <x v="27"/>
    <s v="(AJA)"/>
    <x v="437"/>
    <n v="6"/>
    <n v="12"/>
    <n v="938"/>
    <n v="9"/>
    <n v="6.91"/>
    <n v="0.7"/>
    <n v="32"/>
    <n v="17"/>
    <n v="3.24"/>
    <n v="1.72"/>
    <x v="4"/>
    <n v="0.53125"/>
    <s v="weak Player"/>
    <x v="3"/>
    <n v="0"/>
  </r>
  <r>
    <x v="8"/>
    <x v="27"/>
    <s v="(WIL)"/>
    <x v="354"/>
    <n v="25"/>
    <n v="0"/>
    <n v="2265"/>
    <n v="11"/>
    <n v="12.64"/>
    <n v="0.53"/>
    <n v="70"/>
    <n v="31"/>
    <n v="2.94"/>
    <n v="1.3"/>
    <x v="4"/>
    <n v="0.44285714285714284"/>
    <s v="Good Player"/>
    <x v="0"/>
    <n v="0"/>
  </r>
  <r>
    <x v="8"/>
    <x v="27"/>
    <s v="(EMM)"/>
    <x v="345"/>
    <n v="26"/>
    <n v="0"/>
    <n v="2383"/>
    <n v="9"/>
    <n v="8.2799999999999994"/>
    <n v="0.33"/>
    <n v="51"/>
    <n v="23"/>
    <n v="2.0299999999999998"/>
    <n v="0.92"/>
    <x v="4"/>
    <n v="0.45098039215686275"/>
    <s v="weak Player"/>
    <x v="3"/>
    <n v="0"/>
  </r>
  <r>
    <x v="8"/>
    <x v="27"/>
    <s v="(PSV)"/>
    <x v="349"/>
    <n v="14"/>
    <n v="0"/>
    <n v="1245"/>
    <n v="11"/>
    <n v="8.91"/>
    <n v="0.68"/>
    <n v="59"/>
    <n v="32"/>
    <n v="4.5"/>
    <n v="2.44"/>
    <x v="4"/>
    <n v="0.5423728813559322"/>
    <s v="Good Player"/>
    <x v="0"/>
    <n v="0"/>
  </r>
  <r>
    <x v="8"/>
    <x v="27"/>
    <s v="(RZA)"/>
    <x v="438"/>
    <n v="23"/>
    <n v="2"/>
    <n v="2194"/>
    <n v="11"/>
    <n v="6"/>
    <n v="0.26"/>
    <n v="38"/>
    <n v="17"/>
    <n v="1.65"/>
    <n v="0.74"/>
    <x v="4"/>
    <n v="0.44736842105263158"/>
    <s v="Good Player"/>
    <x v="0"/>
    <n v="0"/>
  </r>
  <r>
    <x v="8"/>
    <x v="27"/>
    <s v="(UTR)"/>
    <x v="439"/>
    <n v="24"/>
    <n v="0"/>
    <n v="2155"/>
    <n v="10"/>
    <n v="7.49"/>
    <n v="0.33"/>
    <n v="50"/>
    <n v="18"/>
    <n v="2.2000000000000002"/>
    <n v="0.79"/>
    <x v="4"/>
    <n v="0.36"/>
    <s v="Good Player"/>
    <x v="0"/>
    <n v="0"/>
  </r>
  <r>
    <x v="8"/>
    <x v="27"/>
    <s v="(AJA)"/>
    <x v="341"/>
    <n v="18"/>
    <n v="2"/>
    <n v="1573"/>
    <n v="12"/>
    <n v="9.77"/>
    <n v="0.59"/>
    <n v="56"/>
    <n v="30"/>
    <n v="3.38"/>
    <n v="1.81"/>
    <x v="4"/>
    <n v="0.5357142857142857"/>
    <s v="Good Player"/>
    <x v="0"/>
    <n v="0"/>
  </r>
  <r>
    <x v="8"/>
    <x v="27"/>
    <s v="(PSV)"/>
    <x v="440"/>
    <n v="25"/>
    <n v="0"/>
    <n v="2363"/>
    <n v="7"/>
    <n v="5.72"/>
    <n v="0.23"/>
    <n v="45"/>
    <n v="14"/>
    <n v="1.81"/>
    <n v="0.56000000000000005"/>
    <x v="4"/>
    <n v="0.31111111111111112"/>
    <s v="weak Player"/>
    <x v="3"/>
    <n v="0"/>
  </r>
  <r>
    <x v="8"/>
    <x v="27"/>
    <s v="None"/>
    <x v="441"/>
    <n v="26"/>
    <n v="0"/>
    <n v="2461"/>
    <n v="15"/>
    <n v="14.51"/>
    <n v="0.56000000000000005"/>
    <n v="84"/>
    <n v="43"/>
    <n v="3.24"/>
    <n v="1.66"/>
    <x v="4"/>
    <n v="0.51190476190476186"/>
    <s v="very Good Player"/>
    <x v="1"/>
    <n v="1"/>
  </r>
  <r>
    <x v="8"/>
    <x v="27"/>
    <s v="(PSV)"/>
    <x v="442"/>
    <n v="14"/>
    <n v="11"/>
    <n v="1557"/>
    <n v="7"/>
    <n v="4.43"/>
    <n v="0.27"/>
    <n v="38"/>
    <n v="15"/>
    <n v="2.3199999999999998"/>
    <n v="0.92"/>
    <x v="4"/>
    <n v="0.39473684210526316"/>
    <s v="weak Player"/>
    <x v="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4E63A1-00BC-4E81-B447-234F89D8F8D7}"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3" firstHeaderRow="0" firstDataRow="1" firstDataCol="1"/>
  <pivotFields count="19">
    <pivotField axis="axisRow" showAll="0">
      <items count="10">
        <item sd="0" x="8"/>
        <item sd="0" x="4"/>
        <item sd="0" x="3"/>
        <item sd="0" x="5"/>
        <item sd="0" x="2"/>
        <item sd="0" x="1"/>
        <item sd="0" x="7"/>
        <item sd="0" x="0"/>
        <item sd="0" x="6"/>
        <item t="default"/>
      </items>
    </pivotField>
    <pivotField showAll="0">
      <items count="29">
        <item x="2"/>
        <item x="4"/>
        <item x="27"/>
        <item x="16"/>
        <item x="17"/>
        <item x="5"/>
        <item x="8"/>
        <item x="19"/>
        <item x="14"/>
        <item x="10"/>
        <item x="13"/>
        <item x="24"/>
        <item x="23"/>
        <item x="22"/>
        <item x="7"/>
        <item x="6"/>
        <item x="12"/>
        <item x="15"/>
        <item x="21"/>
        <item x="11"/>
        <item x="18"/>
        <item x="20"/>
        <item x="9"/>
        <item x="0"/>
        <item x="25"/>
        <item x="3"/>
        <item x="26"/>
        <item x="1"/>
        <item t="default"/>
      </items>
    </pivotField>
    <pivotField dataField="1" showAll="0"/>
    <pivotField axis="axisRow" showAll="0">
      <items count="444">
        <item x="53"/>
        <item x="356"/>
        <item x="313"/>
        <item x="309"/>
        <item x="10"/>
        <item x="316"/>
        <item x="168"/>
        <item x="25"/>
        <item x="239"/>
        <item x="425"/>
        <item x="360"/>
        <item x="261"/>
        <item x="276"/>
        <item x="210"/>
        <item x="246"/>
        <item x="60"/>
        <item x="130"/>
        <item x="405"/>
        <item x="17"/>
        <item x="289"/>
        <item x="150"/>
        <item x="269"/>
        <item x="393"/>
        <item x="302"/>
        <item x="39"/>
        <item x="163"/>
        <item x="295"/>
        <item x="44"/>
        <item x="90"/>
        <item x="218"/>
        <item x="196"/>
        <item x="182"/>
        <item x="281"/>
        <item x="100"/>
        <item x="381"/>
        <item x="249"/>
        <item x="171"/>
        <item x="322"/>
        <item x="58"/>
        <item x="1"/>
        <item x="340"/>
        <item x="59"/>
        <item x="161"/>
        <item x="343"/>
        <item x="137"/>
        <item x="335"/>
        <item x="203"/>
        <item x="371"/>
        <item x="209"/>
        <item x="389"/>
        <item x="175"/>
        <item x="158"/>
        <item x="35"/>
        <item x="400"/>
        <item x="284"/>
        <item x="363"/>
        <item x="275"/>
        <item x="423"/>
        <item x="238"/>
        <item x="291"/>
        <item x="280"/>
        <item x="145"/>
        <item x="85"/>
        <item x="262"/>
        <item x="432"/>
        <item x="398"/>
        <item x="234"/>
        <item x="206"/>
        <item x="431"/>
        <item x="36"/>
        <item x="248"/>
        <item x="333"/>
        <item x="375"/>
        <item x="264"/>
        <item x="244"/>
        <item x="271"/>
        <item x="256"/>
        <item x="18"/>
        <item x="160"/>
        <item x="57"/>
        <item x="435"/>
        <item x="155"/>
        <item x="367"/>
        <item x="230"/>
        <item x="321"/>
        <item x="64"/>
        <item x="91"/>
        <item x="22"/>
        <item x="426"/>
        <item x="421"/>
        <item x="442"/>
        <item x="109"/>
        <item x="366"/>
        <item x="376"/>
        <item x="5"/>
        <item x="441"/>
        <item x="31"/>
        <item x="362"/>
        <item x="390"/>
        <item x="394"/>
        <item x="129"/>
        <item x="347"/>
        <item x="325"/>
        <item x="414"/>
        <item x="310"/>
        <item x="365"/>
        <item x="131"/>
        <item x="351"/>
        <item x="71"/>
        <item x="314"/>
        <item x="440"/>
        <item x="214"/>
        <item x="147"/>
        <item x="70"/>
        <item x="30"/>
        <item x="228"/>
        <item x="80"/>
        <item x="373"/>
        <item x="307"/>
        <item x="409"/>
        <item x="293"/>
        <item x="319"/>
        <item x="429"/>
        <item x="349"/>
        <item x="273"/>
        <item x="24"/>
        <item x="146"/>
        <item x="342"/>
        <item x="114"/>
        <item x="66"/>
        <item x="151"/>
        <item x="32"/>
        <item x="188"/>
        <item x="259"/>
        <item x="338"/>
        <item x="391"/>
        <item x="47"/>
        <item x="185"/>
        <item x="303"/>
        <item x="377"/>
        <item x="334"/>
        <item x="138"/>
        <item x="274"/>
        <item x="277"/>
        <item x="34"/>
        <item x="194"/>
        <item x="379"/>
        <item x="240"/>
        <item x="74"/>
        <item x="40"/>
        <item x="45"/>
        <item x="191"/>
        <item x="164"/>
        <item x="200"/>
        <item x="95"/>
        <item x="227"/>
        <item x="84"/>
        <item x="407"/>
        <item x="195"/>
        <item x="383"/>
        <item x="101"/>
        <item x="359"/>
        <item x="13"/>
        <item x="422"/>
        <item x="166"/>
        <item x="299"/>
        <item x="267"/>
        <item x="224"/>
        <item x="93"/>
        <item x="28"/>
        <item x="204"/>
        <item x="37"/>
        <item x="89"/>
        <item x="21"/>
        <item x="55"/>
        <item x="369"/>
        <item x="235"/>
        <item x="207"/>
        <item x="439"/>
        <item x="317"/>
        <item x="278"/>
        <item x="438"/>
        <item x="62"/>
        <item x="236"/>
        <item x="355"/>
        <item x="384"/>
        <item x="225"/>
        <item x="149"/>
        <item x="139"/>
        <item x="387"/>
        <item x="8"/>
        <item x="27"/>
        <item x="399"/>
        <item x="402"/>
        <item x="154"/>
        <item x="403"/>
        <item x="19"/>
        <item x="177"/>
        <item x="312"/>
        <item x="120"/>
        <item x="411"/>
        <item x="172"/>
        <item x="153"/>
        <item x="408"/>
        <item x="63"/>
        <item x="412"/>
        <item x="126"/>
        <item x="179"/>
        <item x="372"/>
        <item x="73"/>
        <item x="304"/>
        <item x="143"/>
        <item x="378"/>
        <item x="294"/>
        <item x="279"/>
        <item x="186"/>
        <item x="98"/>
        <item x="241"/>
        <item x="385"/>
        <item x="159"/>
        <item x="26"/>
        <item x="229"/>
        <item x="247"/>
        <item x="79"/>
        <item x="119"/>
        <item x="243"/>
        <item x="213"/>
        <item x="0"/>
        <item x="134"/>
        <item x="152"/>
        <item x="232"/>
        <item x="169"/>
        <item x="6"/>
        <item x="397"/>
        <item x="308"/>
        <item x="233"/>
        <item x="38"/>
        <item x="83"/>
        <item x="94"/>
        <item x="320"/>
        <item x="4"/>
        <item x="122"/>
        <item x="361"/>
        <item x="135"/>
        <item x="380"/>
        <item x="437"/>
        <item x="96"/>
        <item x="167"/>
        <item x="192"/>
        <item x="41"/>
        <item x="358"/>
        <item x="386"/>
        <item x="297"/>
        <item x="215"/>
        <item x="220"/>
        <item x="199"/>
        <item x="348"/>
        <item x="128"/>
        <item x="121"/>
        <item x="12"/>
        <item x="346"/>
        <item x="251"/>
        <item x="33"/>
        <item x="388"/>
        <item x="255"/>
        <item x="212"/>
        <item x="250"/>
        <item x="148"/>
        <item x="417"/>
        <item x="311"/>
        <item x="396"/>
        <item x="117"/>
        <item x="298"/>
        <item x="2"/>
        <item x="420"/>
        <item x="140"/>
        <item x="170"/>
        <item x="201"/>
        <item x="406"/>
        <item x="162"/>
        <item x="336"/>
        <item x="296"/>
        <item x="178"/>
        <item x="324"/>
        <item x="300"/>
        <item x="88"/>
        <item x="51"/>
        <item x="132"/>
        <item x="433"/>
        <item x="424"/>
        <item x="395"/>
        <item x="29"/>
        <item x="237"/>
        <item x="190"/>
        <item x="56"/>
        <item x="104"/>
        <item x="52"/>
        <item x="187"/>
        <item x="270"/>
        <item x="263"/>
        <item x="198"/>
        <item x="332"/>
        <item x="345"/>
        <item x="133"/>
        <item x="75"/>
        <item x="105"/>
        <item x="116"/>
        <item x="20"/>
        <item x="401"/>
        <item x="111"/>
        <item x="14"/>
        <item x="253"/>
        <item x="197"/>
        <item x="266"/>
        <item x="112"/>
        <item x="436"/>
        <item x="231"/>
        <item x="415"/>
        <item x="245"/>
        <item x="223"/>
        <item x="7"/>
        <item x="123"/>
        <item x="222"/>
        <item x="364"/>
        <item x="184"/>
        <item x="23"/>
        <item x="49"/>
        <item x="350"/>
        <item x="292"/>
        <item x="77"/>
        <item x="416"/>
        <item x="173"/>
        <item x="434"/>
        <item x="352"/>
        <item x="81"/>
        <item x="157"/>
        <item x="174"/>
        <item x="330"/>
        <item x="413"/>
        <item x="202"/>
        <item x="260"/>
        <item x="115"/>
        <item x="221"/>
        <item x="65"/>
        <item x="331"/>
        <item x="69"/>
        <item x="54"/>
        <item x="283"/>
        <item x="108"/>
        <item x="257"/>
        <item x="97"/>
        <item x="341"/>
        <item x="339"/>
        <item x="208"/>
        <item x="357"/>
        <item x="419"/>
        <item x="156"/>
        <item x="252"/>
        <item x="211"/>
        <item x="242"/>
        <item x="183"/>
        <item x="428"/>
        <item x="290"/>
        <item x="99"/>
        <item x="205"/>
        <item x="326"/>
        <item x="323"/>
        <item x="370"/>
        <item x="46"/>
        <item x="67"/>
        <item x="118"/>
        <item x="382"/>
        <item x="305"/>
        <item x="82"/>
        <item x="427"/>
        <item x="102"/>
        <item x="286"/>
        <item x="217"/>
        <item x="136"/>
        <item x="219"/>
        <item x="86"/>
        <item x="368"/>
        <item x="61"/>
        <item x="301"/>
        <item x="3"/>
        <item x="265"/>
        <item x="68"/>
        <item x="124"/>
        <item x="268"/>
        <item x="285"/>
        <item x="11"/>
        <item x="127"/>
        <item x="110"/>
        <item x="142"/>
        <item x="92"/>
        <item x="306"/>
        <item x="180"/>
        <item x="315"/>
        <item x="42"/>
        <item x="113"/>
        <item x="9"/>
        <item x="72"/>
        <item x="103"/>
        <item x="272"/>
        <item x="254"/>
        <item x="107"/>
        <item x="78"/>
        <item x="165"/>
        <item x="189"/>
        <item x="344"/>
        <item x="328"/>
        <item x="327"/>
        <item x="430"/>
        <item x="329"/>
        <item x="144"/>
        <item x="287"/>
        <item x="392"/>
        <item x="125"/>
        <item x="48"/>
        <item x="258"/>
        <item x="282"/>
        <item x="288"/>
        <item x="353"/>
        <item x="354"/>
        <item x="50"/>
        <item x="318"/>
        <item x="418"/>
        <item x="87"/>
        <item x="43"/>
        <item x="193"/>
        <item x="141"/>
        <item x="410"/>
        <item x="226"/>
        <item x="106"/>
        <item x="16"/>
        <item x="404"/>
        <item x="15"/>
        <item x="176"/>
        <item x="216"/>
        <item x="337"/>
        <item x="374"/>
        <item x="181"/>
        <item x="76"/>
        <item t="default"/>
      </items>
    </pivotField>
    <pivotField showAll="0"/>
    <pivotField showAll="0"/>
    <pivotField showAll="0"/>
    <pivotField dataField="1" showAll="0"/>
    <pivotField showAll="0"/>
    <pivotField showAll="0"/>
    <pivotField dataField="1" showAll="0"/>
    <pivotField dataField="1" showAll="0"/>
    <pivotField showAll="0"/>
    <pivotField showAll="0"/>
    <pivotField showAll="0">
      <items count="6">
        <item x="0"/>
        <item x="1"/>
        <item x="2"/>
        <item x="3"/>
        <item x="4"/>
        <item t="default"/>
      </items>
    </pivotField>
    <pivotField numFmtId="9" showAll="0"/>
    <pivotField showAll="0"/>
    <pivotField showAll="0">
      <items count="5">
        <item x="2"/>
        <item x="1"/>
        <item x="0"/>
        <item x="3"/>
        <item t="default"/>
      </items>
    </pivotField>
    <pivotField showAll="0"/>
  </pivotFields>
  <rowFields count="2">
    <field x="0"/>
    <field x="3"/>
  </rowFields>
  <rowItems count="10">
    <i>
      <x/>
    </i>
    <i>
      <x v="1"/>
    </i>
    <i>
      <x v="2"/>
    </i>
    <i>
      <x v="3"/>
    </i>
    <i>
      <x v="4"/>
    </i>
    <i>
      <x v="5"/>
    </i>
    <i>
      <x v="6"/>
    </i>
    <i>
      <x v="7"/>
    </i>
    <i>
      <x v="8"/>
    </i>
    <i t="grand">
      <x/>
    </i>
  </rowItems>
  <colFields count="1">
    <field x="-2"/>
  </colFields>
  <colItems count="4">
    <i>
      <x/>
    </i>
    <i i="1">
      <x v="1"/>
    </i>
    <i i="2">
      <x v="2"/>
    </i>
    <i i="3">
      <x v="3"/>
    </i>
  </colItems>
  <dataFields count="4">
    <dataField name="Sum of Goals" fld="7" baseField="0" baseItem="0"/>
    <dataField name="Sum of Shots" fld="10" baseField="0" baseItem="0"/>
    <dataField name="Sum of OnTarget" fld="11" baseField="0" baseItem="0"/>
    <dataField name="Count of Club"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7FBD302-0FB3-4797-8357-286B8F84D742}" sourceName="Country">
  <pivotTables>
    <pivotTable tabId="3" name="PivotTable2"/>
  </pivotTables>
  <data>
    <tabular pivotCacheId="1424309017">
      <items count="9">
        <i x="8" s="1"/>
        <i x="4" s="1"/>
        <i x="3" s="1"/>
        <i x="5" s="1"/>
        <i x="2" s="1"/>
        <i x="1" s="1"/>
        <i x="7"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gue" xr10:uid="{586187ED-308A-4E71-96BA-B3F8E900ECE1}" sourceName="League">
  <pivotTables>
    <pivotTable tabId="3" name="PivotTable2"/>
  </pivotTables>
  <data>
    <tabular pivotCacheId="1424309017">
      <items count="28">
        <i x="2" s="1"/>
        <i x="4" s="1"/>
        <i x="27" s="1"/>
        <i x="16" s="1"/>
        <i x="17" s="1"/>
        <i x="5" s="1"/>
        <i x="8" s="1"/>
        <i x="19" s="1"/>
        <i x="14" s="1"/>
        <i x="10" s="1"/>
        <i x="13" s="1"/>
        <i x="24" s="1"/>
        <i x="23" s="1"/>
        <i x="22" s="1"/>
        <i x="7" s="1"/>
        <i x="6" s="1"/>
        <i x="12" s="1"/>
        <i x="15" s="1"/>
        <i x="21" s="1"/>
        <i x="11" s="1"/>
        <i x="18" s="1"/>
        <i x="20" s="1"/>
        <i x="9" s="1"/>
        <i x="0" s="1"/>
        <i x="25" s="1"/>
        <i x="3" s="1"/>
        <i x="2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7AF515D-4712-4FB3-8612-D486EECAAD6B}" sourceName="Year">
  <pivotTables>
    <pivotTable tabId="3" name="PivotTable2"/>
  </pivotTables>
  <data>
    <tabular pivotCacheId="1424309017">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Category" xr10:uid="{F29A88F7-8AB1-47C5-A358-455E71751DE7}" sourceName="Player Category ">
  <pivotTables>
    <pivotTable tabId="3" name="PivotTable2"/>
  </pivotTables>
  <data>
    <tabular pivotCacheId="1424309017">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635371E-0DB4-460B-B80A-AD51B1EC5007}" cache="Slicer_Country" caption="Country" rowHeight="241300"/>
  <slicer name="League" xr10:uid="{D3224F07-F79F-436F-979D-CB2299E53141}" cache="Slicer_League" caption="League" rowHeight="241300"/>
  <slicer name="Year" xr10:uid="{E5FC4CB4-500F-4619-975F-DA02B4FB2B21}" cache="Slicer_Year" caption="Year" rowHeight="241300"/>
  <slicer name="Player Category " xr10:uid="{E329C13F-5E2F-4DEA-A8C6-48562C1ED80F}" cache="Slicer_Player_Category" caption="Player Category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3D95AA-4B5B-4F32-91A1-459F68BC889C}" name="Table1" displayName="Table1" ref="A1:S661" totalsRowShown="0" headerRowDxfId="23" dataDxfId="21" headerRowBorderDxfId="22" tableBorderDxfId="20" totalsRowBorderDxfId="19">
  <autoFilter ref="A1:S661" xr:uid="{C2D51E29-EF60-4418-B349-073128BA1F90}"/>
  <tableColumns count="19">
    <tableColumn id="1" xr3:uid="{8B8CDB3F-F8E7-4E0F-9438-CEF374BF9ACE}" name="Country" dataDxfId="18"/>
    <tableColumn id="2" xr3:uid="{F9E48DB4-093D-464F-8DF7-65B14229B41A}" name="League" dataDxfId="17"/>
    <tableColumn id="3" xr3:uid="{EC3ADEA1-EAD1-42E7-9010-EE0762D8A581}" name="Club" dataDxfId="16"/>
    <tableColumn id="4" xr3:uid="{57A10174-6F8A-4224-8C67-C27DC70ED255}" name="Player Names" dataDxfId="15"/>
    <tableColumn id="5" xr3:uid="{F3B016B6-C670-4F6D-A11E-EFDCE81BF384}" name="Matches_Played" dataDxfId="14"/>
    <tableColumn id="6" xr3:uid="{1B486C53-1F3B-4812-B6A9-52D97328AC67}" name="Substitution " dataDxfId="13"/>
    <tableColumn id="7" xr3:uid="{337F0E55-B8A2-4C81-83D3-0B932D4F7649}" name="Mins" dataDxfId="12"/>
    <tableColumn id="8" xr3:uid="{458BAFD6-4493-429F-890E-1EACBB4C1884}" name="Goals" dataDxfId="11"/>
    <tableColumn id="9" xr3:uid="{A091179F-137E-492D-AFE7-E177DB5EDB1F}" name="xG" dataDxfId="10"/>
    <tableColumn id="10" xr3:uid="{09B1B95F-9B94-47D0-B2A6-487E951F25D1}" name="xG Per Avg Match" dataDxfId="9"/>
    <tableColumn id="11" xr3:uid="{4248D98F-F14A-4E98-A280-4419CF181C5F}" name="Shots" dataDxfId="8"/>
    <tableColumn id="12" xr3:uid="{A740B48E-B14B-4B40-A259-C065C8A8DF34}" name="OnTarget" dataDxfId="7"/>
    <tableColumn id="13" xr3:uid="{A6830659-73BC-421E-91B5-0DDFF4D226B6}" name="Shots Per Avg Match" dataDxfId="6"/>
    <tableColumn id="14" xr3:uid="{58DFEF3E-D1AE-4BC9-AA38-A9D8D648BB54}" name="On Target Per Avg Match" dataDxfId="5"/>
    <tableColumn id="15" xr3:uid="{00BA9D54-4F98-4000-AB60-DBA04EB16D67}" name="Year" dataDxfId="4"/>
    <tableColumn id="16" xr3:uid="{971E7CC6-46FA-4F85-B54B-15C95F876CC7}" name="on target vs shots" dataDxfId="3" dataCellStyle="Percent">
      <calculatedColumnFormula>Table1[[#This Row],[OnTarget]]/Table1[[#This Row],[Shots]]</calculatedColumnFormula>
    </tableColumn>
    <tableColumn id="17" xr3:uid="{6B540708-9BF8-4539-A28F-20EDD1AC09FB}" name="Players Level " dataDxfId="2">
      <calculatedColumnFormula>IF(H2&gt;=25,"Excellent Player",IF(H2&gt;=15,"very Good Player",IF(H2&gt;=10,"Good Player", "weak Player")))</calculatedColumnFormula>
    </tableColumn>
    <tableColumn id="18" xr3:uid="{CE4B145F-63DE-4884-8018-691D94569BA3}" name="Player Category " dataDxfId="1">
      <calculatedColumnFormula>IF(Q2 = "Excellent Player", "Type A",IF(Q2 = "very Good Player", "Type B", IF(Q2 = "Good Player", "Type C", "Type D")))</calculatedColumnFormula>
    </tableColumn>
    <tableColumn id="19" xr3:uid="{532758DF-1E45-4042-AB02-88D8908BC7CA}" name="Player Category 2" dataDxfId="0">
      <calculatedColumnFormula>IF(OR(R2 = "Type A", R2 = "Type B"),1,0)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ECC70-50EF-4FBD-9418-23390731C774}">
  <dimension ref="A3:E13"/>
  <sheetViews>
    <sheetView tabSelected="1" workbookViewId="0">
      <selection activeCell="G20" sqref="G20"/>
    </sheetView>
  </sheetViews>
  <sheetFormatPr defaultRowHeight="15" x14ac:dyDescent="0.25"/>
  <cols>
    <col min="1" max="1" width="14.28515625" bestFit="1" customWidth="1"/>
    <col min="2" max="2" width="12.5703125" bestFit="1" customWidth="1"/>
    <col min="3" max="3" width="12.42578125" bestFit="1" customWidth="1"/>
    <col min="4" max="4" width="15.85546875" bestFit="1" customWidth="1"/>
    <col min="5" max="5" width="13.140625" bestFit="1" customWidth="1"/>
  </cols>
  <sheetData>
    <row r="3" spans="1:5" x14ac:dyDescent="0.25">
      <c r="A3" s="12" t="s">
        <v>680</v>
      </c>
      <c r="B3" t="s">
        <v>682</v>
      </c>
      <c r="C3" t="s">
        <v>684</v>
      </c>
      <c r="D3" t="s">
        <v>685</v>
      </c>
      <c r="E3" t="s">
        <v>683</v>
      </c>
    </row>
    <row r="4" spans="1:5" x14ac:dyDescent="0.25">
      <c r="A4" s="13" t="s">
        <v>543</v>
      </c>
      <c r="B4" s="14">
        <v>332</v>
      </c>
      <c r="C4" s="14">
        <v>1632</v>
      </c>
      <c r="D4" s="14">
        <v>750</v>
      </c>
      <c r="E4" s="14">
        <v>40</v>
      </c>
    </row>
    <row r="5" spans="1:5" x14ac:dyDescent="0.25">
      <c r="A5" s="13" t="s">
        <v>162</v>
      </c>
      <c r="B5" s="14">
        <v>1033</v>
      </c>
      <c r="C5" s="14">
        <v>6197</v>
      </c>
      <c r="D5" s="14">
        <v>2589</v>
      </c>
      <c r="E5" s="14">
        <v>100</v>
      </c>
    </row>
    <row r="6" spans="1:5" x14ac:dyDescent="0.25">
      <c r="A6" s="13" t="s">
        <v>131</v>
      </c>
      <c r="B6" s="14">
        <v>1078</v>
      </c>
      <c r="C6" s="14">
        <v>5770</v>
      </c>
      <c r="D6" s="14">
        <v>2409</v>
      </c>
      <c r="E6" s="14">
        <v>80</v>
      </c>
    </row>
    <row r="7" spans="1:5" x14ac:dyDescent="0.25">
      <c r="A7" s="13" t="s">
        <v>298</v>
      </c>
      <c r="B7" s="14">
        <v>604</v>
      </c>
      <c r="C7" s="14">
        <v>3386</v>
      </c>
      <c r="D7" s="14">
        <v>1436</v>
      </c>
      <c r="E7" s="14">
        <v>60</v>
      </c>
    </row>
    <row r="8" spans="1:5" x14ac:dyDescent="0.25">
      <c r="A8" s="13" t="s">
        <v>91</v>
      </c>
      <c r="B8" s="14">
        <v>1218</v>
      </c>
      <c r="C8" s="14">
        <v>6039</v>
      </c>
      <c r="D8" s="14">
        <v>2939</v>
      </c>
      <c r="E8" s="14">
        <v>100</v>
      </c>
    </row>
    <row r="9" spans="1:5" x14ac:dyDescent="0.25">
      <c r="A9" s="13" t="s">
        <v>53</v>
      </c>
      <c r="B9" s="14">
        <v>1382</v>
      </c>
      <c r="C9" s="14">
        <v>8213</v>
      </c>
      <c r="D9" s="14">
        <v>3781</v>
      </c>
      <c r="E9" s="14">
        <v>100</v>
      </c>
    </row>
    <row r="10" spans="1:5" x14ac:dyDescent="0.25">
      <c r="A10" s="13" t="s">
        <v>436</v>
      </c>
      <c r="B10" s="14">
        <v>298</v>
      </c>
      <c r="C10" s="14">
        <v>1510</v>
      </c>
      <c r="D10" s="14">
        <v>644</v>
      </c>
      <c r="E10" s="14">
        <v>40</v>
      </c>
    </row>
    <row r="11" spans="1:5" x14ac:dyDescent="0.25">
      <c r="A11" s="13" t="s">
        <v>15</v>
      </c>
      <c r="B11" s="14">
        <v>1314</v>
      </c>
      <c r="C11" s="14">
        <v>6913</v>
      </c>
      <c r="D11" s="14">
        <v>3011</v>
      </c>
      <c r="E11" s="14">
        <v>100</v>
      </c>
    </row>
    <row r="12" spans="1:5" x14ac:dyDescent="0.25">
      <c r="A12" s="13" t="s">
        <v>391</v>
      </c>
      <c r="B12" s="14">
        <v>519</v>
      </c>
      <c r="C12" s="14">
        <v>2697</v>
      </c>
      <c r="D12" s="14">
        <v>1162</v>
      </c>
      <c r="E12" s="14">
        <v>40</v>
      </c>
    </row>
    <row r="13" spans="1:5" x14ac:dyDescent="0.25">
      <c r="A13" s="13" t="s">
        <v>681</v>
      </c>
      <c r="B13" s="14">
        <v>7778</v>
      </c>
      <c r="C13" s="14">
        <v>42357</v>
      </c>
      <c r="D13" s="14">
        <v>18721</v>
      </c>
      <c r="E13" s="14">
        <v>660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4A6C4-146F-459A-8542-17A3C65915A7}">
  <dimension ref="A1:S661"/>
  <sheetViews>
    <sheetView topLeftCell="A2" zoomScaleNormal="100" workbookViewId="0">
      <selection activeCell="B10" sqref="B10"/>
    </sheetView>
  </sheetViews>
  <sheetFormatPr defaultRowHeight="15" x14ac:dyDescent="0.25"/>
  <cols>
    <col min="1" max="1" width="10.140625" customWidth="1"/>
    <col min="2" max="2" width="32.5703125" bestFit="1" customWidth="1"/>
    <col min="3" max="3" width="13.140625" customWidth="1"/>
    <col min="4" max="4" width="26.7109375" bestFit="1" customWidth="1"/>
    <col min="5" max="5" width="17.7109375" customWidth="1"/>
    <col min="6" max="6" width="14.42578125" customWidth="1"/>
    <col min="10" max="10" width="18.7109375" customWidth="1"/>
    <col min="12" max="12" width="11.28515625" customWidth="1"/>
    <col min="13" max="13" width="21.140625" customWidth="1"/>
    <col min="14" max="14" width="24.85546875" customWidth="1"/>
    <col min="15" max="15" width="12.5703125" customWidth="1"/>
    <col min="16" max="16" width="18.85546875" bestFit="1" customWidth="1"/>
    <col min="17" max="17" width="17.7109375" bestFit="1" customWidth="1"/>
    <col min="18" max="18" width="20" bestFit="1" customWidth="1"/>
    <col min="19" max="19" width="21" bestFit="1" customWidth="1"/>
  </cols>
  <sheetData>
    <row r="1" spans="1:19"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676</v>
      </c>
      <c r="Q1" s="2" t="s">
        <v>677</v>
      </c>
      <c r="R1" s="2" t="s">
        <v>678</v>
      </c>
      <c r="S1" s="3" t="s">
        <v>679</v>
      </c>
    </row>
    <row r="2" spans="1:19" x14ac:dyDescent="0.25">
      <c r="A2" s="4" t="s">
        <v>15</v>
      </c>
      <c r="B2" s="5" t="s">
        <v>16</v>
      </c>
      <c r="C2" s="5" t="s">
        <v>17</v>
      </c>
      <c r="D2" s="5" t="s">
        <v>18</v>
      </c>
      <c r="E2" s="5">
        <v>19</v>
      </c>
      <c r="F2" s="5">
        <v>16</v>
      </c>
      <c r="G2" s="5">
        <v>1849</v>
      </c>
      <c r="H2" s="5">
        <v>11</v>
      </c>
      <c r="I2" s="5">
        <v>6.62</v>
      </c>
      <c r="J2" s="5">
        <v>0.34</v>
      </c>
      <c r="K2" s="5">
        <v>48</v>
      </c>
      <c r="L2" s="5">
        <v>20</v>
      </c>
      <c r="M2" s="5">
        <v>2.4700000000000002</v>
      </c>
      <c r="N2" s="5">
        <v>1.03</v>
      </c>
      <c r="O2" s="5">
        <v>2016</v>
      </c>
      <c r="P2" s="6">
        <f>Table1[[#This Row],[OnTarget]]/Table1[[#This Row],[Shots]]</f>
        <v>0.41666666666666669</v>
      </c>
      <c r="Q2" s="5" t="str">
        <f t="shared" ref="Q2:Q65" si="0">IF(H2&gt;=25,"Excellent Player",IF(H2&gt;=15,"very Good Player",IF(H2&gt;=10,"Good Player", "weak Player")))</f>
        <v>Good Player</v>
      </c>
      <c r="R2" s="5" t="str">
        <f t="shared" ref="R2:R65" si="1">IF(Q2 = "Excellent Player", "Type A",IF(Q2 = "very Good Player", "Type B", IF(Q2 = "Good Player", "Type C", "Type D")))</f>
        <v>Type C</v>
      </c>
      <c r="S2" s="7">
        <f t="shared" ref="S2:S65" si="2">IF(OR(R2 = "Type A", R2 = "Type B"),1,0)</f>
        <v>0</v>
      </c>
    </row>
    <row r="3" spans="1:19" x14ac:dyDescent="0.25">
      <c r="A3" s="4" t="s">
        <v>15</v>
      </c>
      <c r="B3" s="5" t="s">
        <v>16</v>
      </c>
      <c r="C3" s="5" t="s">
        <v>19</v>
      </c>
      <c r="D3" s="5" t="s">
        <v>20</v>
      </c>
      <c r="E3" s="5">
        <v>36</v>
      </c>
      <c r="F3" s="5">
        <v>0</v>
      </c>
      <c r="G3" s="5">
        <v>3129</v>
      </c>
      <c r="H3" s="5">
        <v>16</v>
      </c>
      <c r="I3" s="5">
        <v>11.86</v>
      </c>
      <c r="J3" s="5">
        <v>0.36</v>
      </c>
      <c r="K3" s="5">
        <v>88</v>
      </c>
      <c r="L3" s="5">
        <v>41</v>
      </c>
      <c r="M3" s="5">
        <v>2.67</v>
      </c>
      <c r="N3" s="5">
        <v>1.24</v>
      </c>
      <c r="O3" s="5">
        <v>2016</v>
      </c>
      <c r="P3" s="6">
        <f>Table1[[#This Row],[OnTarget]]/Table1[[#This Row],[Shots]]</f>
        <v>0.46590909090909088</v>
      </c>
      <c r="Q3" s="5" t="str">
        <f t="shared" si="0"/>
        <v>very Good Player</v>
      </c>
      <c r="R3" s="5" t="str">
        <f t="shared" si="1"/>
        <v>Type B</v>
      </c>
      <c r="S3" s="7">
        <f t="shared" si="2"/>
        <v>1</v>
      </c>
    </row>
    <row r="4" spans="1:19" x14ac:dyDescent="0.25">
      <c r="A4" s="4" t="s">
        <v>15</v>
      </c>
      <c r="B4" s="5" t="s">
        <v>16</v>
      </c>
      <c r="C4" s="5" t="s">
        <v>21</v>
      </c>
      <c r="D4" s="5" t="s">
        <v>22</v>
      </c>
      <c r="E4" s="5">
        <v>34</v>
      </c>
      <c r="F4" s="5">
        <v>1</v>
      </c>
      <c r="G4" s="5">
        <v>2940</v>
      </c>
      <c r="H4" s="5">
        <v>28</v>
      </c>
      <c r="I4" s="5">
        <v>23.21</v>
      </c>
      <c r="J4" s="5">
        <v>0.75</v>
      </c>
      <c r="K4" s="5">
        <v>120</v>
      </c>
      <c r="L4" s="5">
        <v>57</v>
      </c>
      <c r="M4" s="5">
        <v>3.88</v>
      </c>
      <c r="N4" s="5">
        <v>1.84</v>
      </c>
      <c r="O4" s="5">
        <v>2016</v>
      </c>
      <c r="P4" s="6">
        <f>Table1[[#This Row],[OnTarget]]/Table1[[#This Row],[Shots]]</f>
        <v>0.47499999999999998</v>
      </c>
      <c r="Q4" s="5" t="str">
        <f t="shared" si="0"/>
        <v>Excellent Player</v>
      </c>
      <c r="R4" s="5" t="str">
        <f t="shared" si="1"/>
        <v>Type A</v>
      </c>
      <c r="S4" s="7">
        <f t="shared" si="2"/>
        <v>1</v>
      </c>
    </row>
    <row r="5" spans="1:19" x14ac:dyDescent="0.25">
      <c r="A5" s="4" t="s">
        <v>15</v>
      </c>
      <c r="B5" s="5" t="s">
        <v>16</v>
      </c>
      <c r="C5" s="5" t="s">
        <v>23</v>
      </c>
      <c r="D5" s="5" t="s">
        <v>24</v>
      </c>
      <c r="E5" s="5">
        <v>32</v>
      </c>
      <c r="F5" s="5">
        <v>3</v>
      </c>
      <c r="G5" s="5">
        <v>2842</v>
      </c>
      <c r="H5" s="5">
        <v>13</v>
      </c>
      <c r="I5" s="5">
        <v>14.06</v>
      </c>
      <c r="J5" s="5">
        <v>0.47</v>
      </c>
      <c r="K5" s="5">
        <v>117</v>
      </c>
      <c r="L5" s="5">
        <v>42</v>
      </c>
      <c r="M5" s="5">
        <v>3.91</v>
      </c>
      <c r="N5" s="5">
        <v>1.4</v>
      </c>
      <c r="O5" s="5">
        <v>2016</v>
      </c>
      <c r="P5" s="6">
        <f>Table1[[#This Row],[OnTarget]]/Table1[[#This Row],[Shots]]</f>
        <v>0.35897435897435898</v>
      </c>
      <c r="Q5" s="5" t="str">
        <f t="shared" si="0"/>
        <v>Good Player</v>
      </c>
      <c r="R5" s="5" t="str">
        <f t="shared" si="1"/>
        <v>Type C</v>
      </c>
      <c r="S5" s="7">
        <f t="shared" si="2"/>
        <v>0</v>
      </c>
    </row>
    <row r="6" spans="1:19" x14ac:dyDescent="0.25">
      <c r="A6" s="4" t="s">
        <v>15</v>
      </c>
      <c r="B6" s="5" t="s">
        <v>16</v>
      </c>
      <c r="C6" s="5" t="s">
        <v>25</v>
      </c>
      <c r="D6" s="5" t="s">
        <v>26</v>
      </c>
      <c r="E6" s="5">
        <v>21</v>
      </c>
      <c r="F6" s="5">
        <v>10</v>
      </c>
      <c r="G6" s="5">
        <v>1745</v>
      </c>
      <c r="H6" s="5">
        <v>13</v>
      </c>
      <c r="I6" s="5">
        <v>10.65</v>
      </c>
      <c r="J6" s="5">
        <v>0.57999999999999996</v>
      </c>
      <c r="K6" s="5">
        <v>50</v>
      </c>
      <c r="L6" s="5">
        <v>23</v>
      </c>
      <c r="M6" s="5">
        <v>2.72</v>
      </c>
      <c r="N6" s="5">
        <v>1.25</v>
      </c>
      <c r="O6" s="5">
        <v>2016</v>
      </c>
      <c r="P6" s="6">
        <f>Table1[[#This Row],[OnTarget]]/Table1[[#This Row],[Shots]]</f>
        <v>0.46</v>
      </c>
      <c r="Q6" s="5" t="str">
        <f t="shared" si="0"/>
        <v>Good Player</v>
      </c>
      <c r="R6" s="5" t="str">
        <f t="shared" si="1"/>
        <v>Type C</v>
      </c>
      <c r="S6" s="7">
        <f t="shared" si="2"/>
        <v>0</v>
      </c>
    </row>
    <row r="7" spans="1:19" x14ac:dyDescent="0.25">
      <c r="A7" s="4" t="s">
        <v>15</v>
      </c>
      <c r="B7" s="5" t="s">
        <v>16</v>
      </c>
      <c r="C7" s="5" t="s">
        <v>27</v>
      </c>
      <c r="D7" s="5" t="s">
        <v>28</v>
      </c>
      <c r="E7" s="5">
        <v>29</v>
      </c>
      <c r="F7" s="5">
        <v>0</v>
      </c>
      <c r="G7" s="5">
        <v>2634</v>
      </c>
      <c r="H7" s="5">
        <v>25</v>
      </c>
      <c r="I7" s="5">
        <v>24.68</v>
      </c>
      <c r="J7" s="5">
        <v>0.89</v>
      </c>
      <c r="K7" s="5">
        <v>162</v>
      </c>
      <c r="L7" s="5">
        <v>60</v>
      </c>
      <c r="M7" s="5">
        <v>5.84</v>
      </c>
      <c r="N7" s="5">
        <v>2.16</v>
      </c>
      <c r="O7" s="5">
        <v>2016</v>
      </c>
      <c r="P7" s="6">
        <f>Table1[[#This Row],[OnTarget]]/Table1[[#This Row],[Shots]]</f>
        <v>0.37037037037037035</v>
      </c>
      <c r="Q7" s="5" t="str">
        <f t="shared" si="0"/>
        <v>Excellent Player</v>
      </c>
      <c r="R7" s="5" t="str">
        <f t="shared" si="1"/>
        <v>Type A</v>
      </c>
      <c r="S7" s="7">
        <f t="shared" si="2"/>
        <v>1</v>
      </c>
    </row>
    <row r="8" spans="1:19" x14ac:dyDescent="0.25">
      <c r="A8" s="4" t="s">
        <v>15</v>
      </c>
      <c r="B8" s="5" t="s">
        <v>16</v>
      </c>
      <c r="C8" s="5" t="s">
        <v>29</v>
      </c>
      <c r="D8" s="5" t="s">
        <v>30</v>
      </c>
      <c r="E8" s="5">
        <v>23</v>
      </c>
      <c r="F8" s="5">
        <v>6</v>
      </c>
      <c r="G8" s="5">
        <v>1967</v>
      </c>
      <c r="H8" s="5">
        <v>11</v>
      </c>
      <c r="I8" s="5">
        <v>13.25</v>
      </c>
      <c r="J8" s="5">
        <v>0.64</v>
      </c>
      <c r="K8" s="5">
        <v>69</v>
      </c>
      <c r="L8" s="5">
        <v>34</v>
      </c>
      <c r="M8" s="5">
        <v>3.33</v>
      </c>
      <c r="N8" s="5">
        <v>1.64</v>
      </c>
      <c r="O8" s="5">
        <v>2016</v>
      </c>
      <c r="P8" s="6">
        <f>Table1[[#This Row],[OnTarget]]/Table1[[#This Row],[Shots]]</f>
        <v>0.49275362318840582</v>
      </c>
      <c r="Q8" s="5" t="str">
        <f t="shared" si="0"/>
        <v>Good Player</v>
      </c>
      <c r="R8" s="5" t="str">
        <f t="shared" si="1"/>
        <v>Type C</v>
      </c>
      <c r="S8" s="7">
        <f t="shared" si="2"/>
        <v>0</v>
      </c>
    </row>
    <row r="9" spans="1:19" x14ac:dyDescent="0.25">
      <c r="A9" s="4" t="s">
        <v>15</v>
      </c>
      <c r="B9" s="5" t="s">
        <v>16</v>
      </c>
      <c r="C9" s="5" t="s">
        <v>31</v>
      </c>
      <c r="D9" s="5" t="s">
        <v>32</v>
      </c>
      <c r="E9" s="5">
        <v>30</v>
      </c>
      <c r="F9" s="5">
        <v>0</v>
      </c>
      <c r="G9" s="5">
        <v>2694</v>
      </c>
      <c r="H9" s="5">
        <v>13</v>
      </c>
      <c r="I9" s="5">
        <v>13.33</v>
      </c>
      <c r="J9" s="5">
        <v>0.47</v>
      </c>
      <c r="K9" s="5">
        <v>105</v>
      </c>
      <c r="L9" s="5">
        <v>42</v>
      </c>
      <c r="M9" s="5">
        <v>3.7</v>
      </c>
      <c r="N9" s="5">
        <v>1.48</v>
      </c>
      <c r="O9" s="5">
        <v>2016</v>
      </c>
      <c r="P9" s="6">
        <f>Table1[[#This Row],[OnTarget]]/Table1[[#This Row],[Shots]]</f>
        <v>0.4</v>
      </c>
      <c r="Q9" s="5" t="str">
        <f t="shared" si="0"/>
        <v>Good Player</v>
      </c>
      <c r="R9" s="5" t="str">
        <f t="shared" si="1"/>
        <v>Type C</v>
      </c>
      <c r="S9" s="7">
        <f t="shared" si="2"/>
        <v>0</v>
      </c>
    </row>
    <row r="10" spans="1:19" x14ac:dyDescent="0.25">
      <c r="A10" s="4" t="s">
        <v>15</v>
      </c>
      <c r="B10" s="5" t="s">
        <v>16</v>
      </c>
      <c r="C10" s="5" t="s">
        <v>33</v>
      </c>
      <c r="D10" s="5" t="s">
        <v>34</v>
      </c>
      <c r="E10" s="5">
        <v>25</v>
      </c>
      <c r="F10" s="5">
        <v>7</v>
      </c>
      <c r="G10" s="5">
        <v>2354</v>
      </c>
      <c r="H10" s="5">
        <v>19</v>
      </c>
      <c r="I10" s="5">
        <v>13.88</v>
      </c>
      <c r="J10" s="5">
        <v>0.56000000000000005</v>
      </c>
      <c r="K10" s="5">
        <v>78</v>
      </c>
      <c r="L10" s="5">
        <v>37</v>
      </c>
      <c r="M10" s="5">
        <v>3.15</v>
      </c>
      <c r="N10" s="5">
        <v>1.49</v>
      </c>
      <c r="O10" s="5">
        <v>2016</v>
      </c>
      <c r="P10" s="6">
        <f>Table1[[#This Row],[OnTarget]]/Table1[[#This Row],[Shots]]</f>
        <v>0.47435897435897434</v>
      </c>
      <c r="Q10" s="5" t="str">
        <f t="shared" si="0"/>
        <v>very Good Player</v>
      </c>
      <c r="R10" s="5" t="str">
        <f t="shared" si="1"/>
        <v>Type B</v>
      </c>
      <c r="S10" s="7">
        <f t="shared" si="2"/>
        <v>1</v>
      </c>
    </row>
    <row r="11" spans="1:19" x14ac:dyDescent="0.25">
      <c r="A11" s="4" t="s">
        <v>15</v>
      </c>
      <c r="B11" s="5" t="s">
        <v>16</v>
      </c>
      <c r="C11" s="5" t="s">
        <v>35</v>
      </c>
      <c r="D11" s="5" t="s">
        <v>36</v>
      </c>
      <c r="E11" s="5">
        <v>31</v>
      </c>
      <c r="F11" s="5">
        <v>7</v>
      </c>
      <c r="G11" s="5">
        <v>2904</v>
      </c>
      <c r="H11" s="5">
        <v>11</v>
      </c>
      <c r="I11" s="5">
        <v>8.25</v>
      </c>
      <c r="J11" s="5">
        <v>0.27</v>
      </c>
      <c r="K11" s="5">
        <v>64</v>
      </c>
      <c r="L11" s="5">
        <v>26</v>
      </c>
      <c r="M11" s="5">
        <v>2.09</v>
      </c>
      <c r="N11" s="5">
        <v>0.85</v>
      </c>
      <c r="O11" s="5">
        <v>2016</v>
      </c>
      <c r="P11" s="6">
        <f>Table1[[#This Row],[OnTarget]]/Table1[[#This Row],[Shots]]</f>
        <v>0.40625</v>
      </c>
      <c r="Q11" s="5" t="str">
        <f t="shared" si="0"/>
        <v>Good Player</v>
      </c>
      <c r="R11" s="5" t="str">
        <f t="shared" si="1"/>
        <v>Type C</v>
      </c>
      <c r="S11" s="7">
        <f t="shared" si="2"/>
        <v>0</v>
      </c>
    </row>
    <row r="12" spans="1:19" x14ac:dyDescent="0.25">
      <c r="A12" s="4" t="s">
        <v>15</v>
      </c>
      <c r="B12" s="5" t="s">
        <v>16</v>
      </c>
      <c r="C12" s="5" t="s">
        <v>37</v>
      </c>
      <c r="D12" s="5" t="s">
        <v>38</v>
      </c>
      <c r="E12" s="5">
        <v>27</v>
      </c>
      <c r="F12" s="5">
        <v>5</v>
      </c>
      <c r="G12" s="5">
        <v>2480</v>
      </c>
      <c r="H12" s="5">
        <v>16</v>
      </c>
      <c r="I12" s="5">
        <v>15.92</v>
      </c>
      <c r="J12" s="5">
        <v>0.61</v>
      </c>
      <c r="K12" s="5">
        <v>85</v>
      </c>
      <c r="L12" s="5">
        <v>45</v>
      </c>
      <c r="M12" s="5">
        <v>3.26</v>
      </c>
      <c r="N12" s="5">
        <v>1.72</v>
      </c>
      <c r="O12" s="5">
        <v>2016</v>
      </c>
      <c r="P12" s="6">
        <f>Table1[[#This Row],[OnTarget]]/Table1[[#This Row],[Shots]]</f>
        <v>0.52941176470588236</v>
      </c>
      <c r="Q12" s="5" t="str">
        <f t="shared" si="0"/>
        <v>very Good Player</v>
      </c>
      <c r="R12" s="5" t="str">
        <f t="shared" si="1"/>
        <v>Type B</v>
      </c>
      <c r="S12" s="7">
        <f t="shared" si="2"/>
        <v>1</v>
      </c>
    </row>
    <row r="13" spans="1:19" x14ac:dyDescent="0.25">
      <c r="A13" s="4" t="s">
        <v>15</v>
      </c>
      <c r="B13" s="5" t="s">
        <v>16</v>
      </c>
      <c r="C13" s="5" t="s">
        <v>39</v>
      </c>
      <c r="D13" s="5" t="s">
        <v>40</v>
      </c>
      <c r="E13" s="5">
        <v>28</v>
      </c>
      <c r="F13" s="5">
        <v>2</v>
      </c>
      <c r="G13" s="5">
        <v>2340</v>
      </c>
      <c r="H13" s="5">
        <v>14</v>
      </c>
      <c r="I13" s="5">
        <v>7.14</v>
      </c>
      <c r="J13" s="5">
        <v>0.28999999999999998</v>
      </c>
      <c r="K13" s="5">
        <v>93</v>
      </c>
      <c r="L13" s="5">
        <v>38</v>
      </c>
      <c r="M13" s="5">
        <v>3.78</v>
      </c>
      <c r="N13" s="5">
        <v>1.54</v>
      </c>
      <c r="O13" s="5">
        <v>2016</v>
      </c>
      <c r="P13" s="6">
        <f>Table1[[#This Row],[OnTarget]]/Table1[[#This Row],[Shots]]</f>
        <v>0.40860215053763443</v>
      </c>
      <c r="Q13" s="5" t="str">
        <f t="shared" si="0"/>
        <v>Good Player</v>
      </c>
      <c r="R13" s="5" t="str">
        <f t="shared" si="1"/>
        <v>Type C</v>
      </c>
      <c r="S13" s="7">
        <f t="shared" si="2"/>
        <v>0</v>
      </c>
    </row>
    <row r="14" spans="1:19" x14ac:dyDescent="0.25">
      <c r="A14" s="4" t="s">
        <v>15</v>
      </c>
      <c r="B14" s="5" t="s">
        <v>16</v>
      </c>
      <c r="C14" s="5" t="s">
        <v>19</v>
      </c>
      <c r="D14" s="5" t="s">
        <v>41</v>
      </c>
      <c r="E14" s="5">
        <v>32</v>
      </c>
      <c r="F14" s="5">
        <v>2</v>
      </c>
      <c r="G14" s="5">
        <v>2910</v>
      </c>
      <c r="H14" s="5">
        <v>37</v>
      </c>
      <c r="I14" s="5">
        <v>26.65</v>
      </c>
      <c r="J14" s="5">
        <v>0.87</v>
      </c>
      <c r="K14" s="5">
        <v>179</v>
      </c>
      <c r="L14" s="5">
        <v>76</v>
      </c>
      <c r="M14" s="5">
        <v>5.84</v>
      </c>
      <c r="N14" s="5">
        <v>2.48</v>
      </c>
      <c r="O14" s="5">
        <v>2016</v>
      </c>
      <c r="P14" s="6">
        <f>Table1[[#This Row],[OnTarget]]/Table1[[#This Row],[Shots]]</f>
        <v>0.42458100558659218</v>
      </c>
      <c r="Q14" s="5" t="str">
        <f t="shared" si="0"/>
        <v>Excellent Player</v>
      </c>
      <c r="R14" s="5" t="str">
        <f t="shared" si="1"/>
        <v>Type A</v>
      </c>
      <c r="S14" s="7">
        <f t="shared" si="2"/>
        <v>1</v>
      </c>
    </row>
    <row r="15" spans="1:19" x14ac:dyDescent="0.25">
      <c r="A15" s="4" t="s">
        <v>15</v>
      </c>
      <c r="B15" s="5" t="s">
        <v>16</v>
      </c>
      <c r="C15" s="5" t="s">
        <v>42</v>
      </c>
      <c r="D15" s="5" t="s">
        <v>43</v>
      </c>
      <c r="E15" s="5">
        <v>37</v>
      </c>
      <c r="F15" s="5">
        <v>0</v>
      </c>
      <c r="G15" s="5">
        <v>3361</v>
      </c>
      <c r="H15" s="5">
        <v>13</v>
      </c>
      <c r="I15" s="5">
        <v>8.49</v>
      </c>
      <c r="J15" s="5">
        <v>0.24</v>
      </c>
      <c r="K15" s="5">
        <v>82</v>
      </c>
      <c r="L15" s="5">
        <v>32</v>
      </c>
      <c r="M15" s="5">
        <v>2.3199999999999998</v>
      </c>
      <c r="N15" s="5">
        <v>0.9</v>
      </c>
      <c r="O15" s="5">
        <v>2016</v>
      </c>
      <c r="P15" s="6">
        <f>Table1[[#This Row],[OnTarget]]/Table1[[#This Row],[Shots]]</f>
        <v>0.3902439024390244</v>
      </c>
      <c r="Q15" s="5" t="str">
        <f t="shared" si="0"/>
        <v>Good Player</v>
      </c>
      <c r="R15" s="5" t="str">
        <f t="shared" si="1"/>
        <v>Type C</v>
      </c>
      <c r="S15" s="7">
        <f t="shared" si="2"/>
        <v>0</v>
      </c>
    </row>
    <row r="16" spans="1:19" x14ac:dyDescent="0.25">
      <c r="A16" s="4" t="s">
        <v>15</v>
      </c>
      <c r="B16" s="5" t="s">
        <v>16</v>
      </c>
      <c r="C16" s="5" t="s">
        <v>27</v>
      </c>
      <c r="D16" s="5" t="s">
        <v>44</v>
      </c>
      <c r="E16" s="5">
        <v>14</v>
      </c>
      <c r="F16" s="5">
        <v>12</v>
      </c>
      <c r="G16" s="5">
        <v>1392</v>
      </c>
      <c r="H16" s="5">
        <v>15</v>
      </c>
      <c r="I16" s="5">
        <v>9.67</v>
      </c>
      <c r="J16" s="5">
        <v>0.66</v>
      </c>
      <c r="K16" s="5">
        <v>55</v>
      </c>
      <c r="L16" s="5">
        <v>30</v>
      </c>
      <c r="M16" s="5">
        <v>3.75</v>
      </c>
      <c r="N16" s="5">
        <v>2.0499999999999998</v>
      </c>
      <c r="O16" s="5">
        <v>2016</v>
      </c>
      <c r="P16" s="6">
        <f>Table1[[#This Row],[OnTarget]]/Table1[[#This Row],[Shots]]</f>
        <v>0.54545454545454541</v>
      </c>
      <c r="Q16" s="5" t="str">
        <f t="shared" si="0"/>
        <v>very Good Player</v>
      </c>
      <c r="R16" s="5" t="str">
        <f t="shared" si="1"/>
        <v>Type B</v>
      </c>
      <c r="S16" s="7">
        <f t="shared" si="2"/>
        <v>1</v>
      </c>
    </row>
    <row r="17" spans="1:19" x14ac:dyDescent="0.25">
      <c r="A17" s="4" t="s">
        <v>15</v>
      </c>
      <c r="B17" s="5" t="s">
        <v>16</v>
      </c>
      <c r="C17" s="5" t="s">
        <v>45</v>
      </c>
      <c r="D17" s="5" t="s">
        <v>46</v>
      </c>
      <c r="E17" s="5">
        <v>20</v>
      </c>
      <c r="F17" s="5">
        <v>11</v>
      </c>
      <c r="G17" s="5">
        <v>1735</v>
      </c>
      <c r="H17" s="5">
        <v>11</v>
      </c>
      <c r="I17" s="5">
        <v>7.85</v>
      </c>
      <c r="J17" s="5">
        <v>0.43</v>
      </c>
      <c r="K17" s="5">
        <v>44</v>
      </c>
      <c r="L17" s="5">
        <v>23</v>
      </c>
      <c r="M17" s="5">
        <v>2.41</v>
      </c>
      <c r="N17" s="5">
        <v>1.26</v>
      </c>
      <c r="O17" s="5">
        <v>2016</v>
      </c>
      <c r="P17" s="6">
        <f>Table1[[#This Row],[OnTarget]]/Table1[[#This Row],[Shots]]</f>
        <v>0.52272727272727271</v>
      </c>
      <c r="Q17" s="5" t="str">
        <f t="shared" si="0"/>
        <v>Good Player</v>
      </c>
      <c r="R17" s="5" t="str">
        <f t="shared" si="1"/>
        <v>Type C</v>
      </c>
      <c r="S17" s="7">
        <f t="shared" si="2"/>
        <v>0</v>
      </c>
    </row>
    <row r="18" spans="1:19" x14ac:dyDescent="0.25">
      <c r="A18" s="4" t="s">
        <v>15</v>
      </c>
      <c r="B18" s="5" t="s">
        <v>16</v>
      </c>
      <c r="C18" s="5" t="s">
        <v>47</v>
      </c>
      <c r="D18" s="5" t="s">
        <v>48</v>
      </c>
      <c r="E18" s="5">
        <v>27</v>
      </c>
      <c r="F18" s="5">
        <v>1</v>
      </c>
      <c r="G18" s="5">
        <v>2102</v>
      </c>
      <c r="H18" s="5">
        <v>12</v>
      </c>
      <c r="I18" s="5">
        <v>8.41</v>
      </c>
      <c r="J18" s="5">
        <v>0.38</v>
      </c>
      <c r="K18" s="5">
        <v>69</v>
      </c>
      <c r="L18" s="5">
        <v>29</v>
      </c>
      <c r="M18" s="5">
        <v>3.12</v>
      </c>
      <c r="N18" s="5">
        <v>1.31</v>
      </c>
      <c r="O18" s="5">
        <v>2016</v>
      </c>
      <c r="P18" s="6">
        <f>Table1[[#This Row],[OnTarget]]/Table1[[#This Row],[Shots]]</f>
        <v>0.42028985507246375</v>
      </c>
      <c r="Q18" s="5" t="str">
        <f t="shared" si="0"/>
        <v>Good Player</v>
      </c>
      <c r="R18" s="5" t="str">
        <f t="shared" si="1"/>
        <v>Type C</v>
      </c>
      <c r="S18" s="7">
        <f t="shared" si="2"/>
        <v>0</v>
      </c>
    </row>
    <row r="19" spans="1:19" x14ac:dyDescent="0.25">
      <c r="A19" s="4" t="s">
        <v>15</v>
      </c>
      <c r="B19" s="5" t="s">
        <v>16</v>
      </c>
      <c r="C19" s="5" t="s">
        <v>49</v>
      </c>
      <c r="D19" s="5" t="s">
        <v>50</v>
      </c>
      <c r="E19" s="5">
        <v>32</v>
      </c>
      <c r="F19" s="5">
        <v>5</v>
      </c>
      <c r="G19" s="5">
        <v>2984</v>
      </c>
      <c r="H19" s="5">
        <v>12</v>
      </c>
      <c r="I19" s="5">
        <v>11.62</v>
      </c>
      <c r="J19" s="5">
        <v>0.37</v>
      </c>
      <c r="K19" s="5">
        <v>99</v>
      </c>
      <c r="L19" s="5">
        <v>42</v>
      </c>
      <c r="M19" s="5">
        <v>3.15</v>
      </c>
      <c r="N19" s="5">
        <v>1.34</v>
      </c>
      <c r="O19" s="5">
        <v>2016</v>
      </c>
      <c r="P19" s="6">
        <f>Table1[[#This Row],[OnTarget]]/Table1[[#This Row],[Shots]]</f>
        <v>0.42424242424242425</v>
      </c>
      <c r="Q19" s="5" t="str">
        <f t="shared" si="0"/>
        <v>Good Player</v>
      </c>
      <c r="R19" s="5" t="str">
        <f t="shared" si="1"/>
        <v>Type C</v>
      </c>
      <c r="S19" s="7">
        <f t="shared" si="2"/>
        <v>0</v>
      </c>
    </row>
    <row r="20" spans="1:19" x14ac:dyDescent="0.25">
      <c r="A20" s="4" t="s">
        <v>15</v>
      </c>
      <c r="B20" s="5" t="s">
        <v>16</v>
      </c>
      <c r="C20" s="5" t="s">
        <v>47</v>
      </c>
      <c r="D20" s="5" t="s">
        <v>51</v>
      </c>
      <c r="E20" s="5">
        <v>17</v>
      </c>
      <c r="F20" s="5">
        <v>9</v>
      </c>
      <c r="G20" s="5">
        <v>1633</v>
      </c>
      <c r="H20" s="5">
        <v>10</v>
      </c>
      <c r="I20" s="5">
        <v>8.08</v>
      </c>
      <c r="J20" s="5">
        <v>0.47</v>
      </c>
      <c r="K20" s="5">
        <v>50</v>
      </c>
      <c r="L20" s="5">
        <v>26</v>
      </c>
      <c r="M20" s="5">
        <v>2.91</v>
      </c>
      <c r="N20" s="5">
        <v>1.51</v>
      </c>
      <c r="O20" s="5">
        <v>2016</v>
      </c>
      <c r="P20" s="6">
        <f>Table1[[#This Row],[OnTarget]]/Table1[[#This Row],[Shots]]</f>
        <v>0.52</v>
      </c>
      <c r="Q20" s="5" t="str">
        <f t="shared" si="0"/>
        <v>Good Player</v>
      </c>
      <c r="R20" s="5" t="str">
        <f t="shared" si="1"/>
        <v>Type C</v>
      </c>
      <c r="S20" s="7">
        <f t="shared" si="2"/>
        <v>0</v>
      </c>
    </row>
    <row r="21" spans="1:19" x14ac:dyDescent="0.25">
      <c r="A21" s="4" t="s">
        <v>15</v>
      </c>
      <c r="B21" s="5" t="s">
        <v>16</v>
      </c>
      <c r="C21" s="5" t="s">
        <v>29</v>
      </c>
      <c r="D21" s="5" t="s">
        <v>52</v>
      </c>
      <c r="E21" s="5">
        <v>18</v>
      </c>
      <c r="F21" s="5">
        <v>12</v>
      </c>
      <c r="G21" s="5">
        <v>1690</v>
      </c>
      <c r="H21" s="5">
        <v>10</v>
      </c>
      <c r="I21" s="5">
        <v>3.91</v>
      </c>
      <c r="J21" s="5">
        <v>0.22</v>
      </c>
      <c r="K21" s="5">
        <v>32</v>
      </c>
      <c r="L21" s="5">
        <v>15</v>
      </c>
      <c r="M21" s="5">
        <v>1.8</v>
      </c>
      <c r="N21" s="5">
        <v>0.84</v>
      </c>
      <c r="O21" s="5">
        <v>2016</v>
      </c>
      <c r="P21" s="6">
        <f>Table1[[#This Row],[OnTarget]]/Table1[[#This Row],[Shots]]</f>
        <v>0.46875</v>
      </c>
      <c r="Q21" s="5" t="str">
        <f t="shared" si="0"/>
        <v>Good Player</v>
      </c>
      <c r="R21" s="5" t="str">
        <f t="shared" si="1"/>
        <v>Type C</v>
      </c>
      <c r="S21" s="7">
        <f t="shared" si="2"/>
        <v>0</v>
      </c>
    </row>
    <row r="22" spans="1:19" x14ac:dyDescent="0.25">
      <c r="A22" s="4" t="s">
        <v>53</v>
      </c>
      <c r="B22" s="5" t="s">
        <v>54</v>
      </c>
      <c r="C22" s="5" t="s">
        <v>55</v>
      </c>
      <c r="D22" s="5" t="s">
        <v>56</v>
      </c>
      <c r="E22" s="5">
        <v>29</v>
      </c>
      <c r="F22" s="5">
        <v>2</v>
      </c>
      <c r="G22" s="5">
        <v>2567</v>
      </c>
      <c r="H22" s="5">
        <v>15</v>
      </c>
      <c r="I22" s="5">
        <v>11.62</v>
      </c>
      <c r="J22" s="5">
        <v>0.43</v>
      </c>
      <c r="K22" s="5">
        <v>80</v>
      </c>
      <c r="L22" s="5">
        <v>50</v>
      </c>
      <c r="M22" s="5">
        <v>2.96</v>
      </c>
      <c r="N22" s="5">
        <v>1.85</v>
      </c>
      <c r="O22" s="5">
        <v>2016</v>
      </c>
      <c r="P22" s="6">
        <f>Table1[[#This Row],[OnTarget]]/Table1[[#This Row],[Shots]]</f>
        <v>0.625</v>
      </c>
      <c r="Q22" s="5" t="str">
        <f t="shared" si="0"/>
        <v>very Good Player</v>
      </c>
      <c r="R22" s="5" t="str">
        <f t="shared" si="1"/>
        <v>Type B</v>
      </c>
      <c r="S22" s="7">
        <f t="shared" si="2"/>
        <v>1</v>
      </c>
    </row>
    <row r="23" spans="1:19" x14ac:dyDescent="0.25">
      <c r="A23" s="4" t="s">
        <v>53</v>
      </c>
      <c r="B23" s="5" t="s">
        <v>54</v>
      </c>
      <c r="C23" s="5" t="s">
        <v>57</v>
      </c>
      <c r="D23" s="5" t="s">
        <v>58</v>
      </c>
      <c r="E23" s="5">
        <v>23</v>
      </c>
      <c r="F23" s="5">
        <v>6</v>
      </c>
      <c r="G23" s="5">
        <v>2054</v>
      </c>
      <c r="H23" s="5">
        <v>12</v>
      </c>
      <c r="I23" s="5">
        <v>8</v>
      </c>
      <c r="J23" s="5">
        <v>0.37</v>
      </c>
      <c r="K23" s="5">
        <v>43</v>
      </c>
      <c r="L23" s="5">
        <v>28</v>
      </c>
      <c r="M23" s="5">
        <v>1.99</v>
      </c>
      <c r="N23" s="5">
        <v>1.3</v>
      </c>
      <c r="O23" s="5">
        <v>2016</v>
      </c>
      <c r="P23" s="6">
        <f>Table1[[#This Row],[OnTarget]]/Table1[[#This Row],[Shots]]</f>
        <v>0.65116279069767447</v>
      </c>
      <c r="Q23" s="5" t="str">
        <f t="shared" si="0"/>
        <v>Good Player</v>
      </c>
      <c r="R23" s="5" t="str">
        <f t="shared" si="1"/>
        <v>Type C</v>
      </c>
      <c r="S23" s="7">
        <f t="shared" si="2"/>
        <v>0</v>
      </c>
    </row>
    <row r="24" spans="1:19" x14ac:dyDescent="0.25">
      <c r="A24" s="4" t="s">
        <v>53</v>
      </c>
      <c r="B24" s="5" t="s">
        <v>54</v>
      </c>
      <c r="C24" s="5" t="s">
        <v>59</v>
      </c>
      <c r="D24" s="5" t="s">
        <v>60</v>
      </c>
      <c r="E24" s="5">
        <v>35</v>
      </c>
      <c r="F24" s="5">
        <v>1</v>
      </c>
      <c r="G24" s="5">
        <v>3294</v>
      </c>
      <c r="H24" s="5">
        <v>22</v>
      </c>
      <c r="I24" s="5">
        <v>19.760000000000002</v>
      </c>
      <c r="J24" s="5">
        <v>0.56999999999999995</v>
      </c>
      <c r="K24" s="5">
        <v>136</v>
      </c>
      <c r="L24" s="5">
        <v>98</v>
      </c>
      <c r="M24" s="5">
        <v>3.92</v>
      </c>
      <c r="N24" s="5">
        <v>2.83</v>
      </c>
      <c r="O24" s="5">
        <v>2016</v>
      </c>
      <c r="P24" s="6">
        <f>Table1[[#This Row],[OnTarget]]/Table1[[#This Row],[Shots]]</f>
        <v>0.72058823529411764</v>
      </c>
      <c r="Q24" s="5" t="str">
        <f t="shared" si="0"/>
        <v>very Good Player</v>
      </c>
      <c r="R24" s="5" t="str">
        <f t="shared" si="1"/>
        <v>Type B</v>
      </c>
      <c r="S24" s="7">
        <f t="shared" si="2"/>
        <v>1</v>
      </c>
    </row>
    <row r="25" spans="1:19" x14ac:dyDescent="0.25">
      <c r="A25" s="4" t="s">
        <v>53</v>
      </c>
      <c r="B25" s="5" t="s">
        <v>54</v>
      </c>
      <c r="C25" s="5" t="s">
        <v>61</v>
      </c>
      <c r="D25" s="5" t="s">
        <v>62</v>
      </c>
      <c r="E25" s="5">
        <v>26</v>
      </c>
      <c r="F25" s="5">
        <v>6</v>
      </c>
      <c r="G25" s="5">
        <v>2648</v>
      </c>
      <c r="H25" s="5">
        <v>15</v>
      </c>
      <c r="I25" s="5">
        <v>15.05</v>
      </c>
      <c r="J25" s="5">
        <v>0.54</v>
      </c>
      <c r="K25" s="5">
        <v>90</v>
      </c>
      <c r="L25" s="5">
        <v>61</v>
      </c>
      <c r="M25" s="5">
        <v>3.23</v>
      </c>
      <c r="N25" s="5">
        <v>2.19</v>
      </c>
      <c r="O25" s="5">
        <v>2016</v>
      </c>
      <c r="P25" s="6">
        <f>Table1[[#This Row],[OnTarget]]/Table1[[#This Row],[Shots]]</f>
        <v>0.67777777777777781</v>
      </c>
      <c r="Q25" s="5" t="str">
        <f t="shared" si="0"/>
        <v>very Good Player</v>
      </c>
      <c r="R25" s="5" t="str">
        <f t="shared" si="1"/>
        <v>Type B</v>
      </c>
      <c r="S25" s="7">
        <f t="shared" si="2"/>
        <v>1</v>
      </c>
    </row>
    <row r="26" spans="1:19" x14ac:dyDescent="0.25">
      <c r="A26" s="4" t="s">
        <v>53</v>
      </c>
      <c r="B26" s="5" t="s">
        <v>54</v>
      </c>
      <c r="C26" s="5" t="s">
        <v>63</v>
      </c>
      <c r="D26" s="5" t="s">
        <v>64</v>
      </c>
      <c r="E26" s="5">
        <v>28</v>
      </c>
      <c r="F26" s="5">
        <v>7</v>
      </c>
      <c r="G26" s="5">
        <v>2671</v>
      </c>
      <c r="H26" s="5">
        <v>28</v>
      </c>
      <c r="I26" s="5">
        <v>21.65</v>
      </c>
      <c r="J26" s="5">
        <v>0.77</v>
      </c>
      <c r="K26" s="5">
        <v>148</v>
      </c>
      <c r="L26" s="5">
        <v>102</v>
      </c>
      <c r="M26" s="5">
        <v>5.26</v>
      </c>
      <c r="N26" s="5">
        <v>3.63</v>
      </c>
      <c r="O26" s="5">
        <v>2016</v>
      </c>
      <c r="P26" s="6">
        <f>Table1[[#This Row],[OnTarget]]/Table1[[#This Row],[Shots]]</f>
        <v>0.68918918918918914</v>
      </c>
      <c r="Q26" s="5" t="str">
        <f t="shared" si="0"/>
        <v>Excellent Player</v>
      </c>
      <c r="R26" s="5" t="str">
        <f t="shared" si="1"/>
        <v>Type A</v>
      </c>
      <c r="S26" s="7">
        <f t="shared" si="2"/>
        <v>1</v>
      </c>
    </row>
    <row r="27" spans="1:19" x14ac:dyDescent="0.25">
      <c r="A27" s="4" t="s">
        <v>53</v>
      </c>
      <c r="B27" s="5" t="s">
        <v>54</v>
      </c>
      <c r="C27" s="5" t="s">
        <v>65</v>
      </c>
      <c r="D27" s="5" t="s">
        <v>66</v>
      </c>
      <c r="E27" s="5">
        <v>37</v>
      </c>
      <c r="F27" s="5">
        <v>0</v>
      </c>
      <c r="G27" s="5">
        <v>3247</v>
      </c>
      <c r="H27" s="5">
        <v>16</v>
      </c>
      <c r="I27" s="5">
        <v>11.62</v>
      </c>
      <c r="J27" s="5">
        <v>0.34</v>
      </c>
      <c r="K27" s="5">
        <v>117</v>
      </c>
      <c r="L27" s="5">
        <v>75</v>
      </c>
      <c r="M27" s="5">
        <v>3.42</v>
      </c>
      <c r="N27" s="5">
        <v>2.19</v>
      </c>
      <c r="O27" s="5">
        <v>2016</v>
      </c>
      <c r="P27" s="6">
        <f>Table1[[#This Row],[OnTarget]]/Table1[[#This Row],[Shots]]</f>
        <v>0.64102564102564108</v>
      </c>
      <c r="Q27" s="5" t="str">
        <f t="shared" si="0"/>
        <v>very Good Player</v>
      </c>
      <c r="R27" s="5" t="str">
        <f t="shared" si="1"/>
        <v>Type B</v>
      </c>
      <c r="S27" s="7">
        <f t="shared" si="2"/>
        <v>1</v>
      </c>
    </row>
    <row r="28" spans="1:19" x14ac:dyDescent="0.25">
      <c r="A28" s="4" t="s">
        <v>53</v>
      </c>
      <c r="B28" s="5" t="s">
        <v>54</v>
      </c>
      <c r="C28" s="5" t="s">
        <v>67</v>
      </c>
      <c r="D28" s="5" t="s">
        <v>68</v>
      </c>
      <c r="E28" s="5">
        <v>37</v>
      </c>
      <c r="F28" s="5">
        <v>0</v>
      </c>
      <c r="G28" s="5">
        <v>3276</v>
      </c>
      <c r="H28" s="5">
        <v>14</v>
      </c>
      <c r="I28" s="5">
        <v>11.38</v>
      </c>
      <c r="J28" s="5">
        <v>0.33</v>
      </c>
      <c r="K28" s="5">
        <v>86</v>
      </c>
      <c r="L28" s="5">
        <v>57</v>
      </c>
      <c r="M28" s="5">
        <v>2.4900000000000002</v>
      </c>
      <c r="N28" s="5">
        <v>1.65</v>
      </c>
      <c r="O28" s="5">
        <v>2016</v>
      </c>
      <c r="P28" s="6">
        <f>Table1[[#This Row],[OnTarget]]/Table1[[#This Row],[Shots]]</f>
        <v>0.66279069767441856</v>
      </c>
      <c r="Q28" s="5" t="str">
        <f t="shared" si="0"/>
        <v>Good Player</v>
      </c>
      <c r="R28" s="5" t="str">
        <f t="shared" si="1"/>
        <v>Type C</v>
      </c>
      <c r="S28" s="7">
        <f t="shared" si="2"/>
        <v>0</v>
      </c>
    </row>
    <row r="29" spans="1:19" x14ac:dyDescent="0.25">
      <c r="A29" s="4" t="s">
        <v>53</v>
      </c>
      <c r="B29" s="5" t="s">
        <v>54</v>
      </c>
      <c r="C29" s="5" t="s">
        <v>69</v>
      </c>
      <c r="D29" s="5" t="s">
        <v>70</v>
      </c>
      <c r="E29" s="5">
        <v>31</v>
      </c>
      <c r="F29" s="5">
        <v>4</v>
      </c>
      <c r="G29" s="5">
        <v>2633</v>
      </c>
      <c r="H29" s="5">
        <v>12</v>
      </c>
      <c r="I29" s="5">
        <v>8.0399999999999991</v>
      </c>
      <c r="J29" s="5">
        <v>0.28999999999999998</v>
      </c>
      <c r="K29" s="5">
        <v>65</v>
      </c>
      <c r="L29" s="5">
        <v>42</v>
      </c>
      <c r="M29" s="5">
        <v>2.35</v>
      </c>
      <c r="N29" s="5">
        <v>1.52</v>
      </c>
      <c r="O29" s="5">
        <v>2016</v>
      </c>
      <c r="P29" s="6">
        <f>Table1[[#This Row],[OnTarget]]/Table1[[#This Row],[Shots]]</f>
        <v>0.64615384615384619</v>
      </c>
      <c r="Q29" s="5" t="str">
        <f t="shared" si="0"/>
        <v>Good Player</v>
      </c>
      <c r="R29" s="5" t="str">
        <f t="shared" si="1"/>
        <v>Type C</v>
      </c>
      <c r="S29" s="7">
        <f t="shared" si="2"/>
        <v>0</v>
      </c>
    </row>
    <row r="30" spans="1:19" x14ac:dyDescent="0.25">
      <c r="A30" s="4" t="s">
        <v>53</v>
      </c>
      <c r="B30" s="5" t="s">
        <v>54</v>
      </c>
      <c r="C30" s="5" t="s">
        <v>71</v>
      </c>
      <c r="D30" s="5" t="s">
        <v>72</v>
      </c>
      <c r="E30" s="5">
        <v>29</v>
      </c>
      <c r="F30" s="5">
        <v>6</v>
      </c>
      <c r="G30" s="5">
        <v>2764</v>
      </c>
      <c r="H30" s="5">
        <v>12</v>
      </c>
      <c r="I30" s="5">
        <v>12.22</v>
      </c>
      <c r="J30" s="5">
        <v>0.42</v>
      </c>
      <c r="K30" s="5">
        <v>76</v>
      </c>
      <c r="L30" s="5">
        <v>35</v>
      </c>
      <c r="M30" s="5">
        <v>2.61</v>
      </c>
      <c r="N30" s="5">
        <v>1.2</v>
      </c>
      <c r="O30" s="5">
        <v>2016</v>
      </c>
      <c r="P30" s="6">
        <f>Table1[[#This Row],[OnTarget]]/Table1[[#This Row],[Shots]]</f>
        <v>0.46052631578947367</v>
      </c>
      <c r="Q30" s="5" t="str">
        <f t="shared" si="0"/>
        <v>Good Player</v>
      </c>
      <c r="R30" s="5" t="str">
        <f t="shared" si="1"/>
        <v>Type C</v>
      </c>
      <c r="S30" s="7">
        <f t="shared" si="2"/>
        <v>0</v>
      </c>
    </row>
    <row r="31" spans="1:19" x14ac:dyDescent="0.25">
      <c r="A31" s="4" t="s">
        <v>53</v>
      </c>
      <c r="B31" s="5" t="s">
        <v>54</v>
      </c>
      <c r="C31" s="5" t="s">
        <v>31</v>
      </c>
      <c r="D31" s="5" t="s">
        <v>73</v>
      </c>
      <c r="E31" s="5">
        <v>34</v>
      </c>
      <c r="F31" s="5">
        <v>0</v>
      </c>
      <c r="G31" s="5">
        <v>3188</v>
      </c>
      <c r="H31" s="5">
        <v>24</v>
      </c>
      <c r="I31" s="5">
        <v>19.13</v>
      </c>
      <c r="J31" s="5">
        <v>0.56999999999999995</v>
      </c>
      <c r="K31" s="5">
        <v>109</v>
      </c>
      <c r="L31" s="5">
        <v>52</v>
      </c>
      <c r="M31" s="5">
        <v>3.25</v>
      </c>
      <c r="N31" s="5">
        <v>1.55</v>
      </c>
      <c r="O31" s="5">
        <v>2016</v>
      </c>
      <c r="P31" s="6">
        <f>Table1[[#This Row],[OnTarget]]/Table1[[#This Row],[Shots]]</f>
        <v>0.47706422018348627</v>
      </c>
      <c r="Q31" s="5" t="str">
        <f t="shared" si="0"/>
        <v>very Good Player</v>
      </c>
      <c r="R31" s="5" t="str">
        <f t="shared" si="1"/>
        <v>Type B</v>
      </c>
      <c r="S31" s="7">
        <f t="shared" si="2"/>
        <v>1</v>
      </c>
    </row>
    <row r="32" spans="1:19" x14ac:dyDescent="0.25">
      <c r="A32" s="4" t="s">
        <v>53</v>
      </c>
      <c r="B32" s="5" t="s">
        <v>54</v>
      </c>
      <c r="C32" s="5" t="s">
        <v>74</v>
      </c>
      <c r="D32" s="5" t="s">
        <v>75</v>
      </c>
      <c r="E32" s="5">
        <v>35</v>
      </c>
      <c r="F32" s="5">
        <v>1</v>
      </c>
      <c r="G32" s="5">
        <v>3308</v>
      </c>
      <c r="H32" s="5">
        <v>13</v>
      </c>
      <c r="I32" s="5">
        <v>11.49</v>
      </c>
      <c r="J32" s="5">
        <v>0.33</v>
      </c>
      <c r="K32" s="5">
        <v>99</v>
      </c>
      <c r="L32" s="5">
        <v>65</v>
      </c>
      <c r="M32" s="5">
        <v>2.84</v>
      </c>
      <c r="N32" s="5">
        <v>1.87</v>
      </c>
      <c r="O32" s="5">
        <v>2016</v>
      </c>
      <c r="P32" s="6">
        <f>Table1[[#This Row],[OnTarget]]/Table1[[#This Row],[Shots]]</f>
        <v>0.65656565656565657</v>
      </c>
      <c r="Q32" s="5" t="str">
        <f t="shared" si="0"/>
        <v>Good Player</v>
      </c>
      <c r="R32" s="5" t="str">
        <f t="shared" si="1"/>
        <v>Type C</v>
      </c>
      <c r="S32" s="7">
        <f t="shared" si="2"/>
        <v>0</v>
      </c>
    </row>
    <row r="33" spans="1:19" x14ac:dyDescent="0.25">
      <c r="A33" s="4" t="s">
        <v>53</v>
      </c>
      <c r="B33" s="5" t="s">
        <v>54</v>
      </c>
      <c r="C33" s="5" t="s">
        <v>76</v>
      </c>
      <c r="D33" s="5" t="s">
        <v>77</v>
      </c>
      <c r="E33" s="5">
        <v>31</v>
      </c>
      <c r="F33" s="5">
        <v>2</v>
      </c>
      <c r="G33" s="5">
        <v>2585</v>
      </c>
      <c r="H33" s="5">
        <v>12</v>
      </c>
      <c r="I33" s="5">
        <v>9.25</v>
      </c>
      <c r="J33" s="5">
        <v>0.34</v>
      </c>
      <c r="K33" s="5">
        <v>70</v>
      </c>
      <c r="L33" s="5">
        <v>48</v>
      </c>
      <c r="M33" s="5">
        <v>2.57</v>
      </c>
      <c r="N33" s="5">
        <v>1.76</v>
      </c>
      <c r="O33" s="5">
        <v>2016</v>
      </c>
      <c r="P33" s="6">
        <f>Table1[[#This Row],[OnTarget]]/Table1[[#This Row],[Shots]]</f>
        <v>0.68571428571428572</v>
      </c>
      <c r="Q33" s="5" t="str">
        <f t="shared" si="0"/>
        <v>Good Player</v>
      </c>
      <c r="R33" s="5" t="str">
        <f t="shared" si="1"/>
        <v>Type C</v>
      </c>
      <c r="S33" s="7">
        <f t="shared" si="2"/>
        <v>0</v>
      </c>
    </row>
    <row r="34" spans="1:19" x14ac:dyDescent="0.25">
      <c r="A34" s="4" t="s">
        <v>53</v>
      </c>
      <c r="B34" s="5" t="s">
        <v>54</v>
      </c>
      <c r="C34" s="5" t="s">
        <v>78</v>
      </c>
      <c r="D34" s="5" t="s">
        <v>79</v>
      </c>
      <c r="E34" s="5">
        <v>33</v>
      </c>
      <c r="F34" s="5">
        <v>4</v>
      </c>
      <c r="G34" s="5">
        <v>3194</v>
      </c>
      <c r="H34" s="5">
        <v>29</v>
      </c>
      <c r="I34" s="5">
        <v>30.6</v>
      </c>
      <c r="J34" s="5">
        <v>0.91</v>
      </c>
      <c r="K34" s="5">
        <v>178</v>
      </c>
      <c r="L34" s="5">
        <v>99</v>
      </c>
      <c r="M34" s="5">
        <v>5.29</v>
      </c>
      <c r="N34" s="5">
        <v>2.94</v>
      </c>
      <c r="O34" s="5">
        <v>2016</v>
      </c>
      <c r="P34" s="6">
        <f>Table1[[#This Row],[OnTarget]]/Table1[[#This Row],[Shots]]</f>
        <v>0.5561797752808989</v>
      </c>
      <c r="Q34" s="5" t="str">
        <f t="shared" si="0"/>
        <v>Excellent Player</v>
      </c>
      <c r="R34" s="5" t="str">
        <f t="shared" si="1"/>
        <v>Type A</v>
      </c>
      <c r="S34" s="7">
        <f t="shared" si="2"/>
        <v>1</v>
      </c>
    </row>
    <row r="35" spans="1:19" x14ac:dyDescent="0.25">
      <c r="A35" s="4" t="s">
        <v>53</v>
      </c>
      <c r="B35" s="5" t="s">
        <v>54</v>
      </c>
      <c r="C35" s="5" t="s">
        <v>63</v>
      </c>
      <c r="D35" s="5" t="s">
        <v>80</v>
      </c>
      <c r="E35" s="5">
        <v>35</v>
      </c>
      <c r="F35" s="5">
        <v>2</v>
      </c>
      <c r="G35" s="5">
        <v>3031</v>
      </c>
      <c r="H35" s="5">
        <v>18</v>
      </c>
      <c r="I35" s="5">
        <v>13.08</v>
      </c>
      <c r="J35" s="5">
        <v>0.41</v>
      </c>
      <c r="K35" s="5">
        <v>147</v>
      </c>
      <c r="L35" s="5">
        <v>81</v>
      </c>
      <c r="M35" s="5">
        <v>4.6100000000000003</v>
      </c>
      <c r="N35" s="5">
        <v>2.54</v>
      </c>
      <c r="O35" s="5">
        <v>2016</v>
      </c>
      <c r="P35" s="6">
        <f>Table1[[#This Row],[OnTarget]]/Table1[[#This Row],[Shots]]</f>
        <v>0.55102040816326525</v>
      </c>
      <c r="Q35" s="5" t="str">
        <f t="shared" si="0"/>
        <v>very Good Player</v>
      </c>
      <c r="R35" s="5" t="str">
        <f t="shared" si="1"/>
        <v>Type B</v>
      </c>
      <c r="S35" s="7">
        <f t="shared" si="2"/>
        <v>1</v>
      </c>
    </row>
    <row r="36" spans="1:19" x14ac:dyDescent="0.25">
      <c r="A36" s="4" t="s">
        <v>53</v>
      </c>
      <c r="B36" s="5" t="s">
        <v>54</v>
      </c>
      <c r="C36" s="5" t="s">
        <v>81</v>
      </c>
      <c r="D36" s="5" t="s">
        <v>82</v>
      </c>
      <c r="E36" s="5">
        <v>35</v>
      </c>
      <c r="F36" s="5">
        <v>2</v>
      </c>
      <c r="G36" s="5">
        <v>3030</v>
      </c>
      <c r="H36" s="5">
        <v>12</v>
      </c>
      <c r="I36" s="5">
        <v>13.71</v>
      </c>
      <c r="J36" s="5">
        <v>0.43</v>
      </c>
      <c r="K36" s="5">
        <v>112</v>
      </c>
      <c r="L36" s="5">
        <v>70</v>
      </c>
      <c r="M36" s="5">
        <v>3.51</v>
      </c>
      <c r="N36" s="5">
        <v>2.19</v>
      </c>
      <c r="O36" s="5">
        <v>2016</v>
      </c>
      <c r="P36" s="6">
        <f>Table1[[#This Row],[OnTarget]]/Table1[[#This Row],[Shots]]</f>
        <v>0.625</v>
      </c>
      <c r="Q36" s="5" t="str">
        <f t="shared" si="0"/>
        <v>Good Player</v>
      </c>
      <c r="R36" s="5" t="str">
        <f t="shared" si="1"/>
        <v>Type C</v>
      </c>
      <c r="S36" s="7">
        <f t="shared" si="2"/>
        <v>0</v>
      </c>
    </row>
    <row r="37" spans="1:19" x14ac:dyDescent="0.25">
      <c r="A37" s="4" t="s">
        <v>53</v>
      </c>
      <c r="B37" s="5" t="s">
        <v>54</v>
      </c>
      <c r="C37" s="5" t="s">
        <v>83</v>
      </c>
      <c r="D37" s="5" t="s">
        <v>84</v>
      </c>
      <c r="E37" s="5">
        <v>30</v>
      </c>
      <c r="F37" s="5">
        <v>6</v>
      </c>
      <c r="G37" s="5">
        <v>2737</v>
      </c>
      <c r="H37" s="5">
        <v>16</v>
      </c>
      <c r="I37" s="5">
        <v>7.78</v>
      </c>
      <c r="J37" s="5">
        <v>0.27</v>
      </c>
      <c r="K37" s="5">
        <v>81</v>
      </c>
      <c r="L37" s="5">
        <v>51</v>
      </c>
      <c r="M37" s="5">
        <v>2.81</v>
      </c>
      <c r="N37" s="5">
        <v>1.77</v>
      </c>
      <c r="O37" s="5">
        <v>2016</v>
      </c>
      <c r="P37" s="6">
        <f>Table1[[#This Row],[OnTarget]]/Table1[[#This Row],[Shots]]</f>
        <v>0.62962962962962965</v>
      </c>
      <c r="Q37" s="5" t="str">
        <f t="shared" si="0"/>
        <v>very Good Player</v>
      </c>
      <c r="R37" s="5" t="str">
        <f t="shared" si="1"/>
        <v>Type B</v>
      </c>
      <c r="S37" s="7">
        <f t="shared" si="2"/>
        <v>1</v>
      </c>
    </row>
    <row r="38" spans="1:19" x14ac:dyDescent="0.25">
      <c r="A38" s="4" t="s">
        <v>53</v>
      </c>
      <c r="B38" s="5" t="s">
        <v>54</v>
      </c>
      <c r="C38" s="5" t="s">
        <v>42</v>
      </c>
      <c r="D38" s="5" t="s">
        <v>85</v>
      </c>
      <c r="E38" s="5">
        <v>26</v>
      </c>
      <c r="F38" s="5">
        <v>6</v>
      </c>
      <c r="G38" s="5">
        <v>2228</v>
      </c>
      <c r="H38" s="5">
        <v>13</v>
      </c>
      <c r="I38" s="5">
        <v>14.07</v>
      </c>
      <c r="J38" s="5">
        <v>0.6</v>
      </c>
      <c r="K38" s="5">
        <v>56</v>
      </c>
      <c r="L38" s="5">
        <v>39</v>
      </c>
      <c r="M38" s="5">
        <v>2.39</v>
      </c>
      <c r="N38" s="5">
        <v>1.66</v>
      </c>
      <c r="O38" s="5">
        <v>2016</v>
      </c>
      <c r="P38" s="6">
        <f>Table1[[#This Row],[OnTarget]]/Table1[[#This Row],[Shots]]</f>
        <v>0.6964285714285714</v>
      </c>
      <c r="Q38" s="5" t="str">
        <f t="shared" si="0"/>
        <v>Good Player</v>
      </c>
      <c r="R38" s="5" t="str">
        <f t="shared" si="1"/>
        <v>Type C</v>
      </c>
      <c r="S38" s="7">
        <f t="shared" si="2"/>
        <v>0</v>
      </c>
    </row>
    <row r="39" spans="1:19" x14ac:dyDescent="0.25">
      <c r="A39" s="4" t="s">
        <v>53</v>
      </c>
      <c r="B39" s="5" t="s">
        <v>54</v>
      </c>
      <c r="C39" s="5" t="s">
        <v>86</v>
      </c>
      <c r="D39" s="5" t="s">
        <v>87</v>
      </c>
      <c r="E39" s="5">
        <v>32</v>
      </c>
      <c r="F39" s="5">
        <v>6</v>
      </c>
      <c r="G39" s="5">
        <v>3138</v>
      </c>
      <c r="H39" s="5">
        <v>24</v>
      </c>
      <c r="I39" s="5">
        <v>17.84</v>
      </c>
      <c r="J39" s="5">
        <v>0.54</v>
      </c>
      <c r="K39" s="5">
        <v>134</v>
      </c>
      <c r="L39" s="5">
        <v>91</v>
      </c>
      <c r="M39" s="5">
        <v>4.0599999999999996</v>
      </c>
      <c r="N39" s="5">
        <v>2.75</v>
      </c>
      <c r="O39" s="5">
        <v>2016</v>
      </c>
      <c r="P39" s="6">
        <f>Table1[[#This Row],[OnTarget]]/Table1[[#This Row],[Shots]]</f>
        <v>0.67910447761194026</v>
      </c>
      <c r="Q39" s="5" t="str">
        <f t="shared" si="0"/>
        <v>very Good Player</v>
      </c>
      <c r="R39" s="5" t="str">
        <f t="shared" si="1"/>
        <v>Type B</v>
      </c>
      <c r="S39" s="7">
        <f t="shared" si="2"/>
        <v>1</v>
      </c>
    </row>
    <row r="40" spans="1:19" x14ac:dyDescent="0.25">
      <c r="A40" s="4" t="s">
        <v>53</v>
      </c>
      <c r="B40" s="5" t="s">
        <v>54</v>
      </c>
      <c r="C40" s="5" t="s">
        <v>81</v>
      </c>
      <c r="D40" s="5" t="s">
        <v>88</v>
      </c>
      <c r="E40" s="5">
        <v>21</v>
      </c>
      <c r="F40" s="5">
        <v>10</v>
      </c>
      <c r="G40" s="5">
        <v>2033</v>
      </c>
      <c r="H40" s="5">
        <v>16</v>
      </c>
      <c r="I40" s="5">
        <v>7.7</v>
      </c>
      <c r="J40" s="5">
        <v>0.36</v>
      </c>
      <c r="K40" s="5">
        <v>70</v>
      </c>
      <c r="L40" s="5">
        <v>48</v>
      </c>
      <c r="M40" s="5">
        <v>3.27</v>
      </c>
      <c r="N40" s="5">
        <v>2.2400000000000002</v>
      </c>
      <c r="O40" s="5">
        <v>2016</v>
      </c>
      <c r="P40" s="6">
        <f>Table1[[#This Row],[OnTarget]]/Table1[[#This Row],[Shots]]</f>
        <v>0.68571428571428572</v>
      </c>
      <c r="Q40" s="5" t="str">
        <f t="shared" si="0"/>
        <v>very Good Player</v>
      </c>
      <c r="R40" s="5" t="str">
        <f t="shared" si="1"/>
        <v>Type B</v>
      </c>
      <c r="S40" s="7">
        <f t="shared" si="2"/>
        <v>1</v>
      </c>
    </row>
    <row r="41" spans="1:19" x14ac:dyDescent="0.25">
      <c r="A41" s="4" t="s">
        <v>53</v>
      </c>
      <c r="B41" s="5" t="s">
        <v>54</v>
      </c>
      <c r="C41" s="5" t="s">
        <v>89</v>
      </c>
      <c r="D41" s="5" t="s">
        <v>90</v>
      </c>
      <c r="E41" s="5">
        <v>34</v>
      </c>
      <c r="F41" s="5">
        <v>1</v>
      </c>
      <c r="G41" s="5">
        <v>3241</v>
      </c>
      <c r="H41" s="5">
        <v>26</v>
      </c>
      <c r="I41" s="5">
        <v>19.45</v>
      </c>
      <c r="J41" s="5">
        <v>0.56999999999999995</v>
      </c>
      <c r="K41" s="5">
        <v>130</v>
      </c>
      <c r="L41" s="5">
        <v>78</v>
      </c>
      <c r="M41" s="5">
        <v>3.81</v>
      </c>
      <c r="N41" s="5">
        <v>2.29</v>
      </c>
      <c r="O41" s="5">
        <v>2016</v>
      </c>
      <c r="P41" s="6">
        <f>Table1[[#This Row],[OnTarget]]/Table1[[#This Row],[Shots]]</f>
        <v>0.6</v>
      </c>
      <c r="Q41" s="5" t="str">
        <f t="shared" si="0"/>
        <v>Excellent Player</v>
      </c>
      <c r="R41" s="5" t="str">
        <f t="shared" si="1"/>
        <v>Type A</v>
      </c>
      <c r="S41" s="7">
        <f t="shared" si="2"/>
        <v>1</v>
      </c>
    </row>
    <row r="42" spans="1:19" x14ac:dyDescent="0.25">
      <c r="A42" s="4" t="s">
        <v>91</v>
      </c>
      <c r="B42" s="5" t="s">
        <v>92</v>
      </c>
      <c r="C42" s="5" t="s">
        <v>93</v>
      </c>
      <c r="D42" s="5" t="s">
        <v>94</v>
      </c>
      <c r="E42" s="5">
        <v>23</v>
      </c>
      <c r="F42" s="5">
        <v>8</v>
      </c>
      <c r="G42" s="5">
        <v>2315</v>
      </c>
      <c r="H42" s="5">
        <v>8</v>
      </c>
      <c r="I42" s="5">
        <v>6.34</v>
      </c>
      <c r="J42" s="5">
        <v>0.26</v>
      </c>
      <c r="K42" s="5">
        <v>42</v>
      </c>
      <c r="L42" s="5">
        <v>29</v>
      </c>
      <c r="M42" s="5">
        <v>1.72</v>
      </c>
      <c r="N42" s="5">
        <v>1.19</v>
      </c>
      <c r="O42" s="5">
        <v>2016</v>
      </c>
      <c r="P42" s="6">
        <f>Table1[[#This Row],[OnTarget]]/Table1[[#This Row],[Shots]]</f>
        <v>0.69047619047619047</v>
      </c>
      <c r="Q42" s="5" t="str">
        <f t="shared" si="0"/>
        <v>weak Player</v>
      </c>
      <c r="R42" s="5" t="str">
        <f t="shared" si="1"/>
        <v>Type D</v>
      </c>
      <c r="S42" s="7">
        <f t="shared" si="2"/>
        <v>0</v>
      </c>
    </row>
    <row r="43" spans="1:19" x14ac:dyDescent="0.25">
      <c r="A43" s="4" t="s">
        <v>91</v>
      </c>
      <c r="B43" s="5" t="s">
        <v>92</v>
      </c>
      <c r="C43" s="5" t="s">
        <v>95</v>
      </c>
      <c r="D43" s="5" t="s">
        <v>96</v>
      </c>
      <c r="E43" s="5">
        <v>29</v>
      </c>
      <c r="F43" s="5">
        <v>1</v>
      </c>
      <c r="G43" s="5">
        <v>2673</v>
      </c>
      <c r="H43" s="5">
        <v>11</v>
      </c>
      <c r="I43" s="5">
        <v>8.44</v>
      </c>
      <c r="J43" s="5">
        <v>0.3</v>
      </c>
      <c r="K43" s="5">
        <v>68</v>
      </c>
      <c r="L43" s="5">
        <v>50</v>
      </c>
      <c r="M43" s="5">
        <v>2.42</v>
      </c>
      <c r="N43" s="5">
        <v>1.78</v>
      </c>
      <c r="O43" s="5">
        <v>2016</v>
      </c>
      <c r="P43" s="6">
        <f>Table1[[#This Row],[OnTarget]]/Table1[[#This Row],[Shots]]</f>
        <v>0.73529411764705888</v>
      </c>
      <c r="Q43" s="5" t="str">
        <f t="shared" si="0"/>
        <v>Good Player</v>
      </c>
      <c r="R43" s="5" t="str">
        <f t="shared" si="1"/>
        <v>Type C</v>
      </c>
      <c r="S43" s="7">
        <f t="shared" si="2"/>
        <v>0</v>
      </c>
    </row>
    <row r="44" spans="1:19" x14ac:dyDescent="0.25">
      <c r="A44" s="4" t="s">
        <v>91</v>
      </c>
      <c r="B44" s="5" t="s">
        <v>92</v>
      </c>
      <c r="C44" s="5" t="s">
        <v>97</v>
      </c>
      <c r="D44" s="5" t="s">
        <v>98</v>
      </c>
      <c r="E44" s="5">
        <v>23</v>
      </c>
      <c r="F44" s="5">
        <v>4</v>
      </c>
      <c r="G44" s="5">
        <v>2028</v>
      </c>
      <c r="H44" s="5">
        <v>11</v>
      </c>
      <c r="I44" s="5">
        <v>5.76</v>
      </c>
      <c r="J44" s="5">
        <v>0.27</v>
      </c>
      <c r="K44" s="5">
        <v>62</v>
      </c>
      <c r="L44" s="5">
        <v>33</v>
      </c>
      <c r="M44" s="5">
        <v>2.9</v>
      </c>
      <c r="N44" s="5">
        <v>1.55</v>
      </c>
      <c r="O44" s="5">
        <v>2016</v>
      </c>
      <c r="P44" s="6">
        <f>Table1[[#This Row],[OnTarget]]/Table1[[#This Row],[Shots]]</f>
        <v>0.532258064516129</v>
      </c>
      <c r="Q44" s="5" t="str">
        <f t="shared" si="0"/>
        <v>Good Player</v>
      </c>
      <c r="R44" s="5" t="str">
        <f t="shared" si="1"/>
        <v>Type C</v>
      </c>
      <c r="S44" s="7">
        <f t="shared" si="2"/>
        <v>0</v>
      </c>
    </row>
    <row r="45" spans="1:19" x14ac:dyDescent="0.25">
      <c r="A45" s="4" t="s">
        <v>91</v>
      </c>
      <c r="B45" s="5" t="s">
        <v>92</v>
      </c>
      <c r="C45" s="5" t="s">
        <v>99</v>
      </c>
      <c r="D45" s="5" t="s">
        <v>100</v>
      </c>
      <c r="E45" s="5">
        <v>30</v>
      </c>
      <c r="F45" s="5">
        <v>1</v>
      </c>
      <c r="G45" s="5">
        <v>2695</v>
      </c>
      <c r="H45" s="5">
        <v>11</v>
      </c>
      <c r="I45" s="5">
        <v>12.2</v>
      </c>
      <c r="J45" s="5">
        <v>0.43</v>
      </c>
      <c r="K45" s="5">
        <v>65</v>
      </c>
      <c r="L45" s="5">
        <v>35</v>
      </c>
      <c r="M45" s="5">
        <v>2.29</v>
      </c>
      <c r="N45" s="5">
        <v>1.23</v>
      </c>
      <c r="O45" s="5">
        <v>2016</v>
      </c>
      <c r="P45" s="6">
        <f>Table1[[#This Row],[OnTarget]]/Table1[[#This Row],[Shots]]</f>
        <v>0.53846153846153844</v>
      </c>
      <c r="Q45" s="5" t="str">
        <f t="shared" si="0"/>
        <v>Good Player</v>
      </c>
      <c r="R45" s="5" t="str">
        <f t="shared" si="1"/>
        <v>Type C</v>
      </c>
      <c r="S45" s="7">
        <f t="shared" si="2"/>
        <v>0</v>
      </c>
    </row>
    <row r="46" spans="1:19" x14ac:dyDescent="0.25">
      <c r="A46" s="4" t="s">
        <v>91</v>
      </c>
      <c r="B46" s="5" t="s">
        <v>92</v>
      </c>
      <c r="C46" s="5" t="s">
        <v>101</v>
      </c>
      <c r="D46" s="5" t="s">
        <v>102</v>
      </c>
      <c r="E46" s="5">
        <v>28</v>
      </c>
      <c r="F46" s="5">
        <v>6</v>
      </c>
      <c r="G46" s="5">
        <v>2449</v>
      </c>
      <c r="H46" s="5">
        <v>15</v>
      </c>
      <c r="I46" s="5">
        <v>13.41</v>
      </c>
      <c r="J46" s="5">
        <v>0.52</v>
      </c>
      <c r="K46" s="5">
        <v>99</v>
      </c>
      <c r="L46" s="5">
        <v>60</v>
      </c>
      <c r="M46" s="5">
        <v>3.84</v>
      </c>
      <c r="N46" s="5">
        <v>2.33</v>
      </c>
      <c r="O46" s="5">
        <v>2016</v>
      </c>
      <c r="P46" s="6">
        <f>Table1[[#This Row],[OnTarget]]/Table1[[#This Row],[Shots]]</f>
        <v>0.60606060606060608</v>
      </c>
      <c r="Q46" s="5" t="str">
        <f t="shared" si="0"/>
        <v>very Good Player</v>
      </c>
      <c r="R46" s="5" t="str">
        <f t="shared" si="1"/>
        <v>Type B</v>
      </c>
      <c r="S46" s="7">
        <f t="shared" si="2"/>
        <v>1</v>
      </c>
    </row>
    <row r="47" spans="1:19" x14ac:dyDescent="0.25">
      <c r="A47" s="4" t="s">
        <v>91</v>
      </c>
      <c r="B47" s="5" t="s">
        <v>92</v>
      </c>
      <c r="C47" s="5" t="s">
        <v>103</v>
      </c>
      <c r="D47" s="5" t="s">
        <v>104</v>
      </c>
      <c r="E47" s="5">
        <v>29</v>
      </c>
      <c r="F47" s="5">
        <v>5</v>
      </c>
      <c r="G47" s="5">
        <v>2477</v>
      </c>
      <c r="H47" s="5">
        <v>11</v>
      </c>
      <c r="I47" s="5">
        <v>10.69</v>
      </c>
      <c r="J47" s="5">
        <v>0.41</v>
      </c>
      <c r="K47" s="5">
        <v>79</v>
      </c>
      <c r="L47" s="5">
        <v>56</v>
      </c>
      <c r="M47" s="5">
        <v>3.03</v>
      </c>
      <c r="N47" s="5">
        <v>2.15</v>
      </c>
      <c r="O47" s="5">
        <v>2016</v>
      </c>
      <c r="P47" s="6">
        <f>Table1[[#This Row],[OnTarget]]/Table1[[#This Row],[Shots]]</f>
        <v>0.70886075949367089</v>
      </c>
      <c r="Q47" s="5" t="str">
        <f t="shared" si="0"/>
        <v>Good Player</v>
      </c>
      <c r="R47" s="5" t="str">
        <f t="shared" si="1"/>
        <v>Type C</v>
      </c>
      <c r="S47" s="7">
        <f t="shared" si="2"/>
        <v>0</v>
      </c>
    </row>
    <row r="48" spans="1:19" x14ac:dyDescent="0.25">
      <c r="A48" s="4" t="s">
        <v>91</v>
      </c>
      <c r="B48" s="5" t="s">
        <v>92</v>
      </c>
      <c r="C48" s="5" t="s">
        <v>97</v>
      </c>
      <c r="D48" s="5" t="s">
        <v>105</v>
      </c>
      <c r="E48" s="5">
        <v>31</v>
      </c>
      <c r="F48" s="5">
        <v>2</v>
      </c>
      <c r="G48" s="5">
        <v>2871</v>
      </c>
      <c r="H48" s="5">
        <v>30</v>
      </c>
      <c r="I48" s="5">
        <v>30.52</v>
      </c>
      <c r="J48" s="5">
        <v>1.01</v>
      </c>
      <c r="K48" s="5">
        <v>143</v>
      </c>
      <c r="L48" s="5">
        <v>86</v>
      </c>
      <c r="M48" s="5">
        <v>4.7300000000000004</v>
      </c>
      <c r="N48" s="5">
        <v>2.85</v>
      </c>
      <c r="O48" s="5">
        <v>2016</v>
      </c>
      <c r="P48" s="6">
        <f>Table1[[#This Row],[OnTarget]]/Table1[[#This Row],[Shots]]</f>
        <v>0.60139860139860135</v>
      </c>
      <c r="Q48" s="5" t="str">
        <f t="shared" si="0"/>
        <v>Excellent Player</v>
      </c>
      <c r="R48" s="5" t="str">
        <f t="shared" si="1"/>
        <v>Type A</v>
      </c>
      <c r="S48" s="7">
        <f t="shared" si="2"/>
        <v>1</v>
      </c>
    </row>
    <row r="49" spans="1:19" x14ac:dyDescent="0.25">
      <c r="A49" s="4" t="s">
        <v>91</v>
      </c>
      <c r="B49" s="5" t="s">
        <v>92</v>
      </c>
      <c r="C49" s="5" t="s">
        <v>106</v>
      </c>
      <c r="D49" s="5" t="s">
        <v>107</v>
      </c>
      <c r="E49" s="5">
        <v>27</v>
      </c>
      <c r="F49" s="5">
        <v>3</v>
      </c>
      <c r="G49" s="5">
        <v>2420</v>
      </c>
      <c r="H49" s="5">
        <v>8</v>
      </c>
      <c r="I49" s="5">
        <v>5.86</v>
      </c>
      <c r="J49" s="5">
        <v>0.23</v>
      </c>
      <c r="K49" s="5">
        <v>49</v>
      </c>
      <c r="L49" s="5">
        <v>32</v>
      </c>
      <c r="M49" s="5">
        <v>1.92</v>
      </c>
      <c r="N49" s="5">
        <v>1.26</v>
      </c>
      <c r="O49" s="5">
        <v>2016</v>
      </c>
      <c r="P49" s="6">
        <f>Table1[[#This Row],[OnTarget]]/Table1[[#This Row],[Shots]]</f>
        <v>0.65306122448979587</v>
      </c>
      <c r="Q49" s="5" t="str">
        <f t="shared" si="0"/>
        <v>weak Player</v>
      </c>
      <c r="R49" s="5" t="str">
        <f t="shared" si="1"/>
        <v>Type D</v>
      </c>
      <c r="S49" s="7">
        <f t="shared" si="2"/>
        <v>0</v>
      </c>
    </row>
    <row r="50" spans="1:19" x14ac:dyDescent="0.25">
      <c r="A50" s="4" t="s">
        <v>91</v>
      </c>
      <c r="B50" s="5" t="s">
        <v>92</v>
      </c>
      <c r="C50" s="5" t="s">
        <v>108</v>
      </c>
      <c r="D50" s="5" t="s">
        <v>109</v>
      </c>
      <c r="E50" s="5">
        <v>28</v>
      </c>
      <c r="F50" s="5">
        <v>3</v>
      </c>
      <c r="G50" s="5">
        <v>2496</v>
      </c>
      <c r="H50" s="5">
        <v>21</v>
      </c>
      <c r="I50" s="5">
        <v>12.61</v>
      </c>
      <c r="J50" s="5">
        <v>0.48</v>
      </c>
      <c r="K50" s="5">
        <v>74</v>
      </c>
      <c r="L50" s="5">
        <v>50</v>
      </c>
      <c r="M50" s="5">
        <v>2.82</v>
      </c>
      <c r="N50" s="5">
        <v>1.9</v>
      </c>
      <c r="O50" s="5">
        <v>2016</v>
      </c>
      <c r="P50" s="6">
        <f>Table1[[#This Row],[OnTarget]]/Table1[[#This Row],[Shots]]</f>
        <v>0.67567567567567566</v>
      </c>
      <c r="Q50" s="5" t="str">
        <f t="shared" si="0"/>
        <v>very Good Player</v>
      </c>
      <c r="R50" s="5" t="str">
        <f t="shared" si="1"/>
        <v>Type B</v>
      </c>
      <c r="S50" s="7">
        <f t="shared" si="2"/>
        <v>1</v>
      </c>
    </row>
    <row r="51" spans="1:19" x14ac:dyDescent="0.25">
      <c r="A51" s="4" t="s">
        <v>91</v>
      </c>
      <c r="B51" s="5" t="s">
        <v>92</v>
      </c>
      <c r="C51" s="5" t="s">
        <v>110</v>
      </c>
      <c r="D51" s="5" t="s">
        <v>111</v>
      </c>
      <c r="E51" s="5">
        <v>7</v>
      </c>
      <c r="F51" s="5">
        <v>26</v>
      </c>
      <c r="G51" s="5">
        <v>1351</v>
      </c>
      <c r="H51" s="5">
        <v>10</v>
      </c>
      <c r="I51" s="5">
        <v>9.24</v>
      </c>
      <c r="J51" s="5">
        <v>0.65</v>
      </c>
      <c r="K51" s="5">
        <v>52</v>
      </c>
      <c r="L51" s="5">
        <v>33</v>
      </c>
      <c r="M51" s="5">
        <v>3.66</v>
      </c>
      <c r="N51" s="5">
        <v>2.3199999999999998</v>
      </c>
      <c r="O51" s="5">
        <v>2016</v>
      </c>
      <c r="P51" s="6">
        <f>Table1[[#This Row],[OnTarget]]/Table1[[#This Row],[Shots]]</f>
        <v>0.63461538461538458</v>
      </c>
      <c r="Q51" s="5" t="str">
        <f t="shared" si="0"/>
        <v>Good Player</v>
      </c>
      <c r="R51" s="5" t="str">
        <f t="shared" si="1"/>
        <v>Type C</v>
      </c>
      <c r="S51" s="7">
        <f t="shared" si="2"/>
        <v>0</v>
      </c>
    </row>
    <row r="52" spans="1:19" x14ac:dyDescent="0.25">
      <c r="A52" s="4" t="s">
        <v>91</v>
      </c>
      <c r="B52" s="5" t="s">
        <v>92</v>
      </c>
      <c r="C52" s="5" t="s">
        <v>112</v>
      </c>
      <c r="D52" s="5" t="s">
        <v>113</v>
      </c>
      <c r="E52" s="5">
        <v>32</v>
      </c>
      <c r="F52" s="5">
        <v>0</v>
      </c>
      <c r="G52" s="5">
        <v>2772</v>
      </c>
      <c r="H52" s="5">
        <v>12</v>
      </c>
      <c r="I52" s="5">
        <v>12.84</v>
      </c>
      <c r="J52" s="5">
        <v>0.44</v>
      </c>
      <c r="K52" s="5">
        <v>72</v>
      </c>
      <c r="L52" s="5">
        <v>46</v>
      </c>
      <c r="M52" s="5">
        <v>2.4700000000000002</v>
      </c>
      <c r="N52" s="5">
        <v>1.58</v>
      </c>
      <c r="O52" s="5">
        <v>2016</v>
      </c>
      <c r="P52" s="6">
        <f>Table1[[#This Row],[OnTarget]]/Table1[[#This Row],[Shots]]</f>
        <v>0.63888888888888884</v>
      </c>
      <c r="Q52" s="5" t="str">
        <f t="shared" si="0"/>
        <v>Good Player</v>
      </c>
      <c r="R52" s="5" t="str">
        <f t="shared" si="1"/>
        <v>Type C</v>
      </c>
      <c r="S52" s="7">
        <f t="shared" si="2"/>
        <v>0</v>
      </c>
    </row>
    <row r="53" spans="1:19" x14ac:dyDescent="0.25">
      <c r="A53" s="4" t="s">
        <v>91</v>
      </c>
      <c r="B53" s="5" t="s">
        <v>92</v>
      </c>
      <c r="C53" s="5" t="s">
        <v>37</v>
      </c>
      <c r="D53" s="5" t="s">
        <v>114</v>
      </c>
      <c r="E53" s="5">
        <v>32</v>
      </c>
      <c r="F53" s="5">
        <v>1</v>
      </c>
      <c r="G53" s="5">
        <v>2950</v>
      </c>
      <c r="H53" s="5">
        <v>16</v>
      </c>
      <c r="I53" s="5">
        <v>18.32</v>
      </c>
      <c r="J53" s="5">
        <v>0.59</v>
      </c>
      <c r="K53" s="5">
        <v>84</v>
      </c>
      <c r="L53" s="5">
        <v>45</v>
      </c>
      <c r="M53" s="5">
        <v>2.71</v>
      </c>
      <c r="N53" s="5">
        <v>1.45</v>
      </c>
      <c r="O53" s="5">
        <v>2016</v>
      </c>
      <c r="P53" s="6">
        <f>Table1[[#This Row],[OnTarget]]/Table1[[#This Row],[Shots]]</f>
        <v>0.5357142857142857</v>
      </c>
      <c r="Q53" s="5" t="str">
        <f t="shared" si="0"/>
        <v>very Good Player</v>
      </c>
      <c r="R53" s="5" t="str">
        <f t="shared" si="1"/>
        <v>Type B</v>
      </c>
      <c r="S53" s="7">
        <f t="shared" si="2"/>
        <v>1</v>
      </c>
    </row>
    <row r="54" spans="1:19" x14ac:dyDescent="0.25">
      <c r="A54" s="4" t="s">
        <v>91</v>
      </c>
      <c r="B54" s="5" t="s">
        <v>92</v>
      </c>
      <c r="C54" s="5" t="s">
        <v>115</v>
      </c>
      <c r="D54" s="5" t="s">
        <v>116</v>
      </c>
      <c r="E54" s="5">
        <v>23</v>
      </c>
      <c r="F54" s="5">
        <v>2</v>
      </c>
      <c r="G54" s="5">
        <v>2000</v>
      </c>
      <c r="H54" s="5">
        <v>9</v>
      </c>
      <c r="I54" s="5">
        <v>6.11</v>
      </c>
      <c r="J54" s="5">
        <v>0.28999999999999998</v>
      </c>
      <c r="K54" s="5">
        <v>53</v>
      </c>
      <c r="L54" s="5">
        <v>34</v>
      </c>
      <c r="M54" s="5">
        <v>2.52</v>
      </c>
      <c r="N54" s="5">
        <v>1.62</v>
      </c>
      <c r="O54" s="5">
        <v>2016</v>
      </c>
      <c r="P54" s="6">
        <f>Table1[[#This Row],[OnTarget]]/Table1[[#This Row],[Shots]]</f>
        <v>0.64150943396226412</v>
      </c>
      <c r="Q54" s="5" t="str">
        <f t="shared" si="0"/>
        <v>weak Player</v>
      </c>
      <c r="R54" s="5" t="str">
        <f t="shared" si="1"/>
        <v>Type D</v>
      </c>
      <c r="S54" s="7">
        <f t="shared" si="2"/>
        <v>0</v>
      </c>
    </row>
    <row r="55" spans="1:19" x14ac:dyDescent="0.25">
      <c r="A55" s="4" t="s">
        <v>91</v>
      </c>
      <c r="B55" s="5" t="s">
        <v>92</v>
      </c>
      <c r="C55" s="5" t="s">
        <v>117</v>
      </c>
      <c r="D55" s="5" t="s">
        <v>118</v>
      </c>
      <c r="E55" s="5">
        <v>7</v>
      </c>
      <c r="F55" s="5">
        <v>15</v>
      </c>
      <c r="G55" s="5">
        <v>833</v>
      </c>
      <c r="H55" s="5">
        <v>8</v>
      </c>
      <c r="I55" s="5">
        <v>3.95</v>
      </c>
      <c r="J55" s="5">
        <v>0.45</v>
      </c>
      <c r="K55" s="5">
        <v>18</v>
      </c>
      <c r="L55" s="5">
        <v>15</v>
      </c>
      <c r="M55" s="5">
        <v>2.0499999999999998</v>
      </c>
      <c r="N55" s="5">
        <v>1.71</v>
      </c>
      <c r="O55" s="5">
        <v>2016</v>
      </c>
      <c r="P55" s="6">
        <f>Table1[[#This Row],[OnTarget]]/Table1[[#This Row],[Shots]]</f>
        <v>0.83333333333333337</v>
      </c>
      <c r="Q55" s="5" t="str">
        <f t="shared" si="0"/>
        <v>weak Player</v>
      </c>
      <c r="R55" s="5" t="str">
        <f t="shared" si="1"/>
        <v>Type D</v>
      </c>
      <c r="S55" s="7">
        <f t="shared" si="2"/>
        <v>0</v>
      </c>
    </row>
    <row r="56" spans="1:19" x14ac:dyDescent="0.25">
      <c r="A56" s="4" t="s">
        <v>91</v>
      </c>
      <c r="B56" s="5" t="s">
        <v>92</v>
      </c>
      <c r="C56" s="5" t="s">
        <v>119</v>
      </c>
      <c r="D56" s="5" t="s">
        <v>120</v>
      </c>
      <c r="E56" s="5">
        <v>31</v>
      </c>
      <c r="F56" s="5">
        <v>1</v>
      </c>
      <c r="G56" s="5">
        <v>2894</v>
      </c>
      <c r="H56" s="5">
        <v>31</v>
      </c>
      <c r="I56" s="5">
        <v>28.94</v>
      </c>
      <c r="J56" s="5">
        <v>0.95</v>
      </c>
      <c r="K56" s="5">
        <v>116</v>
      </c>
      <c r="L56" s="5">
        <v>78</v>
      </c>
      <c r="M56" s="5">
        <v>3.81</v>
      </c>
      <c r="N56" s="5">
        <v>2.56</v>
      </c>
      <c r="O56" s="5">
        <v>2016</v>
      </c>
      <c r="P56" s="6">
        <f>Table1[[#This Row],[OnTarget]]/Table1[[#This Row],[Shots]]</f>
        <v>0.67241379310344829</v>
      </c>
      <c r="Q56" s="5" t="str">
        <f t="shared" si="0"/>
        <v>Excellent Player</v>
      </c>
      <c r="R56" s="5" t="str">
        <f t="shared" si="1"/>
        <v>Type A</v>
      </c>
      <c r="S56" s="7">
        <f t="shared" si="2"/>
        <v>1</v>
      </c>
    </row>
    <row r="57" spans="1:19" x14ac:dyDescent="0.25">
      <c r="A57" s="4" t="s">
        <v>91</v>
      </c>
      <c r="B57" s="5" t="s">
        <v>92</v>
      </c>
      <c r="C57" s="5" t="s">
        <v>121</v>
      </c>
      <c r="D57" s="5" t="s">
        <v>122</v>
      </c>
      <c r="E57" s="5">
        <v>17</v>
      </c>
      <c r="F57" s="5">
        <v>1</v>
      </c>
      <c r="G57" s="5">
        <v>1494</v>
      </c>
      <c r="H57" s="5">
        <v>9</v>
      </c>
      <c r="I57" s="5">
        <v>8.18</v>
      </c>
      <c r="J57" s="5">
        <v>0.52</v>
      </c>
      <c r="K57" s="5">
        <v>45</v>
      </c>
      <c r="L57" s="5">
        <v>24</v>
      </c>
      <c r="M57" s="5">
        <v>2.86</v>
      </c>
      <c r="N57" s="5">
        <v>1.53</v>
      </c>
      <c r="O57" s="5">
        <v>2016</v>
      </c>
      <c r="P57" s="6">
        <f>Table1[[#This Row],[OnTarget]]/Table1[[#This Row],[Shots]]</f>
        <v>0.53333333333333333</v>
      </c>
      <c r="Q57" s="5" t="str">
        <f t="shared" si="0"/>
        <v>weak Player</v>
      </c>
      <c r="R57" s="5" t="str">
        <f t="shared" si="1"/>
        <v>Type D</v>
      </c>
      <c r="S57" s="7">
        <f t="shared" si="2"/>
        <v>0</v>
      </c>
    </row>
    <row r="58" spans="1:19" x14ac:dyDescent="0.25">
      <c r="A58" s="4" t="s">
        <v>91</v>
      </c>
      <c r="B58" s="5" t="s">
        <v>92</v>
      </c>
      <c r="C58" s="5" t="s">
        <v>123</v>
      </c>
      <c r="D58" s="5" t="s">
        <v>124</v>
      </c>
      <c r="E58" s="5">
        <v>23</v>
      </c>
      <c r="F58" s="5">
        <v>0</v>
      </c>
      <c r="G58" s="5">
        <v>2121</v>
      </c>
      <c r="H58" s="5">
        <v>15</v>
      </c>
      <c r="I58" s="5">
        <v>8.48</v>
      </c>
      <c r="J58" s="5">
        <v>0.38</v>
      </c>
      <c r="K58" s="5">
        <v>41</v>
      </c>
      <c r="L58" s="5">
        <v>28</v>
      </c>
      <c r="M58" s="5">
        <v>1.84</v>
      </c>
      <c r="N58" s="5">
        <v>1.25</v>
      </c>
      <c r="O58" s="5">
        <v>2016</v>
      </c>
      <c r="P58" s="6">
        <f>Table1[[#This Row],[OnTarget]]/Table1[[#This Row],[Shots]]</f>
        <v>0.68292682926829273</v>
      </c>
      <c r="Q58" s="5" t="str">
        <f t="shared" si="0"/>
        <v>very Good Player</v>
      </c>
      <c r="R58" s="5" t="str">
        <f t="shared" si="1"/>
        <v>Type B</v>
      </c>
      <c r="S58" s="7">
        <f t="shared" si="2"/>
        <v>1</v>
      </c>
    </row>
    <row r="59" spans="1:19" x14ac:dyDescent="0.25">
      <c r="A59" s="4" t="s">
        <v>91</v>
      </c>
      <c r="B59" s="5" t="s">
        <v>92</v>
      </c>
      <c r="C59" s="5" t="s">
        <v>125</v>
      </c>
      <c r="D59" s="5" t="s">
        <v>126</v>
      </c>
      <c r="E59" s="5">
        <v>20</v>
      </c>
      <c r="F59" s="5">
        <v>6</v>
      </c>
      <c r="G59" s="5">
        <v>1895</v>
      </c>
      <c r="H59" s="5">
        <v>11</v>
      </c>
      <c r="I59" s="5">
        <v>11.57</v>
      </c>
      <c r="J59" s="5">
        <v>0.57999999999999996</v>
      </c>
      <c r="K59" s="5">
        <v>52</v>
      </c>
      <c r="L59" s="5">
        <v>30</v>
      </c>
      <c r="M59" s="5">
        <v>2.61</v>
      </c>
      <c r="N59" s="5">
        <v>1.5</v>
      </c>
      <c r="O59" s="5">
        <v>2016</v>
      </c>
      <c r="P59" s="6">
        <f>Table1[[#This Row],[OnTarget]]/Table1[[#This Row],[Shots]]</f>
        <v>0.57692307692307687</v>
      </c>
      <c r="Q59" s="5" t="str">
        <f t="shared" si="0"/>
        <v>Good Player</v>
      </c>
      <c r="R59" s="5" t="str">
        <f t="shared" si="1"/>
        <v>Type C</v>
      </c>
      <c r="S59" s="7">
        <f t="shared" si="2"/>
        <v>0</v>
      </c>
    </row>
    <row r="60" spans="1:19" x14ac:dyDescent="0.25">
      <c r="A60" s="4" t="s">
        <v>91</v>
      </c>
      <c r="B60" s="5" t="s">
        <v>92</v>
      </c>
      <c r="C60" s="5" t="s">
        <v>127</v>
      </c>
      <c r="D60" s="5" t="s">
        <v>128</v>
      </c>
      <c r="E60" s="5">
        <v>34</v>
      </c>
      <c r="F60" s="5">
        <v>0</v>
      </c>
      <c r="G60" s="5">
        <v>3075</v>
      </c>
      <c r="H60" s="5">
        <v>25</v>
      </c>
      <c r="I60" s="5">
        <v>19.739999999999998</v>
      </c>
      <c r="J60" s="5">
        <v>0.61</v>
      </c>
      <c r="K60" s="5">
        <v>101</v>
      </c>
      <c r="L60" s="5">
        <v>53</v>
      </c>
      <c r="M60" s="5">
        <v>3.12</v>
      </c>
      <c r="N60" s="5">
        <v>1.64</v>
      </c>
      <c r="O60" s="5">
        <v>2016</v>
      </c>
      <c r="P60" s="6">
        <f>Table1[[#This Row],[OnTarget]]/Table1[[#This Row],[Shots]]</f>
        <v>0.52475247524752477</v>
      </c>
      <c r="Q60" s="5" t="str">
        <f t="shared" si="0"/>
        <v>Excellent Player</v>
      </c>
      <c r="R60" s="5" t="str">
        <f t="shared" si="1"/>
        <v>Type A</v>
      </c>
      <c r="S60" s="7">
        <f t="shared" si="2"/>
        <v>1</v>
      </c>
    </row>
    <row r="61" spans="1:19" x14ac:dyDescent="0.25">
      <c r="A61" s="4" t="s">
        <v>91</v>
      </c>
      <c r="B61" s="5" t="s">
        <v>92</v>
      </c>
      <c r="C61" s="5" t="s">
        <v>129</v>
      </c>
      <c r="D61" s="5" t="s">
        <v>130</v>
      </c>
      <c r="E61" s="5">
        <v>21</v>
      </c>
      <c r="F61" s="5">
        <v>5</v>
      </c>
      <c r="G61" s="5">
        <v>1882</v>
      </c>
      <c r="H61" s="5">
        <v>13</v>
      </c>
      <c r="I61" s="5">
        <v>4.95</v>
      </c>
      <c r="J61" s="5">
        <v>0.25</v>
      </c>
      <c r="K61" s="5">
        <v>83</v>
      </c>
      <c r="L61" s="5">
        <v>52</v>
      </c>
      <c r="M61" s="5">
        <v>4.1900000000000004</v>
      </c>
      <c r="N61" s="5">
        <v>2.62</v>
      </c>
      <c r="O61" s="5">
        <v>2016</v>
      </c>
      <c r="P61" s="6">
        <f>Table1[[#This Row],[OnTarget]]/Table1[[#This Row],[Shots]]</f>
        <v>0.62650602409638556</v>
      </c>
      <c r="Q61" s="5" t="str">
        <f t="shared" si="0"/>
        <v>Good Player</v>
      </c>
      <c r="R61" s="5" t="str">
        <f t="shared" si="1"/>
        <v>Type C</v>
      </c>
      <c r="S61" s="7">
        <f t="shared" si="2"/>
        <v>0</v>
      </c>
    </row>
    <row r="62" spans="1:19" x14ac:dyDescent="0.25">
      <c r="A62" s="4" t="s">
        <v>131</v>
      </c>
      <c r="B62" s="5" t="s">
        <v>132</v>
      </c>
      <c r="C62" s="5" t="s">
        <v>133</v>
      </c>
      <c r="D62" s="5" t="s">
        <v>134</v>
      </c>
      <c r="E62" s="5">
        <v>36</v>
      </c>
      <c r="F62" s="5">
        <v>2</v>
      </c>
      <c r="G62" s="5">
        <v>3385</v>
      </c>
      <c r="H62" s="5">
        <v>24</v>
      </c>
      <c r="I62" s="5">
        <v>19.239999999999998</v>
      </c>
      <c r="J62" s="5">
        <v>0.54</v>
      </c>
      <c r="K62" s="5">
        <v>129</v>
      </c>
      <c r="L62" s="5">
        <v>49</v>
      </c>
      <c r="M62" s="5">
        <v>3.62</v>
      </c>
      <c r="N62" s="5">
        <v>1.38</v>
      </c>
      <c r="O62" s="5">
        <v>2016</v>
      </c>
      <c r="P62" s="6">
        <f>Table1[[#This Row],[OnTarget]]/Table1[[#This Row],[Shots]]</f>
        <v>0.37984496124031009</v>
      </c>
      <c r="Q62" s="5" t="str">
        <f t="shared" si="0"/>
        <v>very Good Player</v>
      </c>
      <c r="R62" s="5" t="str">
        <f t="shared" si="1"/>
        <v>Type B</v>
      </c>
      <c r="S62" s="7">
        <f t="shared" si="2"/>
        <v>1</v>
      </c>
    </row>
    <row r="63" spans="1:19" x14ac:dyDescent="0.25">
      <c r="A63" s="4" t="s">
        <v>131</v>
      </c>
      <c r="B63" s="5" t="s">
        <v>132</v>
      </c>
      <c r="C63" s="5" t="s">
        <v>133</v>
      </c>
      <c r="D63" s="5" t="s">
        <v>135</v>
      </c>
      <c r="E63" s="5">
        <v>36</v>
      </c>
      <c r="F63" s="5">
        <v>1</v>
      </c>
      <c r="G63" s="5">
        <v>3448</v>
      </c>
      <c r="H63" s="5">
        <v>25</v>
      </c>
      <c r="I63" s="5">
        <v>18.149999999999999</v>
      </c>
      <c r="J63" s="5">
        <v>0.5</v>
      </c>
      <c r="K63" s="5">
        <v>110</v>
      </c>
      <c r="L63" s="5">
        <v>53</v>
      </c>
      <c r="M63" s="5">
        <v>3.03</v>
      </c>
      <c r="N63" s="5">
        <v>1.46</v>
      </c>
      <c r="O63" s="5">
        <v>2016</v>
      </c>
      <c r="P63" s="6">
        <f>Table1[[#This Row],[OnTarget]]/Table1[[#This Row],[Shots]]</f>
        <v>0.48181818181818181</v>
      </c>
      <c r="Q63" s="5" t="str">
        <f t="shared" si="0"/>
        <v>Excellent Player</v>
      </c>
      <c r="R63" s="5" t="str">
        <f t="shared" si="1"/>
        <v>Type A</v>
      </c>
      <c r="S63" s="7">
        <f t="shared" si="2"/>
        <v>1</v>
      </c>
    </row>
    <row r="64" spans="1:19" x14ac:dyDescent="0.25">
      <c r="A64" s="4" t="s">
        <v>131</v>
      </c>
      <c r="B64" s="5" t="s">
        <v>132</v>
      </c>
      <c r="C64" s="5" t="s">
        <v>136</v>
      </c>
      <c r="D64" s="5" t="s">
        <v>137</v>
      </c>
      <c r="E64" s="5">
        <v>29</v>
      </c>
      <c r="F64" s="5">
        <v>1</v>
      </c>
      <c r="G64" s="5">
        <v>2636</v>
      </c>
      <c r="H64" s="5">
        <v>29</v>
      </c>
      <c r="I64" s="5">
        <v>18.87</v>
      </c>
      <c r="J64" s="5">
        <v>0.68</v>
      </c>
      <c r="K64" s="5">
        <v>110</v>
      </c>
      <c r="L64" s="5">
        <v>58</v>
      </c>
      <c r="M64" s="5">
        <v>3.96</v>
      </c>
      <c r="N64" s="5">
        <v>2.09</v>
      </c>
      <c r="O64" s="5">
        <v>2016</v>
      </c>
      <c r="P64" s="6">
        <f>Table1[[#This Row],[OnTarget]]/Table1[[#This Row],[Shots]]</f>
        <v>0.52727272727272723</v>
      </c>
      <c r="Q64" s="5" t="str">
        <f t="shared" si="0"/>
        <v>Excellent Player</v>
      </c>
      <c r="R64" s="5" t="str">
        <f t="shared" si="1"/>
        <v>Type A</v>
      </c>
      <c r="S64" s="7">
        <f t="shared" si="2"/>
        <v>1</v>
      </c>
    </row>
    <row r="65" spans="1:19" x14ac:dyDescent="0.25">
      <c r="A65" s="4" t="s">
        <v>131</v>
      </c>
      <c r="B65" s="5" t="s">
        <v>132</v>
      </c>
      <c r="C65" s="5" t="s">
        <v>138</v>
      </c>
      <c r="D65" s="5" t="s">
        <v>139</v>
      </c>
      <c r="E65" s="5">
        <v>33</v>
      </c>
      <c r="F65" s="5">
        <v>2</v>
      </c>
      <c r="G65" s="5">
        <v>2938</v>
      </c>
      <c r="H65" s="5">
        <v>13</v>
      </c>
      <c r="I65" s="5">
        <v>9.2799999999999994</v>
      </c>
      <c r="J65" s="5">
        <v>0.3</v>
      </c>
      <c r="K65" s="5">
        <v>54</v>
      </c>
      <c r="L65" s="5">
        <v>26</v>
      </c>
      <c r="M65" s="5">
        <v>1.75</v>
      </c>
      <c r="N65" s="5">
        <v>0.84</v>
      </c>
      <c r="O65" s="5">
        <v>2016</v>
      </c>
      <c r="P65" s="6">
        <f>Table1[[#This Row],[OnTarget]]/Table1[[#This Row],[Shots]]</f>
        <v>0.48148148148148145</v>
      </c>
      <c r="Q65" s="5" t="str">
        <f t="shared" si="0"/>
        <v>Good Player</v>
      </c>
      <c r="R65" s="5" t="str">
        <f t="shared" si="1"/>
        <v>Type C</v>
      </c>
      <c r="S65" s="7">
        <f t="shared" si="2"/>
        <v>0</v>
      </c>
    </row>
    <row r="66" spans="1:19" x14ac:dyDescent="0.25">
      <c r="A66" s="4" t="s">
        <v>131</v>
      </c>
      <c r="B66" s="5" t="s">
        <v>132</v>
      </c>
      <c r="C66" s="5" t="s">
        <v>140</v>
      </c>
      <c r="D66" s="5" t="s">
        <v>141</v>
      </c>
      <c r="E66" s="5">
        <v>36</v>
      </c>
      <c r="F66" s="5">
        <v>0</v>
      </c>
      <c r="G66" s="5">
        <v>3299</v>
      </c>
      <c r="H66" s="5">
        <v>15</v>
      </c>
      <c r="I66" s="5">
        <v>18.399999999999999</v>
      </c>
      <c r="J66" s="5">
        <v>0.53</v>
      </c>
      <c r="K66" s="5">
        <v>105</v>
      </c>
      <c r="L66" s="5">
        <v>38</v>
      </c>
      <c r="M66" s="5">
        <v>3.02</v>
      </c>
      <c r="N66" s="5">
        <v>1.0900000000000001</v>
      </c>
      <c r="O66" s="5">
        <v>2016</v>
      </c>
      <c r="P66" s="6">
        <f>Table1[[#This Row],[OnTarget]]/Table1[[#This Row],[Shots]]</f>
        <v>0.3619047619047619</v>
      </c>
      <c r="Q66" s="5" t="str">
        <f t="shared" ref="Q66:Q129" si="3">IF(H66&gt;=25,"Excellent Player",IF(H66&gt;=15,"very Good Player",IF(H66&gt;=10,"Good Player", "weak Player")))</f>
        <v>very Good Player</v>
      </c>
      <c r="R66" s="5" t="str">
        <f t="shared" ref="R66:R129" si="4">IF(Q66 = "Excellent Player", "Type A",IF(Q66 = "very Good Player", "Type B", IF(Q66 = "Good Player", "Type C", "Type D")))</f>
        <v>Type B</v>
      </c>
      <c r="S66" s="7">
        <f t="shared" ref="S66:S129" si="5">IF(OR(R66 = "Type A", R66 = "Type B"),1,0)</f>
        <v>1</v>
      </c>
    </row>
    <row r="67" spans="1:19" x14ac:dyDescent="0.25">
      <c r="A67" s="4" t="s">
        <v>131</v>
      </c>
      <c r="B67" s="5" t="s">
        <v>132</v>
      </c>
      <c r="C67" s="5" t="s">
        <v>78</v>
      </c>
      <c r="D67" s="5" t="s">
        <v>142</v>
      </c>
      <c r="E67" s="5">
        <v>26</v>
      </c>
      <c r="F67" s="5">
        <v>9</v>
      </c>
      <c r="G67" s="5">
        <v>2250</v>
      </c>
      <c r="H67" s="5">
        <v>10</v>
      </c>
      <c r="I67" s="5">
        <v>5.68</v>
      </c>
      <c r="J67" s="5">
        <v>0.24</v>
      </c>
      <c r="K67" s="5">
        <v>59</v>
      </c>
      <c r="L67" s="5">
        <v>17</v>
      </c>
      <c r="M67" s="5">
        <v>2.4900000000000002</v>
      </c>
      <c r="N67" s="5">
        <v>0.72</v>
      </c>
      <c r="O67" s="5">
        <v>2016</v>
      </c>
      <c r="P67" s="6">
        <f>Table1[[#This Row],[OnTarget]]/Table1[[#This Row],[Shots]]</f>
        <v>0.28813559322033899</v>
      </c>
      <c r="Q67" s="5" t="str">
        <f t="shared" si="3"/>
        <v>Good Player</v>
      </c>
      <c r="R67" s="5" t="str">
        <f t="shared" si="4"/>
        <v>Type C</v>
      </c>
      <c r="S67" s="7">
        <f t="shared" si="5"/>
        <v>0</v>
      </c>
    </row>
    <row r="68" spans="1:19" x14ac:dyDescent="0.25">
      <c r="A68" s="4" t="s">
        <v>131</v>
      </c>
      <c r="B68" s="5" t="s">
        <v>132</v>
      </c>
      <c r="C68" s="5" t="s">
        <v>29</v>
      </c>
      <c r="D68" s="5" t="s">
        <v>143</v>
      </c>
      <c r="E68" s="5">
        <v>36</v>
      </c>
      <c r="F68" s="5">
        <v>0</v>
      </c>
      <c r="G68" s="5">
        <v>3101</v>
      </c>
      <c r="H68" s="5">
        <v>16</v>
      </c>
      <c r="I68" s="5">
        <v>11.1</v>
      </c>
      <c r="J68" s="5">
        <v>0.34</v>
      </c>
      <c r="K68" s="5">
        <v>77</v>
      </c>
      <c r="L68" s="5">
        <v>32</v>
      </c>
      <c r="M68" s="5">
        <v>2.36</v>
      </c>
      <c r="N68" s="5">
        <v>0.98</v>
      </c>
      <c r="O68" s="5">
        <v>2016</v>
      </c>
      <c r="P68" s="6">
        <f>Table1[[#This Row],[OnTarget]]/Table1[[#This Row],[Shots]]</f>
        <v>0.41558441558441561</v>
      </c>
      <c r="Q68" s="5" t="str">
        <f t="shared" si="3"/>
        <v>very Good Player</v>
      </c>
      <c r="R68" s="5" t="str">
        <f t="shared" si="4"/>
        <v>Type B</v>
      </c>
      <c r="S68" s="7">
        <f t="shared" si="5"/>
        <v>1</v>
      </c>
    </row>
    <row r="69" spans="1:19" x14ac:dyDescent="0.25">
      <c r="A69" s="4" t="s">
        <v>131</v>
      </c>
      <c r="B69" s="5" t="s">
        <v>132</v>
      </c>
      <c r="C69" s="5" t="s">
        <v>55</v>
      </c>
      <c r="D69" s="5" t="s">
        <v>144</v>
      </c>
      <c r="E69" s="5">
        <v>34</v>
      </c>
      <c r="F69" s="5">
        <v>1</v>
      </c>
      <c r="G69" s="5">
        <v>3228</v>
      </c>
      <c r="H69" s="5">
        <v>11</v>
      </c>
      <c r="I69" s="5">
        <v>10.87</v>
      </c>
      <c r="J69" s="5">
        <v>0.32</v>
      </c>
      <c r="K69" s="5">
        <v>104</v>
      </c>
      <c r="L69" s="5">
        <v>43</v>
      </c>
      <c r="M69" s="5">
        <v>3.06</v>
      </c>
      <c r="N69" s="5">
        <v>1.27</v>
      </c>
      <c r="O69" s="5">
        <v>2016</v>
      </c>
      <c r="P69" s="6">
        <f>Table1[[#This Row],[OnTarget]]/Table1[[#This Row],[Shots]]</f>
        <v>0.41346153846153844</v>
      </c>
      <c r="Q69" s="5" t="str">
        <f t="shared" si="3"/>
        <v>Good Player</v>
      </c>
      <c r="R69" s="5" t="str">
        <f t="shared" si="4"/>
        <v>Type C</v>
      </c>
      <c r="S69" s="7">
        <f t="shared" si="5"/>
        <v>0</v>
      </c>
    </row>
    <row r="70" spans="1:19" x14ac:dyDescent="0.25">
      <c r="A70" s="4" t="s">
        <v>131</v>
      </c>
      <c r="B70" s="5" t="s">
        <v>132</v>
      </c>
      <c r="C70" s="5" t="s">
        <v>55</v>
      </c>
      <c r="D70" s="5" t="s">
        <v>145</v>
      </c>
      <c r="E70" s="5">
        <v>26</v>
      </c>
      <c r="F70" s="5">
        <v>1</v>
      </c>
      <c r="G70" s="5">
        <v>2347</v>
      </c>
      <c r="H70" s="5">
        <v>13</v>
      </c>
      <c r="I70" s="5">
        <v>9.14</v>
      </c>
      <c r="J70" s="5">
        <v>0.37</v>
      </c>
      <c r="K70" s="5">
        <v>58</v>
      </c>
      <c r="L70" s="5">
        <v>24</v>
      </c>
      <c r="M70" s="5">
        <v>2.35</v>
      </c>
      <c r="N70" s="5">
        <v>0.97</v>
      </c>
      <c r="O70" s="5">
        <v>2016</v>
      </c>
      <c r="P70" s="6">
        <f>Table1[[#This Row],[OnTarget]]/Table1[[#This Row],[Shots]]</f>
        <v>0.41379310344827586</v>
      </c>
      <c r="Q70" s="5" t="str">
        <f t="shared" si="3"/>
        <v>Good Player</v>
      </c>
      <c r="R70" s="5" t="str">
        <f t="shared" si="4"/>
        <v>Type C</v>
      </c>
      <c r="S70" s="7">
        <f t="shared" si="5"/>
        <v>0</v>
      </c>
    </row>
    <row r="71" spans="1:19" x14ac:dyDescent="0.25">
      <c r="A71" s="4" t="s">
        <v>131</v>
      </c>
      <c r="B71" s="5" t="s">
        <v>132</v>
      </c>
      <c r="C71" s="5" t="s">
        <v>19</v>
      </c>
      <c r="D71" s="5" t="s">
        <v>146</v>
      </c>
      <c r="E71" s="5">
        <v>28</v>
      </c>
      <c r="F71" s="5">
        <v>3</v>
      </c>
      <c r="G71" s="5">
        <v>2327</v>
      </c>
      <c r="H71" s="5">
        <v>13</v>
      </c>
      <c r="I71" s="5">
        <v>9.31</v>
      </c>
      <c r="J71" s="5">
        <v>0.38</v>
      </c>
      <c r="K71" s="5">
        <v>107</v>
      </c>
      <c r="L71" s="5">
        <v>36</v>
      </c>
      <c r="M71" s="5">
        <v>4.37</v>
      </c>
      <c r="N71" s="5">
        <v>1.47</v>
      </c>
      <c r="O71" s="5">
        <v>2016</v>
      </c>
      <c r="P71" s="6">
        <f>Table1[[#This Row],[OnTarget]]/Table1[[#This Row],[Shots]]</f>
        <v>0.3364485981308411</v>
      </c>
      <c r="Q71" s="5" t="str">
        <f t="shared" si="3"/>
        <v>Good Player</v>
      </c>
      <c r="R71" s="5" t="str">
        <f t="shared" si="4"/>
        <v>Type C</v>
      </c>
      <c r="S71" s="7">
        <f t="shared" si="5"/>
        <v>0</v>
      </c>
    </row>
    <row r="72" spans="1:19" x14ac:dyDescent="0.25">
      <c r="A72" s="4" t="s">
        <v>131</v>
      </c>
      <c r="B72" s="5" t="s">
        <v>132</v>
      </c>
      <c r="C72" s="5" t="s">
        <v>21</v>
      </c>
      <c r="D72" s="5" t="s">
        <v>147</v>
      </c>
      <c r="E72" s="5">
        <v>35</v>
      </c>
      <c r="F72" s="5">
        <v>0</v>
      </c>
      <c r="G72" s="5">
        <v>3232</v>
      </c>
      <c r="H72" s="5">
        <v>20</v>
      </c>
      <c r="I72" s="5">
        <v>16.670000000000002</v>
      </c>
      <c r="J72" s="5">
        <v>0.49</v>
      </c>
      <c r="K72" s="5">
        <v>111</v>
      </c>
      <c r="L72" s="5">
        <v>41</v>
      </c>
      <c r="M72" s="5">
        <v>3.26</v>
      </c>
      <c r="N72" s="5">
        <v>1.21</v>
      </c>
      <c r="O72" s="5">
        <v>2016</v>
      </c>
      <c r="P72" s="6">
        <f>Table1[[#This Row],[OnTarget]]/Table1[[#This Row],[Shots]]</f>
        <v>0.36936936936936937</v>
      </c>
      <c r="Q72" s="5" t="str">
        <f t="shared" si="3"/>
        <v>very Good Player</v>
      </c>
      <c r="R72" s="5" t="str">
        <f t="shared" si="4"/>
        <v>Type B</v>
      </c>
      <c r="S72" s="7">
        <f t="shared" si="5"/>
        <v>1</v>
      </c>
    </row>
    <row r="73" spans="1:19" x14ac:dyDescent="0.25">
      <c r="A73" s="4" t="s">
        <v>131</v>
      </c>
      <c r="B73" s="5" t="s">
        <v>132</v>
      </c>
      <c r="C73" s="5" t="s">
        <v>136</v>
      </c>
      <c r="D73" s="5" t="s">
        <v>148</v>
      </c>
      <c r="E73" s="5">
        <v>35</v>
      </c>
      <c r="F73" s="5">
        <v>2</v>
      </c>
      <c r="G73" s="5">
        <v>3182</v>
      </c>
      <c r="H73" s="5">
        <v>18</v>
      </c>
      <c r="I73" s="5">
        <v>15.07</v>
      </c>
      <c r="J73" s="5">
        <v>0.45</v>
      </c>
      <c r="K73" s="5">
        <v>95</v>
      </c>
      <c r="L73" s="5">
        <v>43</v>
      </c>
      <c r="M73" s="5">
        <v>2.84</v>
      </c>
      <c r="N73" s="5">
        <v>1.28</v>
      </c>
      <c r="O73" s="5">
        <v>2016</v>
      </c>
      <c r="P73" s="6">
        <f>Table1[[#This Row],[OnTarget]]/Table1[[#This Row],[Shots]]</f>
        <v>0.45263157894736844</v>
      </c>
      <c r="Q73" s="5" t="str">
        <f t="shared" si="3"/>
        <v>very Good Player</v>
      </c>
      <c r="R73" s="5" t="str">
        <f t="shared" si="4"/>
        <v>Type B</v>
      </c>
      <c r="S73" s="7">
        <f t="shared" si="5"/>
        <v>1</v>
      </c>
    </row>
    <row r="74" spans="1:19" x14ac:dyDescent="0.25">
      <c r="A74" s="4" t="s">
        <v>131</v>
      </c>
      <c r="B74" s="5" t="s">
        <v>132</v>
      </c>
      <c r="C74" s="5" t="s">
        <v>149</v>
      </c>
      <c r="D74" s="5" t="s">
        <v>150</v>
      </c>
      <c r="E74" s="5">
        <v>25</v>
      </c>
      <c r="F74" s="5">
        <v>6</v>
      </c>
      <c r="G74" s="5">
        <v>2444</v>
      </c>
      <c r="H74" s="5">
        <v>21</v>
      </c>
      <c r="I74" s="5">
        <v>22.38</v>
      </c>
      <c r="J74" s="5">
        <v>0.87</v>
      </c>
      <c r="K74" s="5">
        <v>139</v>
      </c>
      <c r="L74" s="5">
        <v>51</v>
      </c>
      <c r="M74" s="5">
        <v>5.4</v>
      </c>
      <c r="N74" s="5">
        <v>1.98</v>
      </c>
      <c r="O74" s="5">
        <v>2016</v>
      </c>
      <c r="P74" s="6">
        <f>Table1[[#This Row],[OnTarget]]/Table1[[#This Row],[Shots]]</f>
        <v>0.36690647482014388</v>
      </c>
      <c r="Q74" s="5" t="str">
        <f t="shared" si="3"/>
        <v>very Good Player</v>
      </c>
      <c r="R74" s="5" t="str">
        <f t="shared" si="4"/>
        <v>Type B</v>
      </c>
      <c r="S74" s="7">
        <f t="shared" si="5"/>
        <v>1</v>
      </c>
    </row>
    <row r="75" spans="1:19" x14ac:dyDescent="0.25">
      <c r="A75" s="4" t="s">
        <v>131</v>
      </c>
      <c r="B75" s="5" t="s">
        <v>132</v>
      </c>
      <c r="C75" s="5" t="s">
        <v>151</v>
      </c>
      <c r="D75" s="5" t="s">
        <v>152</v>
      </c>
      <c r="E75" s="5">
        <v>37</v>
      </c>
      <c r="F75" s="5">
        <v>0</v>
      </c>
      <c r="G75" s="5">
        <v>3511</v>
      </c>
      <c r="H75" s="5">
        <v>15</v>
      </c>
      <c r="I75" s="5">
        <v>15.52</v>
      </c>
      <c r="J75" s="5">
        <v>0.42</v>
      </c>
      <c r="K75" s="5">
        <v>99</v>
      </c>
      <c r="L75" s="5">
        <v>31</v>
      </c>
      <c r="M75" s="5">
        <v>2.68</v>
      </c>
      <c r="N75" s="5">
        <v>0.84</v>
      </c>
      <c r="O75" s="5">
        <v>2016</v>
      </c>
      <c r="P75" s="6">
        <f>Table1[[#This Row],[OnTarget]]/Table1[[#This Row],[Shots]]</f>
        <v>0.31313131313131315</v>
      </c>
      <c r="Q75" s="5" t="str">
        <f t="shared" si="3"/>
        <v>very Good Player</v>
      </c>
      <c r="R75" s="5" t="str">
        <f t="shared" si="4"/>
        <v>Type B</v>
      </c>
      <c r="S75" s="7">
        <f t="shared" si="5"/>
        <v>1</v>
      </c>
    </row>
    <row r="76" spans="1:19" x14ac:dyDescent="0.25">
      <c r="A76" s="4" t="s">
        <v>131</v>
      </c>
      <c r="B76" s="5" t="s">
        <v>132</v>
      </c>
      <c r="C76" s="5" t="s">
        <v>63</v>
      </c>
      <c r="D76" s="5" t="s">
        <v>153</v>
      </c>
      <c r="E76" s="5">
        <v>28</v>
      </c>
      <c r="F76" s="5">
        <v>5</v>
      </c>
      <c r="G76" s="5">
        <v>2562</v>
      </c>
      <c r="H76" s="5">
        <v>15</v>
      </c>
      <c r="I76" s="5">
        <v>8.36</v>
      </c>
      <c r="J76" s="5">
        <v>0.31</v>
      </c>
      <c r="K76" s="5">
        <v>52</v>
      </c>
      <c r="L76" s="5">
        <v>25</v>
      </c>
      <c r="M76" s="5">
        <v>1.93</v>
      </c>
      <c r="N76" s="5">
        <v>0.93</v>
      </c>
      <c r="O76" s="5">
        <v>2016</v>
      </c>
      <c r="P76" s="6">
        <f>Table1[[#This Row],[OnTarget]]/Table1[[#This Row],[Shots]]</f>
        <v>0.48076923076923078</v>
      </c>
      <c r="Q76" s="5" t="str">
        <f t="shared" si="3"/>
        <v>very Good Player</v>
      </c>
      <c r="R76" s="5" t="str">
        <f t="shared" si="4"/>
        <v>Type B</v>
      </c>
      <c r="S76" s="7">
        <f t="shared" si="5"/>
        <v>1</v>
      </c>
    </row>
    <row r="77" spans="1:19" x14ac:dyDescent="0.25">
      <c r="A77" s="4" t="s">
        <v>131</v>
      </c>
      <c r="B77" s="5" t="s">
        <v>132</v>
      </c>
      <c r="C77" s="5" t="s">
        <v>154</v>
      </c>
      <c r="D77" s="5" t="s">
        <v>155</v>
      </c>
      <c r="E77" s="5">
        <v>29</v>
      </c>
      <c r="F77" s="5">
        <v>0</v>
      </c>
      <c r="G77" s="5">
        <v>2493</v>
      </c>
      <c r="H77" s="5">
        <v>11</v>
      </c>
      <c r="I77" s="5">
        <v>9.7100000000000009</v>
      </c>
      <c r="J77" s="5">
        <v>0.37</v>
      </c>
      <c r="K77" s="5">
        <v>79</v>
      </c>
      <c r="L77" s="5">
        <v>25</v>
      </c>
      <c r="M77" s="5">
        <v>3.01</v>
      </c>
      <c r="N77" s="5">
        <v>0.95</v>
      </c>
      <c r="O77" s="5">
        <v>2016</v>
      </c>
      <c r="P77" s="6">
        <f>Table1[[#This Row],[OnTarget]]/Table1[[#This Row],[Shots]]</f>
        <v>0.31645569620253167</v>
      </c>
      <c r="Q77" s="5" t="str">
        <f t="shared" si="3"/>
        <v>Good Player</v>
      </c>
      <c r="R77" s="5" t="str">
        <f t="shared" si="4"/>
        <v>Type C</v>
      </c>
      <c r="S77" s="7">
        <f t="shared" si="5"/>
        <v>0</v>
      </c>
    </row>
    <row r="78" spans="1:19" x14ac:dyDescent="0.25">
      <c r="A78" s="4" t="s">
        <v>131</v>
      </c>
      <c r="B78" s="5" t="s">
        <v>132</v>
      </c>
      <c r="C78" s="5" t="s">
        <v>156</v>
      </c>
      <c r="D78" s="5" t="s">
        <v>157</v>
      </c>
      <c r="E78" s="5">
        <v>27</v>
      </c>
      <c r="F78" s="5">
        <v>1</v>
      </c>
      <c r="G78" s="5">
        <v>2578</v>
      </c>
      <c r="H78" s="5">
        <v>17</v>
      </c>
      <c r="I78" s="5">
        <v>15.74</v>
      </c>
      <c r="J78" s="5">
        <v>0.57999999999999996</v>
      </c>
      <c r="K78" s="5">
        <v>115</v>
      </c>
      <c r="L78" s="5">
        <v>45</v>
      </c>
      <c r="M78" s="5">
        <v>4.24</v>
      </c>
      <c r="N78" s="5">
        <v>1.66</v>
      </c>
      <c r="O78" s="5">
        <v>2016</v>
      </c>
      <c r="P78" s="6">
        <f>Table1[[#This Row],[OnTarget]]/Table1[[#This Row],[Shots]]</f>
        <v>0.39130434782608697</v>
      </c>
      <c r="Q78" s="5" t="str">
        <f t="shared" si="3"/>
        <v>very Good Player</v>
      </c>
      <c r="R78" s="5" t="str">
        <f t="shared" si="4"/>
        <v>Type B</v>
      </c>
      <c r="S78" s="7">
        <f t="shared" si="5"/>
        <v>1</v>
      </c>
    </row>
    <row r="79" spans="1:19" x14ac:dyDescent="0.25">
      <c r="A79" s="4" t="s">
        <v>131</v>
      </c>
      <c r="B79" s="5" t="s">
        <v>132</v>
      </c>
      <c r="C79" s="5" t="s">
        <v>108</v>
      </c>
      <c r="D79" s="5" t="s">
        <v>158</v>
      </c>
      <c r="E79" s="5">
        <v>11</v>
      </c>
      <c r="F79" s="5">
        <v>18</v>
      </c>
      <c r="G79" s="5">
        <v>1311</v>
      </c>
      <c r="H79" s="5">
        <v>12</v>
      </c>
      <c r="I79" s="5">
        <v>6.9</v>
      </c>
      <c r="J79" s="5">
        <v>0.5</v>
      </c>
      <c r="K79" s="5">
        <v>39</v>
      </c>
      <c r="L79" s="5">
        <v>20</v>
      </c>
      <c r="M79" s="5">
        <v>2.83</v>
      </c>
      <c r="N79" s="5">
        <v>1.45</v>
      </c>
      <c r="O79" s="5">
        <v>2016</v>
      </c>
      <c r="P79" s="6">
        <f>Table1[[#This Row],[OnTarget]]/Table1[[#This Row],[Shots]]</f>
        <v>0.51282051282051277</v>
      </c>
      <c r="Q79" s="5" t="str">
        <f t="shared" si="3"/>
        <v>Good Player</v>
      </c>
      <c r="R79" s="5" t="str">
        <f t="shared" si="4"/>
        <v>Type C</v>
      </c>
      <c r="S79" s="7">
        <f t="shared" si="5"/>
        <v>0</v>
      </c>
    </row>
    <row r="80" spans="1:19" x14ac:dyDescent="0.25">
      <c r="A80" s="4" t="s">
        <v>131</v>
      </c>
      <c r="B80" s="5" t="s">
        <v>132</v>
      </c>
      <c r="C80" s="5" t="s">
        <v>136</v>
      </c>
      <c r="D80" s="5" t="s">
        <v>159</v>
      </c>
      <c r="E80" s="5">
        <v>23</v>
      </c>
      <c r="F80" s="5">
        <v>11</v>
      </c>
      <c r="G80" s="5">
        <v>2174</v>
      </c>
      <c r="H80" s="5">
        <v>14</v>
      </c>
      <c r="I80" s="5">
        <v>7.32</v>
      </c>
      <c r="J80" s="5">
        <v>0.32</v>
      </c>
      <c r="K80" s="5">
        <v>80</v>
      </c>
      <c r="L80" s="5">
        <v>33</v>
      </c>
      <c r="M80" s="5">
        <v>3.5</v>
      </c>
      <c r="N80" s="5">
        <v>1.44</v>
      </c>
      <c r="O80" s="5">
        <v>2016</v>
      </c>
      <c r="P80" s="6">
        <f>Table1[[#This Row],[OnTarget]]/Table1[[#This Row],[Shots]]</f>
        <v>0.41249999999999998</v>
      </c>
      <c r="Q80" s="5" t="str">
        <f t="shared" si="3"/>
        <v>Good Player</v>
      </c>
      <c r="R80" s="5" t="str">
        <f t="shared" si="4"/>
        <v>Type C</v>
      </c>
      <c r="S80" s="7">
        <f t="shared" si="5"/>
        <v>0</v>
      </c>
    </row>
    <row r="81" spans="1:19" x14ac:dyDescent="0.25">
      <c r="A81" s="4" t="s">
        <v>131</v>
      </c>
      <c r="B81" s="5" t="s">
        <v>132</v>
      </c>
      <c r="C81" s="5" t="s">
        <v>160</v>
      </c>
      <c r="D81" s="5" t="s">
        <v>161</v>
      </c>
      <c r="E81" s="5">
        <v>31</v>
      </c>
      <c r="F81" s="5">
        <v>5</v>
      </c>
      <c r="G81" s="5">
        <v>2856</v>
      </c>
      <c r="H81" s="5">
        <v>16</v>
      </c>
      <c r="I81" s="5">
        <v>10.82</v>
      </c>
      <c r="J81" s="5">
        <v>0.36</v>
      </c>
      <c r="K81" s="5">
        <v>67</v>
      </c>
      <c r="L81" s="5">
        <v>29</v>
      </c>
      <c r="M81" s="5">
        <v>2.23</v>
      </c>
      <c r="N81" s="5">
        <v>0.96</v>
      </c>
      <c r="O81" s="5">
        <v>2016</v>
      </c>
      <c r="P81" s="6">
        <f>Table1[[#This Row],[OnTarget]]/Table1[[#This Row],[Shots]]</f>
        <v>0.43283582089552236</v>
      </c>
      <c r="Q81" s="5" t="str">
        <f t="shared" si="3"/>
        <v>very Good Player</v>
      </c>
      <c r="R81" s="5" t="str">
        <f t="shared" si="4"/>
        <v>Type B</v>
      </c>
      <c r="S81" s="7">
        <f t="shared" si="5"/>
        <v>1</v>
      </c>
    </row>
    <row r="82" spans="1:19" x14ac:dyDescent="0.25">
      <c r="A82" s="4" t="s">
        <v>162</v>
      </c>
      <c r="B82" s="5" t="s">
        <v>163</v>
      </c>
      <c r="C82" s="5" t="s">
        <v>164</v>
      </c>
      <c r="D82" s="5" t="s">
        <v>165</v>
      </c>
      <c r="E82" s="5">
        <v>34</v>
      </c>
      <c r="F82" s="5">
        <v>0</v>
      </c>
      <c r="G82" s="5">
        <v>2981</v>
      </c>
      <c r="H82" s="5">
        <v>14</v>
      </c>
      <c r="I82" s="5">
        <v>10.67</v>
      </c>
      <c r="J82" s="5">
        <v>0.34</v>
      </c>
      <c r="K82" s="5">
        <v>86</v>
      </c>
      <c r="L82" s="5">
        <v>35</v>
      </c>
      <c r="M82" s="5">
        <v>2.74</v>
      </c>
      <c r="N82" s="5">
        <v>1.1200000000000001</v>
      </c>
      <c r="O82" s="5">
        <v>2016</v>
      </c>
      <c r="P82" s="6">
        <f>Table1[[#This Row],[OnTarget]]/Table1[[#This Row],[Shots]]</f>
        <v>0.40697674418604651</v>
      </c>
      <c r="Q82" s="5" t="str">
        <f t="shared" si="3"/>
        <v>Good Player</v>
      </c>
      <c r="R82" s="5" t="str">
        <f t="shared" si="4"/>
        <v>Type C</v>
      </c>
      <c r="S82" s="7">
        <f t="shared" si="5"/>
        <v>0</v>
      </c>
    </row>
    <row r="83" spans="1:19" x14ac:dyDescent="0.25">
      <c r="A83" s="4" t="s">
        <v>162</v>
      </c>
      <c r="B83" s="5" t="s">
        <v>163</v>
      </c>
      <c r="C83" s="5" t="s">
        <v>166</v>
      </c>
      <c r="D83" s="5" t="s">
        <v>167</v>
      </c>
      <c r="E83" s="5">
        <v>30</v>
      </c>
      <c r="F83" s="5">
        <v>3</v>
      </c>
      <c r="G83" s="5">
        <v>2757</v>
      </c>
      <c r="H83" s="5">
        <v>9</v>
      </c>
      <c r="I83" s="5">
        <v>7.55</v>
      </c>
      <c r="J83" s="5">
        <v>0.26</v>
      </c>
      <c r="K83" s="5">
        <v>63</v>
      </c>
      <c r="L83" s="5">
        <v>24</v>
      </c>
      <c r="M83" s="5">
        <v>2.17</v>
      </c>
      <c r="N83" s="5">
        <v>0.83</v>
      </c>
      <c r="O83" s="5">
        <v>2016</v>
      </c>
      <c r="P83" s="6">
        <f>Table1[[#This Row],[OnTarget]]/Table1[[#This Row],[Shots]]</f>
        <v>0.38095238095238093</v>
      </c>
      <c r="Q83" s="5" t="str">
        <f t="shared" si="3"/>
        <v>weak Player</v>
      </c>
      <c r="R83" s="5" t="str">
        <f t="shared" si="4"/>
        <v>Type D</v>
      </c>
      <c r="S83" s="7">
        <f t="shared" si="5"/>
        <v>0</v>
      </c>
    </row>
    <row r="84" spans="1:19" x14ac:dyDescent="0.25">
      <c r="A84" s="4" t="s">
        <v>162</v>
      </c>
      <c r="B84" s="5" t="s">
        <v>163</v>
      </c>
      <c r="C84" s="5" t="s">
        <v>37</v>
      </c>
      <c r="D84" s="5" t="s">
        <v>168</v>
      </c>
      <c r="E84" s="5">
        <v>26</v>
      </c>
      <c r="F84" s="5">
        <v>4</v>
      </c>
      <c r="G84" s="5">
        <v>2234</v>
      </c>
      <c r="H84" s="5">
        <v>12</v>
      </c>
      <c r="I84" s="5">
        <v>8</v>
      </c>
      <c r="J84" s="5">
        <v>0.34</v>
      </c>
      <c r="K84" s="5">
        <v>49</v>
      </c>
      <c r="L84" s="5">
        <v>22</v>
      </c>
      <c r="M84" s="5">
        <v>2.08</v>
      </c>
      <c r="N84" s="5">
        <v>0.94</v>
      </c>
      <c r="O84" s="5">
        <v>2016</v>
      </c>
      <c r="P84" s="6">
        <f>Table1[[#This Row],[OnTarget]]/Table1[[#This Row],[Shots]]</f>
        <v>0.44897959183673469</v>
      </c>
      <c r="Q84" s="5" t="str">
        <f t="shared" si="3"/>
        <v>Good Player</v>
      </c>
      <c r="R84" s="5" t="str">
        <f t="shared" si="4"/>
        <v>Type C</v>
      </c>
      <c r="S84" s="7">
        <f t="shared" si="5"/>
        <v>0</v>
      </c>
    </row>
    <row r="85" spans="1:19" x14ac:dyDescent="0.25">
      <c r="A85" s="4" t="s">
        <v>162</v>
      </c>
      <c r="B85" s="5" t="s">
        <v>163</v>
      </c>
      <c r="C85" s="5" t="s">
        <v>37</v>
      </c>
      <c r="D85" s="5" t="s">
        <v>169</v>
      </c>
      <c r="E85" s="5">
        <v>19</v>
      </c>
      <c r="F85" s="5">
        <v>7</v>
      </c>
      <c r="G85" s="5">
        <v>1684</v>
      </c>
      <c r="H85" s="5">
        <v>9</v>
      </c>
      <c r="I85" s="5">
        <v>5.85</v>
      </c>
      <c r="J85" s="5">
        <v>0.33</v>
      </c>
      <c r="K85" s="5">
        <v>44</v>
      </c>
      <c r="L85" s="5">
        <v>21</v>
      </c>
      <c r="M85" s="5">
        <v>2.48</v>
      </c>
      <c r="N85" s="5">
        <v>1.18</v>
      </c>
      <c r="O85" s="5">
        <v>2016</v>
      </c>
      <c r="P85" s="6">
        <f>Table1[[#This Row],[OnTarget]]/Table1[[#This Row],[Shots]]</f>
        <v>0.47727272727272729</v>
      </c>
      <c r="Q85" s="5" t="str">
        <f t="shared" si="3"/>
        <v>weak Player</v>
      </c>
      <c r="R85" s="5" t="str">
        <f t="shared" si="4"/>
        <v>Type D</v>
      </c>
      <c r="S85" s="7">
        <f t="shared" si="5"/>
        <v>0</v>
      </c>
    </row>
    <row r="86" spans="1:19" x14ac:dyDescent="0.25">
      <c r="A86" s="4" t="s">
        <v>162</v>
      </c>
      <c r="B86" s="5" t="s">
        <v>163</v>
      </c>
      <c r="C86" s="5" t="s">
        <v>149</v>
      </c>
      <c r="D86" s="5" t="s">
        <v>170</v>
      </c>
      <c r="E86" s="5">
        <v>26</v>
      </c>
      <c r="F86" s="5">
        <v>1</v>
      </c>
      <c r="G86" s="5">
        <v>2448</v>
      </c>
      <c r="H86" s="5">
        <v>12</v>
      </c>
      <c r="I86" s="5">
        <v>11.08</v>
      </c>
      <c r="J86" s="5">
        <v>0.43</v>
      </c>
      <c r="K86" s="5">
        <v>75</v>
      </c>
      <c r="L86" s="5">
        <v>34</v>
      </c>
      <c r="M86" s="5">
        <v>2.91</v>
      </c>
      <c r="N86" s="5">
        <v>1.32</v>
      </c>
      <c r="O86" s="5">
        <v>2016</v>
      </c>
      <c r="P86" s="6">
        <f>Table1[[#This Row],[OnTarget]]/Table1[[#This Row],[Shots]]</f>
        <v>0.45333333333333331</v>
      </c>
      <c r="Q86" s="5" t="str">
        <f t="shared" si="3"/>
        <v>Good Player</v>
      </c>
      <c r="R86" s="5" t="str">
        <f t="shared" si="4"/>
        <v>Type C</v>
      </c>
      <c r="S86" s="7">
        <f t="shared" si="5"/>
        <v>0</v>
      </c>
    </row>
    <row r="87" spans="1:19" x14ac:dyDescent="0.25">
      <c r="A87" s="4" t="s">
        <v>162</v>
      </c>
      <c r="B87" s="5" t="s">
        <v>163</v>
      </c>
      <c r="C87" s="5" t="s">
        <v>37</v>
      </c>
      <c r="D87" s="5" t="s">
        <v>171</v>
      </c>
      <c r="E87" s="5">
        <v>19</v>
      </c>
      <c r="F87" s="5">
        <v>12</v>
      </c>
      <c r="G87" s="5">
        <v>2016</v>
      </c>
      <c r="H87" s="5">
        <v>10</v>
      </c>
      <c r="I87" s="5">
        <v>8.91</v>
      </c>
      <c r="J87" s="5">
        <v>0.42</v>
      </c>
      <c r="K87" s="5">
        <v>35</v>
      </c>
      <c r="L87" s="5">
        <v>17</v>
      </c>
      <c r="M87" s="5">
        <v>1.65</v>
      </c>
      <c r="N87" s="5">
        <v>0.8</v>
      </c>
      <c r="O87" s="5">
        <v>2016</v>
      </c>
      <c r="P87" s="6">
        <f>Table1[[#This Row],[OnTarget]]/Table1[[#This Row],[Shots]]</f>
        <v>0.48571428571428571</v>
      </c>
      <c r="Q87" s="5" t="str">
        <f t="shared" si="3"/>
        <v>Good Player</v>
      </c>
      <c r="R87" s="5" t="str">
        <f t="shared" si="4"/>
        <v>Type C</v>
      </c>
      <c r="S87" s="7">
        <f t="shared" si="5"/>
        <v>0</v>
      </c>
    </row>
    <row r="88" spans="1:19" x14ac:dyDescent="0.25">
      <c r="A88" s="4" t="s">
        <v>162</v>
      </c>
      <c r="B88" s="5" t="s">
        <v>163</v>
      </c>
      <c r="C88" s="5" t="s">
        <v>172</v>
      </c>
      <c r="D88" s="5" t="s">
        <v>173</v>
      </c>
      <c r="E88" s="5">
        <v>22</v>
      </c>
      <c r="F88" s="5">
        <v>9</v>
      </c>
      <c r="G88" s="5">
        <v>2051</v>
      </c>
      <c r="H88" s="5">
        <v>9</v>
      </c>
      <c r="I88" s="5">
        <v>6.69</v>
      </c>
      <c r="J88" s="5">
        <v>0.31</v>
      </c>
      <c r="K88" s="5">
        <v>81</v>
      </c>
      <c r="L88" s="5">
        <v>28</v>
      </c>
      <c r="M88" s="5">
        <v>3.75</v>
      </c>
      <c r="N88" s="5">
        <v>1.3</v>
      </c>
      <c r="O88" s="5">
        <v>2016</v>
      </c>
      <c r="P88" s="6">
        <f>Table1[[#This Row],[OnTarget]]/Table1[[#This Row],[Shots]]</f>
        <v>0.34567901234567899</v>
      </c>
      <c r="Q88" s="5" t="str">
        <f t="shared" si="3"/>
        <v>weak Player</v>
      </c>
      <c r="R88" s="5" t="str">
        <f t="shared" si="4"/>
        <v>Type D</v>
      </c>
      <c r="S88" s="7">
        <f t="shared" si="5"/>
        <v>0</v>
      </c>
    </row>
    <row r="89" spans="1:19" x14ac:dyDescent="0.25">
      <c r="A89" s="4" t="s">
        <v>162</v>
      </c>
      <c r="B89" s="5" t="s">
        <v>163</v>
      </c>
      <c r="C89" s="5" t="s">
        <v>166</v>
      </c>
      <c r="D89" s="5" t="s">
        <v>174</v>
      </c>
      <c r="E89" s="5">
        <v>32</v>
      </c>
      <c r="F89" s="5">
        <v>1</v>
      </c>
      <c r="G89" s="5">
        <v>2670</v>
      </c>
      <c r="H89" s="5">
        <v>10</v>
      </c>
      <c r="I89" s="5">
        <v>9.27</v>
      </c>
      <c r="J89" s="5">
        <v>0.33</v>
      </c>
      <c r="K89" s="5">
        <v>73</v>
      </c>
      <c r="L89" s="5">
        <v>30</v>
      </c>
      <c r="M89" s="5">
        <v>2.6</v>
      </c>
      <c r="N89" s="5">
        <v>1.07</v>
      </c>
      <c r="O89" s="5">
        <v>2016</v>
      </c>
      <c r="P89" s="6">
        <f>Table1[[#This Row],[OnTarget]]/Table1[[#This Row],[Shots]]</f>
        <v>0.41095890410958902</v>
      </c>
      <c r="Q89" s="5" t="str">
        <f t="shared" si="3"/>
        <v>Good Player</v>
      </c>
      <c r="R89" s="5" t="str">
        <f t="shared" si="4"/>
        <v>Type C</v>
      </c>
      <c r="S89" s="7">
        <f t="shared" si="5"/>
        <v>0</v>
      </c>
    </row>
    <row r="90" spans="1:19" x14ac:dyDescent="0.25">
      <c r="A90" s="4" t="s">
        <v>162</v>
      </c>
      <c r="B90" s="5" t="s">
        <v>163</v>
      </c>
      <c r="C90" s="5" t="s">
        <v>175</v>
      </c>
      <c r="D90" s="5" t="s">
        <v>176</v>
      </c>
      <c r="E90" s="5">
        <v>27</v>
      </c>
      <c r="F90" s="5">
        <v>0</v>
      </c>
      <c r="G90" s="5">
        <v>2360</v>
      </c>
      <c r="H90" s="5">
        <v>12</v>
      </c>
      <c r="I90" s="5">
        <v>7.45</v>
      </c>
      <c r="J90" s="5">
        <v>0.3</v>
      </c>
      <c r="K90" s="5">
        <v>111</v>
      </c>
      <c r="L90" s="5">
        <v>34</v>
      </c>
      <c r="M90" s="5">
        <v>4.47</v>
      </c>
      <c r="N90" s="5">
        <v>1.37</v>
      </c>
      <c r="O90" s="5">
        <v>2016</v>
      </c>
      <c r="P90" s="6">
        <f>Table1[[#This Row],[OnTarget]]/Table1[[#This Row],[Shots]]</f>
        <v>0.30630630630630629</v>
      </c>
      <c r="Q90" s="5" t="str">
        <f t="shared" si="3"/>
        <v>Good Player</v>
      </c>
      <c r="R90" s="5" t="str">
        <f t="shared" si="4"/>
        <v>Type C</v>
      </c>
      <c r="S90" s="7">
        <f t="shared" si="5"/>
        <v>0</v>
      </c>
    </row>
    <row r="91" spans="1:19" x14ac:dyDescent="0.25">
      <c r="A91" s="4" t="s">
        <v>162</v>
      </c>
      <c r="B91" s="5" t="s">
        <v>163</v>
      </c>
      <c r="C91" s="5" t="s">
        <v>37</v>
      </c>
      <c r="D91" s="5" t="s">
        <v>177</v>
      </c>
      <c r="E91" s="5">
        <v>29</v>
      </c>
      <c r="F91" s="5">
        <v>2</v>
      </c>
      <c r="G91" s="5">
        <v>2511</v>
      </c>
      <c r="H91" s="5">
        <v>13</v>
      </c>
      <c r="I91" s="5">
        <v>14.01</v>
      </c>
      <c r="J91" s="5">
        <v>0.53</v>
      </c>
      <c r="K91" s="5">
        <v>64</v>
      </c>
      <c r="L91" s="5">
        <v>34</v>
      </c>
      <c r="M91" s="5">
        <v>2.42</v>
      </c>
      <c r="N91" s="5">
        <v>1.29</v>
      </c>
      <c r="O91" s="5">
        <v>2016</v>
      </c>
      <c r="P91" s="6">
        <f>Table1[[#This Row],[OnTarget]]/Table1[[#This Row],[Shots]]</f>
        <v>0.53125</v>
      </c>
      <c r="Q91" s="5" t="str">
        <f t="shared" si="3"/>
        <v>Good Player</v>
      </c>
      <c r="R91" s="5" t="str">
        <f t="shared" si="4"/>
        <v>Type C</v>
      </c>
      <c r="S91" s="7">
        <f t="shared" si="5"/>
        <v>0</v>
      </c>
    </row>
    <row r="92" spans="1:19" x14ac:dyDescent="0.25">
      <c r="A92" s="4" t="s">
        <v>162</v>
      </c>
      <c r="B92" s="5" t="s">
        <v>163</v>
      </c>
      <c r="C92" s="5" t="s">
        <v>178</v>
      </c>
      <c r="D92" s="5" t="s">
        <v>179</v>
      </c>
      <c r="E92" s="5">
        <v>19</v>
      </c>
      <c r="F92" s="5">
        <v>2</v>
      </c>
      <c r="G92" s="5">
        <v>1786</v>
      </c>
      <c r="H92" s="5">
        <v>9</v>
      </c>
      <c r="I92" s="5">
        <v>10.53</v>
      </c>
      <c r="J92" s="5">
        <v>0.56000000000000005</v>
      </c>
      <c r="K92" s="5">
        <v>67</v>
      </c>
      <c r="L92" s="5">
        <v>32</v>
      </c>
      <c r="M92" s="5">
        <v>3.56</v>
      </c>
      <c r="N92" s="5">
        <v>1.7</v>
      </c>
      <c r="O92" s="5">
        <v>2016</v>
      </c>
      <c r="P92" s="6">
        <f>Table1[[#This Row],[OnTarget]]/Table1[[#This Row],[Shots]]</f>
        <v>0.47761194029850745</v>
      </c>
      <c r="Q92" s="5" t="str">
        <f t="shared" si="3"/>
        <v>weak Player</v>
      </c>
      <c r="R92" s="5" t="str">
        <f t="shared" si="4"/>
        <v>Type D</v>
      </c>
      <c r="S92" s="7">
        <f t="shared" si="5"/>
        <v>0</v>
      </c>
    </row>
    <row r="93" spans="1:19" x14ac:dyDescent="0.25">
      <c r="A93" s="4" t="s">
        <v>162</v>
      </c>
      <c r="B93" s="5" t="s">
        <v>163</v>
      </c>
      <c r="C93" s="5" t="s">
        <v>180</v>
      </c>
      <c r="D93" s="5" t="s">
        <v>181</v>
      </c>
      <c r="E93" s="5">
        <v>35</v>
      </c>
      <c r="F93" s="5">
        <v>0</v>
      </c>
      <c r="G93" s="5">
        <v>3322</v>
      </c>
      <c r="H93" s="5">
        <v>9</v>
      </c>
      <c r="I93" s="5">
        <v>9.7899999999999991</v>
      </c>
      <c r="J93" s="5">
        <v>0.28000000000000003</v>
      </c>
      <c r="K93" s="5">
        <v>62</v>
      </c>
      <c r="L93" s="5">
        <v>27</v>
      </c>
      <c r="M93" s="5">
        <v>1.77</v>
      </c>
      <c r="N93" s="5">
        <v>0.77</v>
      </c>
      <c r="O93" s="5">
        <v>2016</v>
      </c>
      <c r="P93" s="6">
        <f>Table1[[#This Row],[OnTarget]]/Table1[[#This Row],[Shots]]</f>
        <v>0.43548387096774194</v>
      </c>
      <c r="Q93" s="5" t="str">
        <f t="shared" si="3"/>
        <v>weak Player</v>
      </c>
      <c r="R93" s="5" t="str">
        <f t="shared" si="4"/>
        <v>Type D</v>
      </c>
      <c r="S93" s="7">
        <f t="shared" si="5"/>
        <v>0</v>
      </c>
    </row>
    <row r="94" spans="1:19" x14ac:dyDescent="0.25">
      <c r="A94" s="4" t="s">
        <v>162</v>
      </c>
      <c r="B94" s="5" t="s">
        <v>163</v>
      </c>
      <c r="C94" s="5" t="s">
        <v>37</v>
      </c>
      <c r="D94" s="5" t="s">
        <v>182</v>
      </c>
      <c r="E94" s="5">
        <v>13</v>
      </c>
      <c r="F94" s="5">
        <v>13</v>
      </c>
      <c r="G94" s="5">
        <v>1412</v>
      </c>
      <c r="H94" s="5">
        <v>12</v>
      </c>
      <c r="I94" s="5">
        <v>11.15</v>
      </c>
      <c r="J94" s="5">
        <v>0.75</v>
      </c>
      <c r="K94" s="5">
        <v>41</v>
      </c>
      <c r="L94" s="5">
        <v>25</v>
      </c>
      <c r="M94" s="5">
        <v>2.76</v>
      </c>
      <c r="N94" s="5">
        <v>1.68</v>
      </c>
      <c r="O94" s="5">
        <v>2016</v>
      </c>
      <c r="P94" s="6">
        <f>Table1[[#This Row],[OnTarget]]/Table1[[#This Row],[Shots]]</f>
        <v>0.6097560975609756</v>
      </c>
      <c r="Q94" s="5" t="str">
        <f t="shared" si="3"/>
        <v>Good Player</v>
      </c>
      <c r="R94" s="5" t="str">
        <f t="shared" si="4"/>
        <v>Type C</v>
      </c>
      <c r="S94" s="7">
        <f t="shared" si="5"/>
        <v>0</v>
      </c>
    </row>
    <row r="95" spans="1:19" x14ac:dyDescent="0.25">
      <c r="A95" s="4" t="s">
        <v>162</v>
      </c>
      <c r="B95" s="5" t="s">
        <v>163</v>
      </c>
      <c r="C95" s="5" t="s">
        <v>183</v>
      </c>
      <c r="D95" s="5" t="s">
        <v>184</v>
      </c>
      <c r="E95" s="5">
        <v>30</v>
      </c>
      <c r="F95" s="5">
        <v>1</v>
      </c>
      <c r="G95" s="5">
        <v>2423</v>
      </c>
      <c r="H95" s="5">
        <v>9</v>
      </c>
      <c r="I95" s="5">
        <v>7.65</v>
      </c>
      <c r="J95" s="5">
        <v>0.3</v>
      </c>
      <c r="K95" s="5">
        <v>75</v>
      </c>
      <c r="L95" s="5">
        <v>24</v>
      </c>
      <c r="M95" s="5">
        <v>2.94</v>
      </c>
      <c r="N95" s="5">
        <v>0.94</v>
      </c>
      <c r="O95" s="5">
        <v>2016</v>
      </c>
      <c r="P95" s="6">
        <f>Table1[[#This Row],[OnTarget]]/Table1[[#This Row],[Shots]]</f>
        <v>0.32</v>
      </c>
      <c r="Q95" s="5" t="str">
        <f t="shared" si="3"/>
        <v>weak Player</v>
      </c>
      <c r="R95" s="5" t="str">
        <f t="shared" si="4"/>
        <v>Type D</v>
      </c>
      <c r="S95" s="7">
        <f t="shared" si="5"/>
        <v>0</v>
      </c>
    </row>
    <row r="96" spans="1:19" x14ac:dyDescent="0.25">
      <c r="A96" s="4" t="s">
        <v>162</v>
      </c>
      <c r="B96" s="5" t="s">
        <v>163</v>
      </c>
      <c r="C96" s="5" t="s">
        <v>185</v>
      </c>
      <c r="D96" s="5" t="s">
        <v>186</v>
      </c>
      <c r="E96" s="5">
        <v>32</v>
      </c>
      <c r="F96" s="5">
        <v>2</v>
      </c>
      <c r="G96" s="5">
        <v>3093</v>
      </c>
      <c r="H96" s="5">
        <v>10</v>
      </c>
      <c r="I96" s="5">
        <v>6.19</v>
      </c>
      <c r="J96" s="5">
        <v>0.19</v>
      </c>
      <c r="K96" s="5">
        <v>73</v>
      </c>
      <c r="L96" s="5">
        <v>25</v>
      </c>
      <c r="M96" s="5">
        <v>2.2400000000000002</v>
      </c>
      <c r="N96" s="5">
        <v>0.77</v>
      </c>
      <c r="O96" s="5">
        <v>2016</v>
      </c>
      <c r="P96" s="6">
        <f>Table1[[#This Row],[OnTarget]]/Table1[[#This Row],[Shots]]</f>
        <v>0.34246575342465752</v>
      </c>
      <c r="Q96" s="5" t="str">
        <f t="shared" si="3"/>
        <v>Good Player</v>
      </c>
      <c r="R96" s="5" t="str">
        <f t="shared" si="4"/>
        <v>Type C</v>
      </c>
      <c r="S96" s="7">
        <f t="shared" si="5"/>
        <v>0</v>
      </c>
    </row>
    <row r="97" spans="1:19" x14ac:dyDescent="0.25">
      <c r="A97" s="4" t="s">
        <v>162</v>
      </c>
      <c r="B97" s="5" t="s">
        <v>163</v>
      </c>
      <c r="C97" s="5" t="s">
        <v>187</v>
      </c>
      <c r="D97" s="5" t="s">
        <v>188</v>
      </c>
      <c r="E97" s="5">
        <v>33</v>
      </c>
      <c r="F97" s="5">
        <v>1</v>
      </c>
      <c r="G97" s="5">
        <v>2821</v>
      </c>
      <c r="H97" s="5">
        <v>14</v>
      </c>
      <c r="I97" s="5">
        <v>13.66</v>
      </c>
      <c r="J97" s="5">
        <v>0.46</v>
      </c>
      <c r="K97" s="5">
        <v>63</v>
      </c>
      <c r="L97" s="5">
        <v>28</v>
      </c>
      <c r="M97" s="5">
        <v>2.12</v>
      </c>
      <c r="N97" s="5">
        <v>0.94</v>
      </c>
      <c r="O97" s="5">
        <v>2016</v>
      </c>
      <c r="P97" s="6">
        <f>Table1[[#This Row],[OnTarget]]/Table1[[#This Row],[Shots]]</f>
        <v>0.44444444444444442</v>
      </c>
      <c r="Q97" s="5" t="str">
        <f t="shared" si="3"/>
        <v>Good Player</v>
      </c>
      <c r="R97" s="5" t="str">
        <f t="shared" si="4"/>
        <v>Type C</v>
      </c>
      <c r="S97" s="7">
        <f t="shared" si="5"/>
        <v>0</v>
      </c>
    </row>
    <row r="98" spans="1:19" x14ac:dyDescent="0.25">
      <c r="A98" s="4" t="s">
        <v>162</v>
      </c>
      <c r="B98" s="5" t="s">
        <v>163</v>
      </c>
      <c r="C98" s="5" t="s">
        <v>37</v>
      </c>
      <c r="D98" s="5" t="s">
        <v>189</v>
      </c>
      <c r="E98" s="5">
        <v>23</v>
      </c>
      <c r="F98" s="5">
        <v>1</v>
      </c>
      <c r="G98" s="5">
        <v>2143</v>
      </c>
      <c r="H98" s="5">
        <v>9</v>
      </c>
      <c r="I98" s="5">
        <v>8.35</v>
      </c>
      <c r="J98" s="5">
        <v>0.37</v>
      </c>
      <c r="K98" s="5">
        <v>50</v>
      </c>
      <c r="L98" s="5">
        <v>23</v>
      </c>
      <c r="M98" s="5">
        <v>2.2200000000000002</v>
      </c>
      <c r="N98" s="5">
        <v>1.02</v>
      </c>
      <c r="O98" s="5">
        <v>2016</v>
      </c>
      <c r="P98" s="6">
        <f>Table1[[#This Row],[OnTarget]]/Table1[[#This Row],[Shots]]</f>
        <v>0.46</v>
      </c>
      <c r="Q98" s="5" t="str">
        <f t="shared" si="3"/>
        <v>weak Player</v>
      </c>
      <c r="R98" s="5" t="str">
        <f t="shared" si="4"/>
        <v>Type D</v>
      </c>
      <c r="S98" s="7">
        <f t="shared" si="5"/>
        <v>0</v>
      </c>
    </row>
    <row r="99" spans="1:19" x14ac:dyDescent="0.25">
      <c r="A99" s="4" t="s">
        <v>162</v>
      </c>
      <c r="B99" s="5" t="s">
        <v>163</v>
      </c>
      <c r="C99" s="5" t="s">
        <v>37</v>
      </c>
      <c r="D99" s="5" t="s">
        <v>190</v>
      </c>
      <c r="E99" s="5">
        <v>19</v>
      </c>
      <c r="F99" s="5">
        <v>12</v>
      </c>
      <c r="G99" s="5">
        <v>2007</v>
      </c>
      <c r="H99" s="5">
        <v>14</v>
      </c>
      <c r="I99" s="5">
        <v>8.66</v>
      </c>
      <c r="J99" s="5">
        <v>0.41</v>
      </c>
      <c r="K99" s="5">
        <v>61</v>
      </c>
      <c r="L99" s="5">
        <v>25</v>
      </c>
      <c r="M99" s="5">
        <v>2.89</v>
      </c>
      <c r="N99" s="5">
        <v>1.18</v>
      </c>
      <c r="O99" s="5">
        <v>2016</v>
      </c>
      <c r="P99" s="6">
        <f>Table1[[#This Row],[OnTarget]]/Table1[[#This Row],[Shots]]</f>
        <v>0.4098360655737705</v>
      </c>
      <c r="Q99" s="5" t="str">
        <f t="shared" si="3"/>
        <v>Good Player</v>
      </c>
      <c r="R99" s="5" t="str">
        <f t="shared" si="4"/>
        <v>Type C</v>
      </c>
      <c r="S99" s="7">
        <f t="shared" si="5"/>
        <v>0</v>
      </c>
    </row>
    <row r="100" spans="1:19" x14ac:dyDescent="0.25">
      <c r="A100" s="4" t="s">
        <v>162</v>
      </c>
      <c r="B100" s="5" t="s">
        <v>163</v>
      </c>
      <c r="C100" s="5" t="s">
        <v>37</v>
      </c>
      <c r="D100" s="5" t="s">
        <v>191</v>
      </c>
      <c r="E100" s="5">
        <v>22</v>
      </c>
      <c r="F100" s="5">
        <v>3</v>
      </c>
      <c r="G100" s="5">
        <v>2147</v>
      </c>
      <c r="H100" s="5">
        <v>10</v>
      </c>
      <c r="I100" s="5">
        <v>8.14</v>
      </c>
      <c r="J100" s="5">
        <v>0.36</v>
      </c>
      <c r="K100" s="5">
        <v>37</v>
      </c>
      <c r="L100" s="5">
        <v>17</v>
      </c>
      <c r="M100" s="5">
        <v>1.64</v>
      </c>
      <c r="N100" s="5">
        <v>0.75</v>
      </c>
      <c r="O100" s="5">
        <v>2016</v>
      </c>
      <c r="P100" s="6">
        <f>Table1[[#This Row],[OnTarget]]/Table1[[#This Row],[Shots]]</f>
        <v>0.45945945945945948</v>
      </c>
      <c r="Q100" s="5" t="str">
        <f t="shared" si="3"/>
        <v>Good Player</v>
      </c>
      <c r="R100" s="5" t="str">
        <f t="shared" si="4"/>
        <v>Type C</v>
      </c>
      <c r="S100" s="7">
        <f t="shared" si="5"/>
        <v>0</v>
      </c>
    </row>
    <row r="101" spans="1:19" x14ac:dyDescent="0.25">
      <c r="A101" s="4" t="s">
        <v>162</v>
      </c>
      <c r="B101" s="5" t="s">
        <v>163</v>
      </c>
      <c r="C101" s="5" t="s">
        <v>192</v>
      </c>
      <c r="D101" s="5" t="s">
        <v>193</v>
      </c>
      <c r="E101" s="5">
        <v>20</v>
      </c>
      <c r="F101" s="5">
        <v>0</v>
      </c>
      <c r="G101" s="5">
        <v>1834</v>
      </c>
      <c r="H101" s="5">
        <v>11</v>
      </c>
      <c r="I101" s="5">
        <v>8.49</v>
      </c>
      <c r="J101" s="5">
        <v>0.44</v>
      </c>
      <c r="K101" s="5">
        <v>53</v>
      </c>
      <c r="L101" s="5">
        <v>25</v>
      </c>
      <c r="M101" s="5">
        <v>2.75</v>
      </c>
      <c r="N101" s="5">
        <v>1.29</v>
      </c>
      <c r="O101" s="5">
        <v>2016</v>
      </c>
      <c r="P101" s="6">
        <f>Table1[[#This Row],[OnTarget]]/Table1[[#This Row],[Shots]]</f>
        <v>0.47169811320754718</v>
      </c>
      <c r="Q101" s="5" t="str">
        <f t="shared" si="3"/>
        <v>Good Player</v>
      </c>
      <c r="R101" s="5" t="str">
        <f t="shared" si="4"/>
        <v>Type C</v>
      </c>
      <c r="S101" s="7">
        <f t="shared" si="5"/>
        <v>0</v>
      </c>
    </row>
    <row r="102" spans="1:19" x14ac:dyDescent="0.25">
      <c r="A102" s="4" t="s">
        <v>15</v>
      </c>
      <c r="B102" s="5" t="s">
        <v>16</v>
      </c>
      <c r="C102" s="5" t="s">
        <v>194</v>
      </c>
      <c r="D102" s="5" t="s">
        <v>195</v>
      </c>
      <c r="E102" s="5">
        <v>26</v>
      </c>
      <c r="F102" s="5">
        <v>7</v>
      </c>
      <c r="G102" s="5">
        <v>2390</v>
      </c>
      <c r="H102" s="5">
        <v>13</v>
      </c>
      <c r="I102" s="5">
        <v>11.82</v>
      </c>
      <c r="J102" s="5">
        <v>0.47</v>
      </c>
      <c r="K102" s="5">
        <v>68</v>
      </c>
      <c r="L102" s="5">
        <v>31</v>
      </c>
      <c r="M102" s="5">
        <v>2.7</v>
      </c>
      <c r="N102" s="5">
        <v>1.23</v>
      </c>
      <c r="O102" s="5">
        <v>2017</v>
      </c>
      <c r="P102" s="6">
        <f>Table1[[#This Row],[OnTarget]]/Table1[[#This Row],[Shots]]</f>
        <v>0.45588235294117646</v>
      </c>
      <c r="Q102" s="5" t="str">
        <f t="shared" si="3"/>
        <v>Good Player</v>
      </c>
      <c r="R102" s="5" t="str">
        <f t="shared" si="4"/>
        <v>Type C</v>
      </c>
      <c r="S102" s="7">
        <f t="shared" si="5"/>
        <v>0</v>
      </c>
    </row>
    <row r="103" spans="1:19" x14ac:dyDescent="0.25">
      <c r="A103" s="4" t="s">
        <v>15</v>
      </c>
      <c r="B103" s="5" t="s">
        <v>16</v>
      </c>
      <c r="C103" s="5" t="s">
        <v>19</v>
      </c>
      <c r="D103" s="5" t="s">
        <v>20</v>
      </c>
      <c r="E103" s="5">
        <v>30</v>
      </c>
      <c r="F103" s="5">
        <v>2</v>
      </c>
      <c r="G103" s="5">
        <v>2596</v>
      </c>
      <c r="H103" s="5">
        <v>19</v>
      </c>
      <c r="I103" s="5">
        <v>15.58</v>
      </c>
      <c r="J103" s="5">
        <v>0.56999999999999995</v>
      </c>
      <c r="K103" s="5">
        <v>72</v>
      </c>
      <c r="L103" s="5">
        <v>40</v>
      </c>
      <c r="M103" s="5">
        <v>2.63</v>
      </c>
      <c r="N103" s="5">
        <v>1.46</v>
      </c>
      <c r="O103" s="5">
        <v>2017</v>
      </c>
      <c r="P103" s="6">
        <f>Table1[[#This Row],[OnTarget]]/Table1[[#This Row],[Shots]]</f>
        <v>0.55555555555555558</v>
      </c>
      <c r="Q103" s="5" t="str">
        <f t="shared" si="3"/>
        <v>very Good Player</v>
      </c>
      <c r="R103" s="5" t="str">
        <f t="shared" si="4"/>
        <v>Type B</v>
      </c>
      <c r="S103" s="7">
        <f t="shared" si="5"/>
        <v>1</v>
      </c>
    </row>
    <row r="104" spans="1:19" x14ac:dyDescent="0.25">
      <c r="A104" s="4" t="s">
        <v>15</v>
      </c>
      <c r="B104" s="5" t="s">
        <v>16</v>
      </c>
      <c r="C104" s="5" t="s">
        <v>33</v>
      </c>
      <c r="D104" s="5" t="s">
        <v>34</v>
      </c>
      <c r="E104" s="5">
        <v>33</v>
      </c>
      <c r="F104" s="5">
        <v>1</v>
      </c>
      <c r="G104" s="5">
        <v>3053</v>
      </c>
      <c r="H104" s="5">
        <v>22</v>
      </c>
      <c r="I104" s="5">
        <v>19.920000000000002</v>
      </c>
      <c r="J104" s="5">
        <v>0.62</v>
      </c>
      <c r="K104" s="5">
        <v>94</v>
      </c>
      <c r="L104" s="5">
        <v>43</v>
      </c>
      <c r="M104" s="5">
        <v>2.92</v>
      </c>
      <c r="N104" s="5">
        <v>1.34</v>
      </c>
      <c r="O104" s="5">
        <v>2017</v>
      </c>
      <c r="P104" s="6">
        <f>Table1[[#This Row],[OnTarget]]/Table1[[#This Row],[Shots]]</f>
        <v>0.45744680851063829</v>
      </c>
      <c r="Q104" s="5" t="str">
        <f t="shared" si="3"/>
        <v>very Good Player</v>
      </c>
      <c r="R104" s="5" t="str">
        <f t="shared" si="4"/>
        <v>Type B</v>
      </c>
      <c r="S104" s="7">
        <f t="shared" si="5"/>
        <v>1</v>
      </c>
    </row>
    <row r="105" spans="1:19" x14ac:dyDescent="0.25">
      <c r="A105" s="4" t="s">
        <v>15</v>
      </c>
      <c r="B105" s="5" t="s">
        <v>16</v>
      </c>
      <c r="C105" s="5" t="s">
        <v>136</v>
      </c>
      <c r="D105" s="5" t="s">
        <v>196</v>
      </c>
      <c r="E105" s="5">
        <v>20</v>
      </c>
      <c r="F105" s="5">
        <v>6</v>
      </c>
      <c r="G105" s="5">
        <v>1872</v>
      </c>
      <c r="H105" s="5">
        <v>16</v>
      </c>
      <c r="I105" s="5">
        <v>12.81</v>
      </c>
      <c r="J105" s="5">
        <v>0.65</v>
      </c>
      <c r="K105" s="5">
        <v>77</v>
      </c>
      <c r="L105" s="5">
        <v>32</v>
      </c>
      <c r="M105" s="5">
        <v>3.91</v>
      </c>
      <c r="N105" s="5">
        <v>1.62</v>
      </c>
      <c r="O105" s="5">
        <v>2017</v>
      </c>
      <c r="P105" s="6">
        <f>Table1[[#This Row],[OnTarget]]/Table1[[#This Row],[Shots]]</f>
        <v>0.41558441558441561</v>
      </c>
      <c r="Q105" s="5" t="str">
        <f t="shared" si="3"/>
        <v>very Good Player</v>
      </c>
      <c r="R105" s="5" t="str">
        <f t="shared" si="4"/>
        <v>Type B</v>
      </c>
      <c r="S105" s="7">
        <f t="shared" si="5"/>
        <v>1</v>
      </c>
    </row>
    <row r="106" spans="1:19" x14ac:dyDescent="0.25">
      <c r="A106" s="4" t="s">
        <v>15</v>
      </c>
      <c r="B106" s="5" t="s">
        <v>16</v>
      </c>
      <c r="C106" s="5" t="s">
        <v>37</v>
      </c>
      <c r="D106" s="5" t="s">
        <v>197</v>
      </c>
      <c r="E106" s="5">
        <v>31</v>
      </c>
      <c r="F106" s="5">
        <v>6</v>
      </c>
      <c r="G106" s="5">
        <v>2770</v>
      </c>
      <c r="H106" s="5">
        <v>16</v>
      </c>
      <c r="I106" s="5">
        <v>15.45</v>
      </c>
      <c r="J106" s="5">
        <v>0.53</v>
      </c>
      <c r="K106" s="5">
        <v>92</v>
      </c>
      <c r="L106" s="5">
        <v>38</v>
      </c>
      <c r="M106" s="5">
        <v>3.16</v>
      </c>
      <c r="N106" s="5">
        <v>1.3</v>
      </c>
      <c r="O106" s="5">
        <v>2017</v>
      </c>
      <c r="P106" s="6">
        <f>Table1[[#This Row],[OnTarget]]/Table1[[#This Row],[Shots]]</f>
        <v>0.41304347826086957</v>
      </c>
      <c r="Q106" s="5" t="str">
        <f t="shared" si="3"/>
        <v>very Good Player</v>
      </c>
      <c r="R106" s="5" t="str">
        <f t="shared" si="4"/>
        <v>Type B</v>
      </c>
      <c r="S106" s="7">
        <f t="shared" si="5"/>
        <v>1</v>
      </c>
    </row>
    <row r="107" spans="1:19" x14ac:dyDescent="0.25">
      <c r="A107" s="4" t="s">
        <v>15</v>
      </c>
      <c r="B107" s="5" t="s">
        <v>16</v>
      </c>
      <c r="C107" s="5" t="s">
        <v>21</v>
      </c>
      <c r="D107" s="5" t="s">
        <v>22</v>
      </c>
      <c r="E107" s="5">
        <v>32</v>
      </c>
      <c r="F107" s="5">
        <v>1</v>
      </c>
      <c r="G107" s="5">
        <v>3008</v>
      </c>
      <c r="H107" s="5">
        <v>25</v>
      </c>
      <c r="I107" s="5">
        <v>25.65</v>
      </c>
      <c r="J107" s="5">
        <v>0.81</v>
      </c>
      <c r="K107" s="5">
        <v>121</v>
      </c>
      <c r="L107" s="5">
        <v>55</v>
      </c>
      <c r="M107" s="5">
        <v>3.82</v>
      </c>
      <c r="N107" s="5">
        <v>1.74</v>
      </c>
      <c r="O107" s="5">
        <v>2017</v>
      </c>
      <c r="P107" s="6">
        <f>Table1[[#This Row],[OnTarget]]/Table1[[#This Row],[Shots]]</f>
        <v>0.45454545454545453</v>
      </c>
      <c r="Q107" s="5" t="str">
        <f t="shared" si="3"/>
        <v>Excellent Player</v>
      </c>
      <c r="R107" s="5" t="str">
        <f t="shared" si="4"/>
        <v>Type A</v>
      </c>
      <c r="S107" s="7">
        <f t="shared" si="5"/>
        <v>1</v>
      </c>
    </row>
    <row r="108" spans="1:19" x14ac:dyDescent="0.25">
      <c r="A108" s="4" t="s">
        <v>15</v>
      </c>
      <c r="B108" s="5" t="s">
        <v>16</v>
      </c>
      <c r="C108" s="5" t="s">
        <v>198</v>
      </c>
      <c r="D108" s="5" t="s">
        <v>199</v>
      </c>
      <c r="E108" s="5">
        <v>23</v>
      </c>
      <c r="F108" s="5">
        <v>8</v>
      </c>
      <c r="G108" s="5">
        <v>2071</v>
      </c>
      <c r="H108" s="5">
        <v>11</v>
      </c>
      <c r="I108" s="5">
        <v>11.12</v>
      </c>
      <c r="J108" s="5">
        <v>0.51</v>
      </c>
      <c r="K108" s="5">
        <v>65</v>
      </c>
      <c r="L108" s="5">
        <v>27</v>
      </c>
      <c r="M108" s="5">
        <v>2.98</v>
      </c>
      <c r="N108" s="5">
        <v>1.24</v>
      </c>
      <c r="O108" s="5">
        <v>2017</v>
      </c>
      <c r="P108" s="6">
        <f>Table1[[#This Row],[OnTarget]]/Table1[[#This Row],[Shots]]</f>
        <v>0.41538461538461541</v>
      </c>
      <c r="Q108" s="5" t="str">
        <f t="shared" si="3"/>
        <v>Good Player</v>
      </c>
      <c r="R108" s="5" t="str">
        <f t="shared" si="4"/>
        <v>Type C</v>
      </c>
      <c r="S108" s="7">
        <f t="shared" si="5"/>
        <v>0</v>
      </c>
    </row>
    <row r="109" spans="1:19" x14ac:dyDescent="0.25">
      <c r="A109" s="4" t="s">
        <v>15</v>
      </c>
      <c r="B109" s="5" t="s">
        <v>16</v>
      </c>
      <c r="C109" s="5" t="s">
        <v>19</v>
      </c>
      <c r="D109" s="5" t="s">
        <v>41</v>
      </c>
      <c r="E109" s="5">
        <v>32</v>
      </c>
      <c r="F109" s="5">
        <v>4</v>
      </c>
      <c r="G109" s="5">
        <v>3123</v>
      </c>
      <c r="H109" s="5">
        <v>33</v>
      </c>
      <c r="I109" s="5">
        <v>32.54</v>
      </c>
      <c r="J109" s="5">
        <v>0.99</v>
      </c>
      <c r="K109" s="5">
        <v>197</v>
      </c>
      <c r="L109" s="5">
        <v>95</v>
      </c>
      <c r="M109" s="5">
        <v>5.99</v>
      </c>
      <c r="N109" s="5">
        <v>2.89</v>
      </c>
      <c r="O109" s="5">
        <v>2017</v>
      </c>
      <c r="P109" s="6">
        <f>Table1[[#This Row],[OnTarget]]/Table1[[#This Row],[Shots]]</f>
        <v>0.48223350253807107</v>
      </c>
      <c r="Q109" s="5" t="str">
        <f t="shared" si="3"/>
        <v>Excellent Player</v>
      </c>
      <c r="R109" s="5" t="str">
        <f t="shared" si="4"/>
        <v>Type A</v>
      </c>
      <c r="S109" s="7">
        <f t="shared" si="5"/>
        <v>1</v>
      </c>
    </row>
    <row r="110" spans="1:19" x14ac:dyDescent="0.25">
      <c r="A110" s="4" t="s">
        <v>15</v>
      </c>
      <c r="B110" s="5" t="s">
        <v>16</v>
      </c>
      <c r="C110" s="5" t="s">
        <v>25</v>
      </c>
      <c r="D110" s="5" t="s">
        <v>200</v>
      </c>
      <c r="E110" s="5">
        <v>35</v>
      </c>
      <c r="F110" s="5">
        <v>1</v>
      </c>
      <c r="G110" s="5">
        <v>3168</v>
      </c>
      <c r="H110" s="5">
        <v>18</v>
      </c>
      <c r="I110" s="5">
        <v>18.010000000000002</v>
      </c>
      <c r="J110" s="5">
        <v>0.54</v>
      </c>
      <c r="K110" s="5">
        <v>83</v>
      </c>
      <c r="L110" s="5">
        <v>37</v>
      </c>
      <c r="M110" s="5">
        <v>2.4900000000000002</v>
      </c>
      <c r="N110" s="5">
        <v>1.1100000000000001</v>
      </c>
      <c r="O110" s="5">
        <v>2017</v>
      </c>
      <c r="P110" s="6">
        <f>Table1[[#This Row],[OnTarget]]/Table1[[#This Row],[Shots]]</f>
        <v>0.44578313253012047</v>
      </c>
      <c r="Q110" s="5" t="str">
        <f t="shared" si="3"/>
        <v>very Good Player</v>
      </c>
      <c r="R110" s="5" t="str">
        <f t="shared" si="4"/>
        <v>Type B</v>
      </c>
      <c r="S110" s="7">
        <f t="shared" si="5"/>
        <v>1</v>
      </c>
    </row>
    <row r="111" spans="1:19" x14ac:dyDescent="0.25">
      <c r="A111" s="4" t="s">
        <v>15</v>
      </c>
      <c r="B111" s="5" t="s">
        <v>16</v>
      </c>
      <c r="C111" s="5" t="s">
        <v>47</v>
      </c>
      <c r="D111" s="5" t="s">
        <v>201</v>
      </c>
      <c r="E111" s="5">
        <v>31</v>
      </c>
      <c r="F111" s="5">
        <v>4</v>
      </c>
      <c r="G111" s="5">
        <v>2864</v>
      </c>
      <c r="H111" s="5">
        <v>12</v>
      </c>
      <c r="I111" s="5">
        <v>9.35</v>
      </c>
      <c r="J111" s="5">
        <v>0.31</v>
      </c>
      <c r="K111" s="5">
        <v>65</v>
      </c>
      <c r="L111" s="5">
        <v>32</v>
      </c>
      <c r="M111" s="5">
        <v>2.16</v>
      </c>
      <c r="N111" s="5">
        <v>1.06</v>
      </c>
      <c r="O111" s="5">
        <v>2017</v>
      </c>
      <c r="P111" s="6">
        <f>Table1[[#This Row],[OnTarget]]/Table1[[#This Row],[Shots]]</f>
        <v>0.49230769230769234</v>
      </c>
      <c r="Q111" s="5" t="str">
        <f t="shared" si="3"/>
        <v>Good Player</v>
      </c>
      <c r="R111" s="5" t="str">
        <f t="shared" si="4"/>
        <v>Type C</v>
      </c>
      <c r="S111" s="7">
        <f t="shared" si="5"/>
        <v>0</v>
      </c>
    </row>
    <row r="112" spans="1:19" x14ac:dyDescent="0.25">
      <c r="A112" s="4" t="s">
        <v>15</v>
      </c>
      <c r="B112" s="5" t="s">
        <v>16</v>
      </c>
      <c r="C112" s="5" t="s">
        <v>47</v>
      </c>
      <c r="D112" s="5" t="s">
        <v>202</v>
      </c>
      <c r="E112" s="5">
        <v>32</v>
      </c>
      <c r="F112" s="5">
        <v>2</v>
      </c>
      <c r="G112" s="5">
        <v>2869</v>
      </c>
      <c r="H112" s="5">
        <v>15</v>
      </c>
      <c r="I112" s="5">
        <v>13.89</v>
      </c>
      <c r="J112" s="5">
        <v>0.46</v>
      </c>
      <c r="K112" s="5">
        <v>89</v>
      </c>
      <c r="L112" s="5">
        <v>29</v>
      </c>
      <c r="M112" s="5">
        <v>2.95</v>
      </c>
      <c r="N112" s="5">
        <v>0.96</v>
      </c>
      <c r="O112" s="5">
        <v>2017</v>
      </c>
      <c r="P112" s="6">
        <f>Table1[[#This Row],[OnTarget]]/Table1[[#This Row],[Shots]]</f>
        <v>0.3258426966292135</v>
      </c>
      <c r="Q112" s="5" t="str">
        <f t="shared" si="3"/>
        <v>very Good Player</v>
      </c>
      <c r="R112" s="5" t="str">
        <f t="shared" si="4"/>
        <v>Type B</v>
      </c>
      <c r="S112" s="7">
        <f t="shared" si="5"/>
        <v>1</v>
      </c>
    </row>
    <row r="113" spans="1:19" x14ac:dyDescent="0.25">
      <c r="A113" s="4" t="s">
        <v>15</v>
      </c>
      <c r="B113" s="5" t="s">
        <v>16</v>
      </c>
      <c r="C113" s="5" t="s">
        <v>89</v>
      </c>
      <c r="D113" s="5" t="s">
        <v>203</v>
      </c>
      <c r="E113" s="5">
        <v>23</v>
      </c>
      <c r="F113" s="5">
        <v>10</v>
      </c>
      <c r="G113" s="5">
        <v>2163</v>
      </c>
      <c r="H113" s="5">
        <v>13</v>
      </c>
      <c r="I113" s="5">
        <v>12.07</v>
      </c>
      <c r="J113" s="5">
        <v>0.53</v>
      </c>
      <c r="K113" s="5">
        <v>73</v>
      </c>
      <c r="L113" s="5">
        <v>24</v>
      </c>
      <c r="M113" s="5">
        <v>3.21</v>
      </c>
      <c r="N113" s="5">
        <v>1.05</v>
      </c>
      <c r="O113" s="5">
        <v>2017</v>
      </c>
      <c r="P113" s="6">
        <f>Table1[[#This Row],[OnTarget]]/Table1[[#This Row],[Shots]]</f>
        <v>0.32876712328767121</v>
      </c>
      <c r="Q113" s="5" t="str">
        <f t="shared" si="3"/>
        <v>Good Player</v>
      </c>
      <c r="R113" s="5" t="str">
        <f t="shared" si="4"/>
        <v>Type C</v>
      </c>
      <c r="S113" s="7">
        <f t="shared" si="5"/>
        <v>0</v>
      </c>
    </row>
    <row r="114" spans="1:19" x14ac:dyDescent="0.25">
      <c r="A114" s="4" t="s">
        <v>15</v>
      </c>
      <c r="B114" s="5" t="s">
        <v>16</v>
      </c>
      <c r="C114" s="5" t="s">
        <v>27</v>
      </c>
      <c r="D114" s="5" t="s">
        <v>28</v>
      </c>
      <c r="E114" s="5">
        <v>27</v>
      </c>
      <c r="F114" s="5">
        <v>0</v>
      </c>
      <c r="G114" s="5">
        <v>2375</v>
      </c>
      <c r="H114" s="5">
        <v>26</v>
      </c>
      <c r="I114" s="5">
        <v>29</v>
      </c>
      <c r="J114" s="5">
        <v>1.1599999999999999</v>
      </c>
      <c r="K114" s="5">
        <v>178</v>
      </c>
      <c r="L114" s="5">
        <v>76</v>
      </c>
      <c r="M114" s="5">
        <v>7.12</v>
      </c>
      <c r="N114" s="5">
        <v>3.04</v>
      </c>
      <c r="O114" s="5">
        <v>2017</v>
      </c>
      <c r="P114" s="6">
        <f>Table1[[#This Row],[OnTarget]]/Table1[[#This Row],[Shots]]</f>
        <v>0.42696629213483145</v>
      </c>
      <c r="Q114" s="5" t="str">
        <f t="shared" si="3"/>
        <v>Excellent Player</v>
      </c>
      <c r="R114" s="5" t="str">
        <f t="shared" si="4"/>
        <v>Type A</v>
      </c>
      <c r="S114" s="7">
        <f t="shared" si="5"/>
        <v>1</v>
      </c>
    </row>
    <row r="115" spans="1:19" x14ac:dyDescent="0.25">
      <c r="A115" s="4" t="s">
        <v>15</v>
      </c>
      <c r="B115" s="5" t="s">
        <v>16</v>
      </c>
      <c r="C115" s="5" t="s">
        <v>47</v>
      </c>
      <c r="D115" s="5" t="s">
        <v>204</v>
      </c>
      <c r="E115" s="5">
        <v>35</v>
      </c>
      <c r="F115" s="5">
        <v>2</v>
      </c>
      <c r="G115" s="5">
        <v>3081</v>
      </c>
      <c r="H115" s="5">
        <v>11</v>
      </c>
      <c r="I115" s="5">
        <v>10.7</v>
      </c>
      <c r="J115" s="5">
        <v>0.33</v>
      </c>
      <c r="K115" s="5">
        <v>49</v>
      </c>
      <c r="L115" s="5">
        <v>25</v>
      </c>
      <c r="M115" s="5">
        <v>1.51</v>
      </c>
      <c r="N115" s="5">
        <v>0.77</v>
      </c>
      <c r="O115" s="5">
        <v>2017</v>
      </c>
      <c r="P115" s="6">
        <f>Table1[[#This Row],[OnTarget]]/Table1[[#This Row],[Shots]]</f>
        <v>0.51020408163265307</v>
      </c>
      <c r="Q115" s="5" t="str">
        <f t="shared" si="3"/>
        <v>Good Player</v>
      </c>
      <c r="R115" s="5" t="str">
        <f t="shared" si="4"/>
        <v>Type C</v>
      </c>
      <c r="S115" s="7">
        <f t="shared" si="5"/>
        <v>0</v>
      </c>
    </row>
    <row r="116" spans="1:19" x14ac:dyDescent="0.25">
      <c r="A116" s="4" t="s">
        <v>15</v>
      </c>
      <c r="B116" s="5" t="s">
        <v>16</v>
      </c>
      <c r="C116" s="5" t="s">
        <v>42</v>
      </c>
      <c r="D116" s="5" t="s">
        <v>43</v>
      </c>
      <c r="E116" s="5">
        <v>38</v>
      </c>
      <c r="F116" s="5">
        <v>0</v>
      </c>
      <c r="G116" s="5">
        <v>3555</v>
      </c>
      <c r="H116" s="5">
        <v>16</v>
      </c>
      <c r="I116" s="5">
        <v>17.96</v>
      </c>
      <c r="J116" s="5">
        <v>0.48</v>
      </c>
      <c r="K116" s="5">
        <v>105</v>
      </c>
      <c r="L116" s="5">
        <v>47</v>
      </c>
      <c r="M116" s="5">
        <v>2.81</v>
      </c>
      <c r="N116" s="5">
        <v>1.26</v>
      </c>
      <c r="O116" s="5">
        <v>2017</v>
      </c>
      <c r="P116" s="6">
        <f>Table1[[#This Row],[OnTarget]]/Table1[[#This Row],[Shots]]</f>
        <v>0.44761904761904764</v>
      </c>
      <c r="Q116" s="5" t="str">
        <f t="shared" si="3"/>
        <v>very Good Player</v>
      </c>
      <c r="R116" s="5" t="str">
        <f t="shared" si="4"/>
        <v>Type B</v>
      </c>
      <c r="S116" s="7">
        <f t="shared" si="5"/>
        <v>1</v>
      </c>
    </row>
    <row r="117" spans="1:19" x14ac:dyDescent="0.25">
      <c r="A117" s="4" t="s">
        <v>15</v>
      </c>
      <c r="B117" s="5" t="s">
        <v>16</v>
      </c>
      <c r="C117" s="5" t="s">
        <v>205</v>
      </c>
      <c r="D117" s="5" t="s">
        <v>206</v>
      </c>
      <c r="E117" s="5">
        <v>32</v>
      </c>
      <c r="F117" s="5">
        <v>1</v>
      </c>
      <c r="G117" s="5">
        <v>2785</v>
      </c>
      <c r="H117" s="5">
        <v>21</v>
      </c>
      <c r="I117" s="5">
        <v>20.52</v>
      </c>
      <c r="J117" s="5">
        <v>0.7</v>
      </c>
      <c r="K117" s="5">
        <v>74</v>
      </c>
      <c r="L117" s="5">
        <v>37</v>
      </c>
      <c r="M117" s="5">
        <v>2.52</v>
      </c>
      <c r="N117" s="5">
        <v>1.26</v>
      </c>
      <c r="O117" s="5">
        <v>2017</v>
      </c>
      <c r="P117" s="6">
        <f>Table1[[#This Row],[OnTarget]]/Table1[[#This Row],[Shots]]</f>
        <v>0.5</v>
      </c>
      <c r="Q117" s="5" t="str">
        <f t="shared" si="3"/>
        <v>very Good Player</v>
      </c>
      <c r="R117" s="5" t="str">
        <f t="shared" si="4"/>
        <v>Type B</v>
      </c>
      <c r="S117" s="7">
        <f t="shared" si="5"/>
        <v>1</v>
      </c>
    </row>
    <row r="118" spans="1:19" x14ac:dyDescent="0.25">
      <c r="A118" s="4" t="s">
        <v>15</v>
      </c>
      <c r="B118" s="5" t="s">
        <v>16</v>
      </c>
      <c r="C118" s="5" t="s">
        <v>42</v>
      </c>
      <c r="D118" s="5" t="s">
        <v>85</v>
      </c>
      <c r="E118" s="5">
        <v>30</v>
      </c>
      <c r="F118" s="5">
        <v>5</v>
      </c>
      <c r="G118" s="5">
        <v>2572</v>
      </c>
      <c r="H118" s="5">
        <v>15</v>
      </c>
      <c r="I118" s="5">
        <v>14.35</v>
      </c>
      <c r="J118" s="5">
        <v>0.53</v>
      </c>
      <c r="K118" s="5">
        <v>73</v>
      </c>
      <c r="L118" s="5">
        <v>34</v>
      </c>
      <c r="M118" s="5">
        <v>2.7</v>
      </c>
      <c r="N118" s="5">
        <v>1.26</v>
      </c>
      <c r="O118" s="5">
        <v>2017</v>
      </c>
      <c r="P118" s="6">
        <f>Table1[[#This Row],[OnTarget]]/Table1[[#This Row],[Shots]]</f>
        <v>0.46575342465753422</v>
      </c>
      <c r="Q118" s="5" t="str">
        <f t="shared" si="3"/>
        <v>very Good Player</v>
      </c>
      <c r="R118" s="5" t="str">
        <f t="shared" si="4"/>
        <v>Type B</v>
      </c>
      <c r="S118" s="7">
        <f t="shared" si="5"/>
        <v>1</v>
      </c>
    </row>
    <row r="119" spans="1:19" x14ac:dyDescent="0.25">
      <c r="A119" s="4" t="s">
        <v>15</v>
      </c>
      <c r="B119" s="5" t="s">
        <v>16</v>
      </c>
      <c r="C119" s="5" t="s">
        <v>33</v>
      </c>
      <c r="D119" s="5" t="s">
        <v>207</v>
      </c>
      <c r="E119" s="5">
        <v>17</v>
      </c>
      <c r="F119" s="5">
        <v>15</v>
      </c>
      <c r="G119" s="5">
        <v>1630</v>
      </c>
      <c r="H119" s="5">
        <v>12</v>
      </c>
      <c r="I119" s="5">
        <v>9.44</v>
      </c>
      <c r="J119" s="5">
        <v>0.55000000000000004</v>
      </c>
      <c r="K119" s="5">
        <v>43</v>
      </c>
      <c r="L119" s="5">
        <v>20</v>
      </c>
      <c r="M119" s="5">
        <v>2.5099999999999998</v>
      </c>
      <c r="N119" s="5">
        <v>1.17</v>
      </c>
      <c r="O119" s="5">
        <v>2017</v>
      </c>
      <c r="P119" s="6">
        <f>Table1[[#This Row],[OnTarget]]/Table1[[#This Row],[Shots]]</f>
        <v>0.46511627906976744</v>
      </c>
      <c r="Q119" s="5" t="str">
        <f t="shared" si="3"/>
        <v>Good Player</v>
      </c>
      <c r="R119" s="5" t="str">
        <f t="shared" si="4"/>
        <v>Type C</v>
      </c>
      <c r="S119" s="7">
        <f t="shared" si="5"/>
        <v>0</v>
      </c>
    </row>
    <row r="120" spans="1:19" x14ac:dyDescent="0.25">
      <c r="A120" s="4" t="s">
        <v>15</v>
      </c>
      <c r="B120" s="5" t="s">
        <v>16</v>
      </c>
      <c r="C120" s="5" t="s">
        <v>198</v>
      </c>
      <c r="D120" s="5" t="s">
        <v>208</v>
      </c>
      <c r="E120" s="5">
        <v>35</v>
      </c>
      <c r="F120" s="5">
        <v>0</v>
      </c>
      <c r="G120" s="5">
        <v>3180</v>
      </c>
      <c r="H120" s="5">
        <v>10</v>
      </c>
      <c r="I120" s="5">
        <v>10.71</v>
      </c>
      <c r="J120" s="5">
        <v>0.32</v>
      </c>
      <c r="K120" s="5">
        <v>61</v>
      </c>
      <c r="L120" s="5">
        <v>25</v>
      </c>
      <c r="M120" s="5">
        <v>1.82</v>
      </c>
      <c r="N120" s="5">
        <v>0.75</v>
      </c>
      <c r="O120" s="5">
        <v>2017</v>
      </c>
      <c r="P120" s="6">
        <f>Table1[[#This Row],[OnTarget]]/Table1[[#This Row],[Shots]]</f>
        <v>0.4098360655737705</v>
      </c>
      <c r="Q120" s="5" t="str">
        <f t="shared" si="3"/>
        <v>Good Player</v>
      </c>
      <c r="R120" s="5" t="str">
        <f t="shared" si="4"/>
        <v>Type C</v>
      </c>
      <c r="S120" s="7">
        <f t="shared" si="5"/>
        <v>0</v>
      </c>
    </row>
    <row r="121" spans="1:19" x14ac:dyDescent="0.25">
      <c r="A121" s="4" t="s">
        <v>15</v>
      </c>
      <c r="B121" s="5" t="s">
        <v>16</v>
      </c>
      <c r="C121" s="5" t="s">
        <v>209</v>
      </c>
      <c r="D121" s="5" t="s">
        <v>210</v>
      </c>
      <c r="E121" s="5">
        <v>28</v>
      </c>
      <c r="F121" s="5">
        <v>5</v>
      </c>
      <c r="G121" s="5">
        <v>2517</v>
      </c>
      <c r="H121" s="5">
        <v>10</v>
      </c>
      <c r="I121" s="5">
        <v>10.6</v>
      </c>
      <c r="J121" s="5">
        <v>0.4</v>
      </c>
      <c r="K121" s="5">
        <v>62</v>
      </c>
      <c r="L121" s="5">
        <v>23</v>
      </c>
      <c r="M121" s="5">
        <v>2.34</v>
      </c>
      <c r="N121" s="5">
        <v>0.87</v>
      </c>
      <c r="O121" s="5">
        <v>2017</v>
      </c>
      <c r="P121" s="6">
        <f>Table1[[#This Row],[OnTarget]]/Table1[[#This Row],[Shots]]</f>
        <v>0.37096774193548387</v>
      </c>
      <c r="Q121" s="5" t="str">
        <f t="shared" si="3"/>
        <v>Good Player</v>
      </c>
      <c r="R121" s="5" t="str">
        <f t="shared" si="4"/>
        <v>Type C</v>
      </c>
      <c r="S121" s="7">
        <f t="shared" si="5"/>
        <v>0</v>
      </c>
    </row>
    <row r="122" spans="1:19" x14ac:dyDescent="0.25">
      <c r="A122" s="4" t="s">
        <v>53</v>
      </c>
      <c r="B122" s="5" t="s">
        <v>54</v>
      </c>
      <c r="C122" s="5" t="s">
        <v>67</v>
      </c>
      <c r="D122" s="5" t="s">
        <v>211</v>
      </c>
      <c r="E122" s="5">
        <v>38</v>
      </c>
      <c r="F122" s="5">
        <v>0</v>
      </c>
      <c r="G122" s="5">
        <v>3359</v>
      </c>
      <c r="H122" s="5">
        <v>10</v>
      </c>
      <c r="I122" s="5">
        <v>10.25</v>
      </c>
      <c r="J122" s="5">
        <v>0.28999999999999998</v>
      </c>
      <c r="K122" s="5">
        <v>64</v>
      </c>
      <c r="L122" s="5">
        <v>32</v>
      </c>
      <c r="M122" s="5">
        <v>1.81</v>
      </c>
      <c r="N122" s="5">
        <v>0.91</v>
      </c>
      <c r="O122" s="5">
        <v>2017</v>
      </c>
      <c r="P122" s="6">
        <f>Table1[[#This Row],[OnTarget]]/Table1[[#This Row],[Shots]]</f>
        <v>0.5</v>
      </c>
      <c r="Q122" s="5" t="str">
        <f t="shared" si="3"/>
        <v>Good Player</v>
      </c>
      <c r="R122" s="5" t="str">
        <f t="shared" si="4"/>
        <v>Type C</v>
      </c>
      <c r="S122" s="7">
        <f t="shared" si="5"/>
        <v>0</v>
      </c>
    </row>
    <row r="123" spans="1:19" x14ac:dyDescent="0.25">
      <c r="A123" s="4" t="s">
        <v>53</v>
      </c>
      <c r="B123" s="5" t="s">
        <v>54</v>
      </c>
      <c r="C123" s="5" t="s">
        <v>59</v>
      </c>
      <c r="D123" s="5" t="s">
        <v>212</v>
      </c>
      <c r="E123" s="5">
        <v>33</v>
      </c>
      <c r="F123" s="5">
        <v>2</v>
      </c>
      <c r="G123" s="5">
        <v>3014</v>
      </c>
      <c r="H123" s="5">
        <v>12</v>
      </c>
      <c r="I123" s="5">
        <v>6.66</v>
      </c>
      <c r="J123" s="5">
        <v>0.21</v>
      </c>
      <c r="K123" s="5">
        <v>91</v>
      </c>
      <c r="L123" s="5">
        <v>34</v>
      </c>
      <c r="M123" s="5">
        <v>2.87</v>
      </c>
      <c r="N123" s="5">
        <v>1.07</v>
      </c>
      <c r="O123" s="5">
        <v>2017</v>
      </c>
      <c r="P123" s="6">
        <f>Table1[[#This Row],[OnTarget]]/Table1[[#This Row],[Shots]]</f>
        <v>0.37362637362637363</v>
      </c>
      <c r="Q123" s="5" t="str">
        <f t="shared" si="3"/>
        <v>Good Player</v>
      </c>
      <c r="R123" s="5" t="str">
        <f t="shared" si="4"/>
        <v>Type C</v>
      </c>
      <c r="S123" s="7">
        <f t="shared" si="5"/>
        <v>0</v>
      </c>
    </row>
    <row r="124" spans="1:19" x14ac:dyDescent="0.25">
      <c r="A124" s="4" t="s">
        <v>53</v>
      </c>
      <c r="B124" s="5" t="s">
        <v>54</v>
      </c>
      <c r="C124" s="5" t="s">
        <v>65</v>
      </c>
      <c r="D124" s="5" t="s">
        <v>213</v>
      </c>
      <c r="E124" s="5">
        <v>24</v>
      </c>
      <c r="F124" s="5">
        <v>7</v>
      </c>
      <c r="G124" s="5">
        <v>2229</v>
      </c>
      <c r="H124" s="5">
        <v>11</v>
      </c>
      <c r="I124" s="5">
        <v>9.39</v>
      </c>
      <c r="J124" s="5">
        <v>0.4</v>
      </c>
      <c r="K124" s="5">
        <v>57</v>
      </c>
      <c r="L124" s="5">
        <v>22</v>
      </c>
      <c r="M124" s="5">
        <v>2.4300000000000002</v>
      </c>
      <c r="N124" s="5">
        <v>0.94</v>
      </c>
      <c r="O124" s="5">
        <v>2017</v>
      </c>
      <c r="P124" s="6">
        <f>Table1[[#This Row],[OnTarget]]/Table1[[#This Row],[Shots]]</f>
        <v>0.38596491228070173</v>
      </c>
      <c r="Q124" s="5" t="str">
        <f t="shared" si="3"/>
        <v>Good Player</v>
      </c>
      <c r="R124" s="5" t="str">
        <f t="shared" si="4"/>
        <v>Type C</v>
      </c>
      <c r="S124" s="7">
        <f t="shared" si="5"/>
        <v>0</v>
      </c>
    </row>
    <row r="125" spans="1:19" x14ac:dyDescent="0.25">
      <c r="A125" s="4" t="s">
        <v>53</v>
      </c>
      <c r="B125" s="5" t="s">
        <v>54</v>
      </c>
      <c r="C125" s="5" t="s">
        <v>27</v>
      </c>
      <c r="D125" s="5" t="s">
        <v>214</v>
      </c>
      <c r="E125" s="5">
        <v>26</v>
      </c>
      <c r="F125" s="5">
        <v>7</v>
      </c>
      <c r="G125" s="5">
        <v>2407</v>
      </c>
      <c r="H125" s="5">
        <v>22</v>
      </c>
      <c r="I125" s="5">
        <v>11.4</v>
      </c>
      <c r="J125" s="5">
        <v>0.45</v>
      </c>
      <c r="K125" s="5">
        <v>114</v>
      </c>
      <c r="L125" s="5">
        <v>45</v>
      </c>
      <c r="M125" s="5">
        <v>4.5</v>
      </c>
      <c r="N125" s="5">
        <v>1.78</v>
      </c>
      <c r="O125" s="5">
        <v>2017</v>
      </c>
      <c r="P125" s="6">
        <f>Table1[[#This Row],[OnTarget]]/Table1[[#This Row],[Shots]]</f>
        <v>0.39473684210526316</v>
      </c>
      <c r="Q125" s="5" t="str">
        <f t="shared" si="3"/>
        <v>very Good Player</v>
      </c>
      <c r="R125" s="5" t="str">
        <f t="shared" si="4"/>
        <v>Type B</v>
      </c>
      <c r="S125" s="7">
        <f t="shared" si="5"/>
        <v>1</v>
      </c>
    </row>
    <row r="126" spans="1:19" x14ac:dyDescent="0.25">
      <c r="A126" s="4" t="s">
        <v>53</v>
      </c>
      <c r="B126" s="5" t="s">
        <v>54</v>
      </c>
      <c r="C126" s="5" t="s">
        <v>86</v>
      </c>
      <c r="D126" s="5" t="s">
        <v>87</v>
      </c>
      <c r="E126" s="5">
        <v>32</v>
      </c>
      <c r="F126" s="5">
        <v>3</v>
      </c>
      <c r="G126" s="5">
        <v>2935</v>
      </c>
      <c r="H126" s="5">
        <v>16</v>
      </c>
      <c r="I126" s="5">
        <v>12.05</v>
      </c>
      <c r="J126" s="5">
        <v>0.39</v>
      </c>
      <c r="K126" s="5">
        <v>102</v>
      </c>
      <c r="L126" s="5">
        <v>40</v>
      </c>
      <c r="M126" s="5">
        <v>3.3</v>
      </c>
      <c r="N126" s="5">
        <v>1.29</v>
      </c>
      <c r="O126" s="5">
        <v>2017</v>
      </c>
      <c r="P126" s="6">
        <f>Table1[[#This Row],[OnTarget]]/Table1[[#This Row],[Shots]]</f>
        <v>0.39215686274509803</v>
      </c>
      <c r="Q126" s="5" t="str">
        <f t="shared" si="3"/>
        <v>very Good Player</v>
      </c>
      <c r="R126" s="5" t="str">
        <f t="shared" si="4"/>
        <v>Type B</v>
      </c>
      <c r="S126" s="7">
        <f t="shared" si="5"/>
        <v>1</v>
      </c>
    </row>
    <row r="127" spans="1:19" x14ac:dyDescent="0.25">
      <c r="A127" s="4" t="s">
        <v>53</v>
      </c>
      <c r="B127" s="5" t="s">
        <v>54</v>
      </c>
      <c r="C127" s="5" t="s">
        <v>19</v>
      </c>
      <c r="D127" s="5" t="s">
        <v>215</v>
      </c>
      <c r="E127" s="5">
        <v>28</v>
      </c>
      <c r="F127" s="5">
        <v>5</v>
      </c>
      <c r="G127" s="5">
        <v>2735</v>
      </c>
      <c r="H127" s="5">
        <v>11</v>
      </c>
      <c r="I127" s="5">
        <v>8.06</v>
      </c>
      <c r="J127" s="5">
        <v>0.28000000000000003</v>
      </c>
      <c r="K127" s="5">
        <v>65</v>
      </c>
      <c r="L127" s="5">
        <v>26</v>
      </c>
      <c r="M127" s="5">
        <v>2.2599999999999998</v>
      </c>
      <c r="N127" s="5">
        <v>0.9</v>
      </c>
      <c r="O127" s="5">
        <v>2017</v>
      </c>
      <c r="P127" s="6">
        <f>Table1[[#This Row],[OnTarget]]/Table1[[#This Row],[Shots]]</f>
        <v>0.4</v>
      </c>
      <c r="Q127" s="5" t="str">
        <f t="shared" si="3"/>
        <v>Good Player</v>
      </c>
      <c r="R127" s="5" t="str">
        <f t="shared" si="4"/>
        <v>Type C</v>
      </c>
      <c r="S127" s="7">
        <f t="shared" si="5"/>
        <v>0</v>
      </c>
    </row>
    <row r="128" spans="1:19" x14ac:dyDescent="0.25">
      <c r="A128" s="4" t="s">
        <v>53</v>
      </c>
      <c r="B128" s="5" t="s">
        <v>54</v>
      </c>
      <c r="C128" s="5" t="s">
        <v>81</v>
      </c>
      <c r="D128" s="5" t="s">
        <v>82</v>
      </c>
      <c r="E128" s="5">
        <v>33</v>
      </c>
      <c r="F128" s="5">
        <v>2</v>
      </c>
      <c r="G128" s="5">
        <v>2864</v>
      </c>
      <c r="H128" s="5">
        <v>19</v>
      </c>
      <c r="I128" s="5">
        <v>17.79</v>
      </c>
      <c r="J128" s="5">
        <v>0.59</v>
      </c>
      <c r="K128" s="5">
        <v>113</v>
      </c>
      <c r="L128" s="5">
        <v>46</v>
      </c>
      <c r="M128" s="5">
        <v>3.75</v>
      </c>
      <c r="N128" s="5">
        <v>1.53</v>
      </c>
      <c r="O128" s="5">
        <v>2017</v>
      </c>
      <c r="P128" s="6">
        <f>Table1[[#This Row],[OnTarget]]/Table1[[#This Row],[Shots]]</f>
        <v>0.40707964601769914</v>
      </c>
      <c r="Q128" s="5" t="str">
        <f t="shared" si="3"/>
        <v>very Good Player</v>
      </c>
      <c r="R128" s="5" t="str">
        <f t="shared" si="4"/>
        <v>Type B</v>
      </c>
      <c r="S128" s="7">
        <f t="shared" si="5"/>
        <v>1</v>
      </c>
    </row>
    <row r="129" spans="1:19" x14ac:dyDescent="0.25">
      <c r="A129" s="4" t="s">
        <v>53</v>
      </c>
      <c r="B129" s="5" t="s">
        <v>54</v>
      </c>
      <c r="C129" s="5" t="s">
        <v>59</v>
      </c>
      <c r="D129" s="5" t="s">
        <v>216</v>
      </c>
      <c r="E129" s="5">
        <v>32</v>
      </c>
      <c r="F129" s="5">
        <v>2</v>
      </c>
      <c r="G129" s="5">
        <v>2797</v>
      </c>
      <c r="H129" s="5">
        <v>11</v>
      </c>
      <c r="I129" s="5">
        <v>6.77</v>
      </c>
      <c r="J129" s="5">
        <v>0.23</v>
      </c>
      <c r="K129" s="5">
        <v>81</v>
      </c>
      <c r="L129" s="5">
        <v>25</v>
      </c>
      <c r="M129" s="5">
        <v>2.75</v>
      </c>
      <c r="N129" s="5">
        <v>0.85</v>
      </c>
      <c r="O129" s="5">
        <v>2017</v>
      </c>
      <c r="P129" s="6">
        <f>Table1[[#This Row],[OnTarget]]/Table1[[#This Row],[Shots]]</f>
        <v>0.30864197530864196</v>
      </c>
      <c r="Q129" s="5" t="str">
        <f t="shared" si="3"/>
        <v>Good Player</v>
      </c>
      <c r="R129" s="5" t="str">
        <f t="shared" si="4"/>
        <v>Type C</v>
      </c>
      <c r="S129" s="7">
        <f t="shared" si="5"/>
        <v>0</v>
      </c>
    </row>
    <row r="130" spans="1:19" x14ac:dyDescent="0.25">
      <c r="A130" s="4" t="s">
        <v>53</v>
      </c>
      <c r="B130" s="5" t="s">
        <v>54</v>
      </c>
      <c r="C130" s="5" t="s">
        <v>217</v>
      </c>
      <c r="D130" s="5" t="s">
        <v>218</v>
      </c>
      <c r="E130" s="5">
        <v>33</v>
      </c>
      <c r="F130" s="5">
        <v>1</v>
      </c>
      <c r="G130" s="5">
        <v>2914</v>
      </c>
      <c r="H130" s="5">
        <v>12</v>
      </c>
      <c r="I130" s="5">
        <v>9.82</v>
      </c>
      <c r="J130" s="5">
        <v>0.32</v>
      </c>
      <c r="K130" s="5">
        <v>76</v>
      </c>
      <c r="L130" s="5">
        <v>37</v>
      </c>
      <c r="M130" s="5">
        <v>2.48</v>
      </c>
      <c r="N130" s="5">
        <v>1.21</v>
      </c>
      <c r="O130" s="5">
        <v>2017</v>
      </c>
      <c r="P130" s="6">
        <f>Table1[[#This Row],[OnTarget]]/Table1[[#This Row],[Shots]]</f>
        <v>0.48684210526315791</v>
      </c>
      <c r="Q130" s="5" t="str">
        <f t="shared" ref="Q130:Q193" si="6">IF(H130&gt;=25,"Excellent Player",IF(H130&gt;=15,"very Good Player",IF(H130&gt;=10,"Good Player", "weak Player")))</f>
        <v>Good Player</v>
      </c>
      <c r="R130" s="5" t="str">
        <f t="shared" ref="R130:R193" si="7">IF(Q130 = "Excellent Player", "Type A",IF(Q130 = "very Good Player", "Type B", IF(Q130 = "Good Player", "Type C", "Type D")))</f>
        <v>Type C</v>
      </c>
      <c r="S130" s="7">
        <f t="shared" ref="S130:S193" si="8">IF(OR(R130 = "Type A", R130 = "Type B"),1,0)</f>
        <v>0</v>
      </c>
    </row>
    <row r="131" spans="1:19" x14ac:dyDescent="0.25">
      <c r="A131" s="4" t="s">
        <v>53</v>
      </c>
      <c r="B131" s="5" t="s">
        <v>54</v>
      </c>
      <c r="C131" s="5" t="s">
        <v>89</v>
      </c>
      <c r="D131" s="5" t="s">
        <v>90</v>
      </c>
      <c r="E131" s="5">
        <v>29</v>
      </c>
      <c r="F131" s="5">
        <v>3</v>
      </c>
      <c r="G131" s="5">
        <v>2854</v>
      </c>
      <c r="H131" s="5">
        <v>10</v>
      </c>
      <c r="I131" s="5">
        <v>11.72</v>
      </c>
      <c r="J131" s="5">
        <v>0.39</v>
      </c>
      <c r="K131" s="5">
        <v>86</v>
      </c>
      <c r="L131" s="5">
        <v>28</v>
      </c>
      <c r="M131" s="5">
        <v>2.86</v>
      </c>
      <c r="N131" s="5">
        <v>0.93</v>
      </c>
      <c r="O131" s="5">
        <v>2017</v>
      </c>
      <c r="P131" s="6">
        <f>Table1[[#This Row],[OnTarget]]/Table1[[#This Row],[Shots]]</f>
        <v>0.32558139534883723</v>
      </c>
      <c r="Q131" s="5" t="str">
        <f t="shared" si="6"/>
        <v>Good Player</v>
      </c>
      <c r="R131" s="5" t="str">
        <f t="shared" si="7"/>
        <v>Type C</v>
      </c>
      <c r="S131" s="7">
        <f t="shared" si="8"/>
        <v>0</v>
      </c>
    </row>
    <row r="132" spans="1:19" x14ac:dyDescent="0.25">
      <c r="A132" s="4" t="s">
        <v>53</v>
      </c>
      <c r="B132" s="5" t="s">
        <v>54</v>
      </c>
      <c r="C132" s="5" t="s">
        <v>65</v>
      </c>
      <c r="D132" s="5" t="s">
        <v>219</v>
      </c>
      <c r="E132" s="5">
        <v>21</v>
      </c>
      <c r="F132" s="5">
        <v>10</v>
      </c>
      <c r="G132" s="5">
        <v>2115</v>
      </c>
      <c r="H132" s="5">
        <v>11</v>
      </c>
      <c r="I132" s="5">
        <v>8.24</v>
      </c>
      <c r="J132" s="5">
        <v>0.37</v>
      </c>
      <c r="K132" s="5">
        <v>89</v>
      </c>
      <c r="L132" s="5">
        <v>36</v>
      </c>
      <c r="M132" s="5">
        <v>4</v>
      </c>
      <c r="N132" s="5">
        <v>1.62</v>
      </c>
      <c r="O132" s="5">
        <v>2017</v>
      </c>
      <c r="P132" s="6">
        <f>Table1[[#This Row],[OnTarget]]/Table1[[#This Row],[Shots]]</f>
        <v>0.4044943820224719</v>
      </c>
      <c r="Q132" s="5" t="str">
        <f t="shared" si="6"/>
        <v>Good Player</v>
      </c>
      <c r="R132" s="5" t="str">
        <f t="shared" si="7"/>
        <v>Type C</v>
      </c>
      <c r="S132" s="7">
        <f t="shared" si="8"/>
        <v>0</v>
      </c>
    </row>
    <row r="133" spans="1:19" x14ac:dyDescent="0.25">
      <c r="A133" s="4" t="s">
        <v>53</v>
      </c>
      <c r="B133" s="5" t="s">
        <v>54</v>
      </c>
      <c r="C133" s="5" t="s">
        <v>71</v>
      </c>
      <c r="D133" s="5" t="s">
        <v>72</v>
      </c>
      <c r="E133" s="5">
        <v>36</v>
      </c>
      <c r="F133" s="5">
        <v>2</v>
      </c>
      <c r="G133" s="5">
        <v>3157</v>
      </c>
      <c r="H133" s="5">
        <v>14</v>
      </c>
      <c r="I133" s="5">
        <v>13.29</v>
      </c>
      <c r="J133" s="5">
        <v>0.4</v>
      </c>
      <c r="K133" s="5">
        <v>107</v>
      </c>
      <c r="L133" s="5">
        <v>37</v>
      </c>
      <c r="M133" s="5">
        <v>3.22</v>
      </c>
      <c r="N133" s="5">
        <v>1.1100000000000001</v>
      </c>
      <c r="O133" s="5">
        <v>2017</v>
      </c>
      <c r="P133" s="6">
        <f>Table1[[#This Row],[OnTarget]]/Table1[[#This Row],[Shots]]</f>
        <v>0.34579439252336447</v>
      </c>
      <c r="Q133" s="5" t="str">
        <f t="shared" si="6"/>
        <v>Good Player</v>
      </c>
      <c r="R133" s="5" t="str">
        <f t="shared" si="7"/>
        <v>Type C</v>
      </c>
      <c r="S133" s="7">
        <f t="shared" si="8"/>
        <v>0</v>
      </c>
    </row>
    <row r="134" spans="1:19" x14ac:dyDescent="0.25">
      <c r="A134" s="4" t="s">
        <v>53</v>
      </c>
      <c r="B134" s="5" t="s">
        <v>54</v>
      </c>
      <c r="C134" s="5" t="s">
        <v>133</v>
      </c>
      <c r="D134" s="5" t="s">
        <v>220</v>
      </c>
      <c r="E134" s="5">
        <v>37</v>
      </c>
      <c r="F134" s="5">
        <v>0</v>
      </c>
      <c r="G134" s="5">
        <v>3491</v>
      </c>
      <c r="H134" s="5">
        <v>11</v>
      </c>
      <c r="I134" s="5">
        <v>9.19</v>
      </c>
      <c r="J134" s="5">
        <v>0.25</v>
      </c>
      <c r="K134" s="5">
        <v>116</v>
      </c>
      <c r="L134" s="5">
        <v>38</v>
      </c>
      <c r="M134" s="5">
        <v>3.16</v>
      </c>
      <c r="N134" s="5">
        <v>1.03</v>
      </c>
      <c r="O134" s="5">
        <v>2017</v>
      </c>
      <c r="P134" s="6">
        <f>Table1[[#This Row],[OnTarget]]/Table1[[#This Row],[Shots]]</f>
        <v>0.32758620689655171</v>
      </c>
      <c r="Q134" s="5" t="str">
        <f t="shared" si="6"/>
        <v>Good Player</v>
      </c>
      <c r="R134" s="5" t="str">
        <f t="shared" si="7"/>
        <v>Type C</v>
      </c>
      <c r="S134" s="7">
        <f t="shared" si="8"/>
        <v>0</v>
      </c>
    </row>
    <row r="135" spans="1:19" x14ac:dyDescent="0.25">
      <c r="A135" s="4" t="s">
        <v>53</v>
      </c>
      <c r="B135" s="5" t="s">
        <v>54</v>
      </c>
      <c r="C135" s="5" t="s">
        <v>78</v>
      </c>
      <c r="D135" s="5" t="s">
        <v>79</v>
      </c>
      <c r="E135" s="5">
        <v>33</v>
      </c>
      <c r="F135" s="5">
        <v>3</v>
      </c>
      <c r="G135" s="5">
        <v>3177</v>
      </c>
      <c r="H135" s="5">
        <v>16</v>
      </c>
      <c r="I135" s="5">
        <v>16.39</v>
      </c>
      <c r="J135" s="5">
        <v>0.49</v>
      </c>
      <c r="K135" s="5">
        <v>152</v>
      </c>
      <c r="L135" s="5">
        <v>56</v>
      </c>
      <c r="M135" s="5">
        <v>4.55</v>
      </c>
      <c r="N135" s="5">
        <v>1.67</v>
      </c>
      <c r="O135" s="5">
        <v>2017</v>
      </c>
      <c r="P135" s="6">
        <f>Table1[[#This Row],[OnTarget]]/Table1[[#This Row],[Shots]]</f>
        <v>0.36842105263157893</v>
      </c>
      <c r="Q135" s="5" t="str">
        <f t="shared" si="6"/>
        <v>very Good Player</v>
      </c>
      <c r="R135" s="5" t="str">
        <f t="shared" si="7"/>
        <v>Type B</v>
      </c>
      <c r="S135" s="7">
        <f t="shared" si="8"/>
        <v>1</v>
      </c>
    </row>
    <row r="136" spans="1:19" x14ac:dyDescent="0.25">
      <c r="A136" s="4" t="s">
        <v>53</v>
      </c>
      <c r="B136" s="5" t="s">
        <v>54</v>
      </c>
      <c r="C136" s="5" t="s">
        <v>71</v>
      </c>
      <c r="D136" s="5" t="s">
        <v>221</v>
      </c>
      <c r="E136" s="5">
        <v>31</v>
      </c>
      <c r="F136" s="5">
        <v>2</v>
      </c>
      <c r="G136" s="5">
        <v>2897</v>
      </c>
      <c r="H136" s="5">
        <v>11</v>
      </c>
      <c r="I136" s="5">
        <v>11.28</v>
      </c>
      <c r="J136" s="5">
        <v>0.37</v>
      </c>
      <c r="K136" s="5">
        <v>87</v>
      </c>
      <c r="L136" s="5">
        <v>34</v>
      </c>
      <c r="M136" s="5">
        <v>2.85</v>
      </c>
      <c r="N136" s="5">
        <v>1.1100000000000001</v>
      </c>
      <c r="O136" s="5">
        <v>2017</v>
      </c>
      <c r="P136" s="6">
        <f>Table1[[#This Row],[OnTarget]]/Table1[[#This Row],[Shots]]</f>
        <v>0.39080459770114945</v>
      </c>
      <c r="Q136" s="5" t="str">
        <f t="shared" si="6"/>
        <v>Good Player</v>
      </c>
      <c r="R136" s="5" t="str">
        <f t="shared" si="7"/>
        <v>Type C</v>
      </c>
      <c r="S136" s="7">
        <f t="shared" si="8"/>
        <v>0</v>
      </c>
    </row>
    <row r="137" spans="1:19" x14ac:dyDescent="0.25">
      <c r="A137" s="4" t="s">
        <v>53</v>
      </c>
      <c r="B137" s="5" t="s">
        <v>54</v>
      </c>
      <c r="C137" s="5" t="s">
        <v>59</v>
      </c>
      <c r="D137" s="5" t="s">
        <v>60</v>
      </c>
      <c r="E137" s="5">
        <v>33</v>
      </c>
      <c r="F137" s="5">
        <v>0</v>
      </c>
      <c r="G137" s="5">
        <v>2799</v>
      </c>
      <c r="H137" s="5">
        <v>29</v>
      </c>
      <c r="I137" s="5">
        <v>19.149999999999999</v>
      </c>
      <c r="J137" s="5">
        <v>0.65</v>
      </c>
      <c r="K137" s="5">
        <v>110</v>
      </c>
      <c r="L137" s="5">
        <v>53</v>
      </c>
      <c r="M137" s="5">
        <v>3.73</v>
      </c>
      <c r="N137" s="5">
        <v>1.8</v>
      </c>
      <c r="O137" s="5">
        <v>2017</v>
      </c>
      <c r="P137" s="6">
        <f>Table1[[#This Row],[OnTarget]]/Table1[[#This Row],[Shots]]</f>
        <v>0.48181818181818181</v>
      </c>
      <c r="Q137" s="5" t="str">
        <f t="shared" si="6"/>
        <v>Excellent Player</v>
      </c>
      <c r="R137" s="5" t="str">
        <f t="shared" si="7"/>
        <v>Type A</v>
      </c>
      <c r="S137" s="7">
        <f t="shared" si="8"/>
        <v>1</v>
      </c>
    </row>
    <row r="138" spans="1:19" x14ac:dyDescent="0.25">
      <c r="A138" s="4" t="s">
        <v>53</v>
      </c>
      <c r="B138" s="5" t="s">
        <v>54</v>
      </c>
      <c r="C138" s="5" t="s">
        <v>63</v>
      </c>
      <c r="D138" s="5" t="s">
        <v>64</v>
      </c>
      <c r="E138" s="5">
        <v>35</v>
      </c>
      <c r="F138" s="5">
        <v>3</v>
      </c>
      <c r="G138" s="5">
        <v>3133</v>
      </c>
      <c r="H138" s="5">
        <v>18</v>
      </c>
      <c r="I138" s="5">
        <v>16.16</v>
      </c>
      <c r="J138" s="5">
        <v>0.49</v>
      </c>
      <c r="K138" s="5">
        <v>128</v>
      </c>
      <c r="L138" s="5">
        <v>47</v>
      </c>
      <c r="M138" s="5">
        <v>3.88</v>
      </c>
      <c r="N138" s="5">
        <v>1.43</v>
      </c>
      <c r="O138" s="5">
        <v>2017</v>
      </c>
      <c r="P138" s="6">
        <f>Table1[[#This Row],[OnTarget]]/Table1[[#This Row],[Shots]]</f>
        <v>0.3671875</v>
      </c>
      <c r="Q138" s="5" t="str">
        <f t="shared" si="6"/>
        <v>very Good Player</v>
      </c>
      <c r="R138" s="5" t="str">
        <f t="shared" si="7"/>
        <v>Type B</v>
      </c>
      <c r="S138" s="7">
        <f t="shared" si="8"/>
        <v>1</v>
      </c>
    </row>
    <row r="139" spans="1:19" x14ac:dyDescent="0.25">
      <c r="A139" s="4" t="s">
        <v>53</v>
      </c>
      <c r="B139" s="5" t="s">
        <v>54</v>
      </c>
      <c r="C139" s="5" t="s">
        <v>31</v>
      </c>
      <c r="D139" s="5" t="s">
        <v>73</v>
      </c>
      <c r="E139" s="5">
        <v>34</v>
      </c>
      <c r="F139" s="5">
        <v>0</v>
      </c>
      <c r="G139" s="5">
        <v>3096</v>
      </c>
      <c r="H139" s="5">
        <v>29</v>
      </c>
      <c r="I139" s="5">
        <v>23.14</v>
      </c>
      <c r="J139" s="5">
        <v>0.71</v>
      </c>
      <c r="K139" s="5">
        <v>101</v>
      </c>
      <c r="L139" s="5">
        <v>53</v>
      </c>
      <c r="M139" s="5">
        <v>3.1</v>
      </c>
      <c r="N139" s="5">
        <v>1.63</v>
      </c>
      <c r="O139" s="5">
        <v>2017</v>
      </c>
      <c r="P139" s="6">
        <f>Table1[[#This Row],[OnTarget]]/Table1[[#This Row],[Shots]]</f>
        <v>0.52475247524752477</v>
      </c>
      <c r="Q139" s="5" t="str">
        <f t="shared" si="6"/>
        <v>Excellent Player</v>
      </c>
      <c r="R139" s="5" t="str">
        <f t="shared" si="7"/>
        <v>Type A</v>
      </c>
      <c r="S139" s="7">
        <f t="shared" si="8"/>
        <v>1</v>
      </c>
    </row>
    <row r="140" spans="1:19" x14ac:dyDescent="0.25">
      <c r="A140" s="4" t="s">
        <v>53</v>
      </c>
      <c r="B140" s="5" t="s">
        <v>54</v>
      </c>
      <c r="C140" s="5" t="s">
        <v>222</v>
      </c>
      <c r="D140" s="5" t="s">
        <v>223</v>
      </c>
      <c r="E140" s="5">
        <v>26</v>
      </c>
      <c r="F140" s="5">
        <v>3</v>
      </c>
      <c r="G140" s="5">
        <v>2244</v>
      </c>
      <c r="H140" s="5">
        <v>12</v>
      </c>
      <c r="I140" s="5">
        <v>11.34</v>
      </c>
      <c r="J140" s="5">
        <v>0.48</v>
      </c>
      <c r="K140" s="5">
        <v>72</v>
      </c>
      <c r="L140" s="5">
        <v>31</v>
      </c>
      <c r="M140" s="5">
        <v>3.05</v>
      </c>
      <c r="N140" s="5">
        <v>1.31</v>
      </c>
      <c r="O140" s="5">
        <v>2017</v>
      </c>
      <c r="P140" s="6">
        <f>Table1[[#This Row],[OnTarget]]/Table1[[#This Row],[Shots]]</f>
        <v>0.43055555555555558</v>
      </c>
      <c r="Q140" s="5" t="str">
        <f t="shared" si="6"/>
        <v>Good Player</v>
      </c>
      <c r="R140" s="5" t="str">
        <f t="shared" si="7"/>
        <v>Type C</v>
      </c>
      <c r="S140" s="7">
        <f t="shared" si="8"/>
        <v>0</v>
      </c>
    </row>
    <row r="141" spans="1:19" x14ac:dyDescent="0.25">
      <c r="A141" s="4" t="s">
        <v>53</v>
      </c>
      <c r="B141" s="5" t="s">
        <v>54</v>
      </c>
      <c r="C141" s="5" t="s">
        <v>69</v>
      </c>
      <c r="D141" s="5" t="s">
        <v>70</v>
      </c>
      <c r="E141" s="5">
        <v>34</v>
      </c>
      <c r="F141" s="5">
        <v>3</v>
      </c>
      <c r="G141" s="5">
        <v>2950</v>
      </c>
      <c r="H141" s="5">
        <v>12</v>
      </c>
      <c r="I141" s="5">
        <v>9.01</v>
      </c>
      <c r="J141" s="5">
        <v>0.28999999999999998</v>
      </c>
      <c r="K141" s="5">
        <v>76</v>
      </c>
      <c r="L141" s="5">
        <v>22</v>
      </c>
      <c r="M141" s="5">
        <v>2.4500000000000002</v>
      </c>
      <c r="N141" s="5">
        <v>0.71</v>
      </c>
      <c r="O141" s="5">
        <v>2017</v>
      </c>
      <c r="P141" s="6">
        <f>Table1[[#This Row],[OnTarget]]/Table1[[#This Row],[Shots]]</f>
        <v>0.28947368421052633</v>
      </c>
      <c r="Q141" s="5" t="str">
        <f t="shared" si="6"/>
        <v>Good Player</v>
      </c>
      <c r="R141" s="5" t="str">
        <f t="shared" si="7"/>
        <v>Type C</v>
      </c>
      <c r="S141" s="7">
        <f t="shared" si="8"/>
        <v>0</v>
      </c>
    </row>
    <row r="142" spans="1:19" x14ac:dyDescent="0.25">
      <c r="A142" s="4" t="s">
        <v>91</v>
      </c>
      <c r="B142" s="5" t="s">
        <v>92</v>
      </c>
      <c r="C142" s="5" t="s">
        <v>97</v>
      </c>
      <c r="D142" s="5" t="s">
        <v>105</v>
      </c>
      <c r="E142" s="5">
        <v>24</v>
      </c>
      <c r="F142" s="5">
        <v>6</v>
      </c>
      <c r="G142" s="5">
        <v>2247</v>
      </c>
      <c r="H142" s="5">
        <v>29</v>
      </c>
      <c r="I142" s="5">
        <v>26.49</v>
      </c>
      <c r="J142" s="5">
        <v>1.1200000000000001</v>
      </c>
      <c r="K142" s="5">
        <v>127</v>
      </c>
      <c r="L142" s="5">
        <v>54</v>
      </c>
      <c r="M142" s="5">
        <v>5.37</v>
      </c>
      <c r="N142" s="5">
        <v>2.2799999999999998</v>
      </c>
      <c r="O142" s="5">
        <v>2017</v>
      </c>
      <c r="P142" s="6">
        <f>Table1[[#This Row],[OnTarget]]/Table1[[#This Row],[Shots]]</f>
        <v>0.42519685039370081</v>
      </c>
      <c r="Q142" s="5" t="str">
        <f t="shared" si="6"/>
        <v>Excellent Player</v>
      </c>
      <c r="R142" s="5" t="str">
        <f t="shared" si="7"/>
        <v>Type A</v>
      </c>
      <c r="S142" s="7">
        <f t="shared" si="8"/>
        <v>1</v>
      </c>
    </row>
    <row r="143" spans="1:19" x14ac:dyDescent="0.25">
      <c r="A143" s="4" t="s">
        <v>91</v>
      </c>
      <c r="B143" s="5" t="s">
        <v>92</v>
      </c>
      <c r="C143" s="5" t="s">
        <v>224</v>
      </c>
      <c r="D143" s="5" t="s">
        <v>225</v>
      </c>
      <c r="E143" s="5">
        <v>26</v>
      </c>
      <c r="F143" s="5">
        <v>8</v>
      </c>
      <c r="G143" s="5">
        <v>2507</v>
      </c>
      <c r="H143" s="5">
        <v>14</v>
      </c>
      <c r="I143" s="5">
        <v>12.14</v>
      </c>
      <c r="J143" s="5">
        <v>0.46</v>
      </c>
      <c r="K143" s="5">
        <v>87</v>
      </c>
      <c r="L143" s="5">
        <v>33</v>
      </c>
      <c r="M143" s="5">
        <v>3.3</v>
      </c>
      <c r="N143" s="5">
        <v>1.25</v>
      </c>
      <c r="O143" s="5">
        <v>2017</v>
      </c>
      <c r="P143" s="6">
        <f>Table1[[#This Row],[OnTarget]]/Table1[[#This Row],[Shots]]</f>
        <v>0.37931034482758619</v>
      </c>
      <c r="Q143" s="5" t="str">
        <f t="shared" si="6"/>
        <v>Good Player</v>
      </c>
      <c r="R143" s="5" t="str">
        <f t="shared" si="7"/>
        <v>Type C</v>
      </c>
      <c r="S143" s="7">
        <f t="shared" si="8"/>
        <v>0</v>
      </c>
    </row>
    <row r="144" spans="1:19" x14ac:dyDescent="0.25">
      <c r="A144" s="4" t="s">
        <v>91</v>
      </c>
      <c r="B144" s="5" t="s">
        <v>92</v>
      </c>
      <c r="C144" s="5" t="s">
        <v>121</v>
      </c>
      <c r="D144" s="5" t="s">
        <v>122</v>
      </c>
      <c r="E144" s="5">
        <v>24</v>
      </c>
      <c r="F144" s="5">
        <v>8</v>
      </c>
      <c r="G144" s="5">
        <v>2447</v>
      </c>
      <c r="H144" s="5">
        <v>11</v>
      </c>
      <c r="I144" s="5">
        <v>8.24</v>
      </c>
      <c r="J144" s="5">
        <v>0.32</v>
      </c>
      <c r="K144" s="5">
        <v>55</v>
      </c>
      <c r="L144" s="5">
        <v>25</v>
      </c>
      <c r="M144" s="5">
        <v>2.14</v>
      </c>
      <c r="N144" s="5">
        <v>0.97</v>
      </c>
      <c r="O144" s="5">
        <v>2017</v>
      </c>
      <c r="P144" s="6">
        <f>Table1[[#This Row],[OnTarget]]/Table1[[#This Row],[Shots]]</f>
        <v>0.45454545454545453</v>
      </c>
      <c r="Q144" s="5" t="str">
        <f t="shared" si="6"/>
        <v>Good Player</v>
      </c>
      <c r="R144" s="5" t="str">
        <f t="shared" si="7"/>
        <v>Type C</v>
      </c>
      <c r="S144" s="7">
        <f t="shared" si="8"/>
        <v>0</v>
      </c>
    </row>
    <row r="145" spans="1:19" x14ac:dyDescent="0.25">
      <c r="A145" s="4" t="s">
        <v>91</v>
      </c>
      <c r="B145" s="5" t="s">
        <v>92</v>
      </c>
      <c r="C145" s="5" t="s">
        <v>180</v>
      </c>
      <c r="D145" s="5" t="s">
        <v>226</v>
      </c>
      <c r="E145" s="5">
        <v>27</v>
      </c>
      <c r="F145" s="5">
        <v>4</v>
      </c>
      <c r="G145" s="5">
        <v>2272</v>
      </c>
      <c r="H145" s="5">
        <v>12</v>
      </c>
      <c r="I145" s="5">
        <v>9.33</v>
      </c>
      <c r="J145" s="5">
        <v>0.39</v>
      </c>
      <c r="K145" s="5">
        <v>50</v>
      </c>
      <c r="L145" s="5">
        <v>23</v>
      </c>
      <c r="M145" s="5">
        <v>2.09</v>
      </c>
      <c r="N145" s="5">
        <v>0.96</v>
      </c>
      <c r="O145" s="5">
        <v>2017</v>
      </c>
      <c r="P145" s="6">
        <f>Table1[[#This Row],[OnTarget]]/Table1[[#This Row],[Shots]]</f>
        <v>0.46</v>
      </c>
      <c r="Q145" s="5" t="str">
        <f t="shared" si="6"/>
        <v>Good Player</v>
      </c>
      <c r="R145" s="5" t="str">
        <f t="shared" si="7"/>
        <v>Type C</v>
      </c>
      <c r="S145" s="7">
        <f t="shared" si="8"/>
        <v>0</v>
      </c>
    </row>
    <row r="146" spans="1:19" x14ac:dyDescent="0.25">
      <c r="A146" s="4" t="s">
        <v>91</v>
      </c>
      <c r="B146" s="5" t="s">
        <v>92</v>
      </c>
      <c r="C146" s="5" t="s">
        <v>227</v>
      </c>
      <c r="D146" s="5" t="s">
        <v>228</v>
      </c>
      <c r="E146" s="5">
        <v>33</v>
      </c>
      <c r="F146" s="5">
        <v>1</v>
      </c>
      <c r="G146" s="5">
        <v>3062</v>
      </c>
      <c r="H146" s="5">
        <v>10</v>
      </c>
      <c r="I146" s="5">
        <v>12.89</v>
      </c>
      <c r="J146" s="5">
        <v>0.4</v>
      </c>
      <c r="K146" s="5">
        <v>87</v>
      </c>
      <c r="L146" s="5">
        <v>33</v>
      </c>
      <c r="M146" s="5">
        <v>2.7</v>
      </c>
      <c r="N146" s="5">
        <v>1.02</v>
      </c>
      <c r="O146" s="5">
        <v>2017</v>
      </c>
      <c r="P146" s="6">
        <f>Table1[[#This Row],[OnTarget]]/Table1[[#This Row],[Shots]]</f>
        <v>0.37931034482758619</v>
      </c>
      <c r="Q146" s="5" t="str">
        <f t="shared" si="6"/>
        <v>Good Player</v>
      </c>
      <c r="R146" s="5" t="str">
        <f t="shared" si="7"/>
        <v>Type C</v>
      </c>
      <c r="S146" s="7">
        <f t="shared" si="8"/>
        <v>0</v>
      </c>
    </row>
    <row r="147" spans="1:19" x14ac:dyDescent="0.25">
      <c r="A147" s="4" t="s">
        <v>91</v>
      </c>
      <c r="B147" s="5" t="s">
        <v>92</v>
      </c>
      <c r="C147" s="5" t="s">
        <v>229</v>
      </c>
      <c r="D147" s="5" t="s">
        <v>230</v>
      </c>
      <c r="E147" s="5">
        <v>14</v>
      </c>
      <c r="F147" s="5">
        <v>11</v>
      </c>
      <c r="G147" s="5">
        <v>1330</v>
      </c>
      <c r="H147" s="5">
        <v>9</v>
      </c>
      <c r="I147" s="5">
        <v>6.16</v>
      </c>
      <c r="J147" s="5">
        <v>0.44</v>
      </c>
      <c r="K147" s="5">
        <v>37</v>
      </c>
      <c r="L147" s="5">
        <v>18</v>
      </c>
      <c r="M147" s="5">
        <v>2.64</v>
      </c>
      <c r="N147" s="5">
        <v>1.29</v>
      </c>
      <c r="O147" s="5">
        <v>2017</v>
      </c>
      <c r="P147" s="6">
        <f>Table1[[#This Row],[OnTarget]]/Table1[[#This Row],[Shots]]</f>
        <v>0.48648648648648651</v>
      </c>
      <c r="Q147" s="5" t="str">
        <f t="shared" si="6"/>
        <v>weak Player</v>
      </c>
      <c r="R147" s="5" t="str">
        <f t="shared" si="7"/>
        <v>Type D</v>
      </c>
      <c r="S147" s="7">
        <f t="shared" si="8"/>
        <v>0</v>
      </c>
    </row>
    <row r="148" spans="1:19" x14ac:dyDescent="0.25">
      <c r="A148" s="4" t="s">
        <v>91</v>
      </c>
      <c r="B148" s="5" t="s">
        <v>92</v>
      </c>
      <c r="C148" s="5" t="s">
        <v>97</v>
      </c>
      <c r="D148" s="5" t="s">
        <v>98</v>
      </c>
      <c r="E148" s="5">
        <v>20</v>
      </c>
      <c r="F148" s="5">
        <v>2</v>
      </c>
      <c r="G148" s="5">
        <v>1555</v>
      </c>
      <c r="H148" s="5">
        <v>10</v>
      </c>
      <c r="I148" s="5">
        <v>5.57</v>
      </c>
      <c r="J148" s="5">
        <v>0.34</v>
      </c>
      <c r="K148" s="5">
        <v>49</v>
      </c>
      <c r="L148" s="5">
        <v>23</v>
      </c>
      <c r="M148" s="5">
        <v>2.99</v>
      </c>
      <c r="N148" s="5">
        <v>1.41</v>
      </c>
      <c r="O148" s="5">
        <v>2017</v>
      </c>
      <c r="P148" s="6">
        <f>Table1[[#This Row],[OnTarget]]/Table1[[#This Row],[Shots]]</f>
        <v>0.46938775510204084</v>
      </c>
      <c r="Q148" s="5" t="str">
        <f t="shared" si="6"/>
        <v>Good Player</v>
      </c>
      <c r="R148" s="5" t="str">
        <f t="shared" si="7"/>
        <v>Type C</v>
      </c>
      <c r="S148" s="7">
        <f t="shared" si="8"/>
        <v>0</v>
      </c>
    </row>
    <row r="149" spans="1:19" x14ac:dyDescent="0.25">
      <c r="A149" s="4" t="s">
        <v>91</v>
      </c>
      <c r="B149" s="5" t="s">
        <v>92</v>
      </c>
      <c r="C149" s="5" t="s">
        <v>101</v>
      </c>
      <c r="D149" s="5" t="s">
        <v>102</v>
      </c>
      <c r="E149" s="5">
        <v>22</v>
      </c>
      <c r="F149" s="5">
        <v>12</v>
      </c>
      <c r="G149" s="5">
        <v>2353</v>
      </c>
      <c r="H149" s="5">
        <v>13</v>
      </c>
      <c r="I149" s="5">
        <v>9.66</v>
      </c>
      <c r="J149" s="5">
        <v>0.39</v>
      </c>
      <c r="K149" s="5">
        <v>83</v>
      </c>
      <c r="L149" s="5">
        <v>35</v>
      </c>
      <c r="M149" s="5">
        <v>3.35</v>
      </c>
      <c r="N149" s="5">
        <v>1.41</v>
      </c>
      <c r="O149" s="5">
        <v>2017</v>
      </c>
      <c r="P149" s="6">
        <f>Table1[[#This Row],[OnTarget]]/Table1[[#This Row],[Shots]]</f>
        <v>0.42168674698795183</v>
      </c>
      <c r="Q149" s="5" t="str">
        <f t="shared" si="6"/>
        <v>Good Player</v>
      </c>
      <c r="R149" s="5" t="str">
        <f t="shared" si="7"/>
        <v>Type C</v>
      </c>
      <c r="S149" s="7">
        <f t="shared" si="8"/>
        <v>0</v>
      </c>
    </row>
    <row r="150" spans="1:19" x14ac:dyDescent="0.25">
      <c r="A150" s="4" t="s">
        <v>91</v>
      </c>
      <c r="B150" s="5" t="s">
        <v>92</v>
      </c>
      <c r="C150" s="5" t="s">
        <v>110</v>
      </c>
      <c r="D150" s="5" t="s">
        <v>111</v>
      </c>
      <c r="E150" s="5">
        <v>24</v>
      </c>
      <c r="F150" s="5">
        <v>8</v>
      </c>
      <c r="G150" s="5">
        <v>2362</v>
      </c>
      <c r="H150" s="5">
        <v>15</v>
      </c>
      <c r="I150" s="5">
        <v>11.93</v>
      </c>
      <c r="J150" s="5">
        <v>0.48</v>
      </c>
      <c r="K150" s="5">
        <v>63</v>
      </c>
      <c r="L150" s="5">
        <v>24</v>
      </c>
      <c r="M150" s="5">
        <v>2.5299999999999998</v>
      </c>
      <c r="N150" s="5">
        <v>0.97</v>
      </c>
      <c r="O150" s="5">
        <v>2017</v>
      </c>
      <c r="P150" s="6">
        <f>Table1[[#This Row],[OnTarget]]/Table1[[#This Row],[Shots]]</f>
        <v>0.38095238095238093</v>
      </c>
      <c r="Q150" s="5" t="str">
        <f t="shared" si="6"/>
        <v>very Good Player</v>
      </c>
      <c r="R150" s="5" t="str">
        <f t="shared" si="7"/>
        <v>Type B</v>
      </c>
      <c r="S150" s="7">
        <f t="shared" si="8"/>
        <v>1</v>
      </c>
    </row>
    <row r="151" spans="1:19" x14ac:dyDescent="0.25">
      <c r="A151" s="4" t="s">
        <v>91</v>
      </c>
      <c r="B151" s="5" t="s">
        <v>92</v>
      </c>
      <c r="C151" s="5" t="s">
        <v>37</v>
      </c>
      <c r="D151" s="5" t="s">
        <v>231</v>
      </c>
      <c r="E151" s="5">
        <v>18</v>
      </c>
      <c r="F151" s="5">
        <v>7</v>
      </c>
      <c r="G151" s="5">
        <v>1666</v>
      </c>
      <c r="H151" s="5">
        <v>12</v>
      </c>
      <c r="I151" s="5">
        <v>10</v>
      </c>
      <c r="J151" s="5">
        <v>0.56999999999999995</v>
      </c>
      <c r="K151" s="5">
        <v>55</v>
      </c>
      <c r="L151" s="5">
        <v>26</v>
      </c>
      <c r="M151" s="5">
        <v>3.14</v>
      </c>
      <c r="N151" s="5">
        <v>1.48</v>
      </c>
      <c r="O151" s="5">
        <v>2017</v>
      </c>
      <c r="P151" s="6">
        <f>Table1[[#This Row],[OnTarget]]/Table1[[#This Row],[Shots]]</f>
        <v>0.47272727272727272</v>
      </c>
      <c r="Q151" s="5" t="str">
        <f t="shared" si="6"/>
        <v>Good Player</v>
      </c>
      <c r="R151" s="5" t="str">
        <f t="shared" si="7"/>
        <v>Type C</v>
      </c>
      <c r="S151" s="7">
        <f t="shared" si="8"/>
        <v>0</v>
      </c>
    </row>
    <row r="152" spans="1:19" x14ac:dyDescent="0.25">
      <c r="A152" s="4" t="s">
        <v>91</v>
      </c>
      <c r="B152" s="5" t="s">
        <v>92</v>
      </c>
      <c r="C152" s="5" t="s">
        <v>108</v>
      </c>
      <c r="D152" s="5" t="s">
        <v>109</v>
      </c>
      <c r="E152" s="5">
        <v>28</v>
      </c>
      <c r="F152" s="5">
        <v>4</v>
      </c>
      <c r="G152" s="5">
        <v>2596</v>
      </c>
      <c r="H152" s="5">
        <v>13</v>
      </c>
      <c r="I152" s="5">
        <v>13.39</v>
      </c>
      <c r="J152" s="5">
        <v>0.49</v>
      </c>
      <c r="K152" s="5">
        <v>95</v>
      </c>
      <c r="L152" s="5">
        <v>40</v>
      </c>
      <c r="M152" s="5">
        <v>3.48</v>
      </c>
      <c r="N152" s="5">
        <v>1.46</v>
      </c>
      <c r="O152" s="5">
        <v>2017</v>
      </c>
      <c r="P152" s="6">
        <f>Table1[[#This Row],[OnTarget]]/Table1[[#This Row],[Shots]]</f>
        <v>0.42105263157894735</v>
      </c>
      <c r="Q152" s="5" t="str">
        <f t="shared" si="6"/>
        <v>Good Player</v>
      </c>
      <c r="R152" s="5" t="str">
        <f t="shared" si="7"/>
        <v>Type C</v>
      </c>
      <c r="S152" s="7">
        <f t="shared" si="8"/>
        <v>0</v>
      </c>
    </row>
    <row r="153" spans="1:19" x14ac:dyDescent="0.25">
      <c r="A153" s="4" t="s">
        <v>91</v>
      </c>
      <c r="B153" s="5" t="s">
        <v>92</v>
      </c>
      <c r="C153" s="5" t="s">
        <v>198</v>
      </c>
      <c r="D153" s="5" t="s">
        <v>232</v>
      </c>
      <c r="E153" s="5">
        <v>25</v>
      </c>
      <c r="F153" s="5">
        <v>5</v>
      </c>
      <c r="G153" s="5">
        <v>2317</v>
      </c>
      <c r="H153" s="5">
        <v>9</v>
      </c>
      <c r="I153" s="5">
        <v>7.56</v>
      </c>
      <c r="J153" s="5">
        <v>0.31</v>
      </c>
      <c r="K153" s="5">
        <v>76</v>
      </c>
      <c r="L153" s="5">
        <v>27</v>
      </c>
      <c r="M153" s="5">
        <v>3.12</v>
      </c>
      <c r="N153" s="5">
        <v>1.1100000000000001</v>
      </c>
      <c r="O153" s="5">
        <v>2017</v>
      </c>
      <c r="P153" s="6">
        <f>Table1[[#This Row],[OnTarget]]/Table1[[#This Row],[Shots]]</f>
        <v>0.35526315789473684</v>
      </c>
      <c r="Q153" s="5" t="str">
        <f t="shared" si="6"/>
        <v>weak Player</v>
      </c>
      <c r="R153" s="5" t="str">
        <f t="shared" si="7"/>
        <v>Type D</v>
      </c>
      <c r="S153" s="7">
        <f t="shared" si="8"/>
        <v>0</v>
      </c>
    </row>
    <row r="154" spans="1:19" x14ac:dyDescent="0.25">
      <c r="A154" s="4" t="s">
        <v>91</v>
      </c>
      <c r="B154" s="5" t="s">
        <v>92</v>
      </c>
      <c r="C154" s="5" t="s">
        <v>233</v>
      </c>
      <c r="D154" s="5" t="s">
        <v>234</v>
      </c>
      <c r="E154" s="5">
        <v>26</v>
      </c>
      <c r="F154" s="5">
        <v>4</v>
      </c>
      <c r="G154" s="5">
        <v>2312</v>
      </c>
      <c r="H154" s="5">
        <v>9</v>
      </c>
      <c r="I154" s="5">
        <v>3.89</v>
      </c>
      <c r="J154" s="5">
        <v>0.16</v>
      </c>
      <c r="K154" s="5">
        <v>55</v>
      </c>
      <c r="L154" s="5">
        <v>19</v>
      </c>
      <c r="M154" s="5">
        <v>2.2599999999999998</v>
      </c>
      <c r="N154" s="5">
        <v>0.78</v>
      </c>
      <c r="O154" s="5">
        <v>2017</v>
      </c>
      <c r="P154" s="6">
        <f>Table1[[#This Row],[OnTarget]]/Table1[[#This Row],[Shots]]</f>
        <v>0.34545454545454546</v>
      </c>
      <c r="Q154" s="5" t="str">
        <f t="shared" si="6"/>
        <v>weak Player</v>
      </c>
      <c r="R154" s="5" t="str">
        <f t="shared" si="7"/>
        <v>Type D</v>
      </c>
      <c r="S154" s="7">
        <f t="shared" si="8"/>
        <v>0</v>
      </c>
    </row>
    <row r="155" spans="1:19" x14ac:dyDescent="0.25">
      <c r="A155" s="4" t="s">
        <v>91</v>
      </c>
      <c r="B155" s="5" t="s">
        <v>92</v>
      </c>
      <c r="C155" s="5" t="s">
        <v>103</v>
      </c>
      <c r="D155" s="5" t="s">
        <v>235</v>
      </c>
      <c r="E155" s="5">
        <v>22</v>
      </c>
      <c r="F155" s="5">
        <v>0</v>
      </c>
      <c r="G155" s="5">
        <v>1879</v>
      </c>
      <c r="H155" s="5">
        <v>12</v>
      </c>
      <c r="I155" s="5">
        <v>11.08</v>
      </c>
      <c r="J155" s="5">
        <v>0.56000000000000005</v>
      </c>
      <c r="K155" s="5">
        <v>51</v>
      </c>
      <c r="L155" s="5">
        <v>25</v>
      </c>
      <c r="M155" s="5">
        <v>2.58</v>
      </c>
      <c r="N155" s="5">
        <v>1.26</v>
      </c>
      <c r="O155" s="5">
        <v>2017</v>
      </c>
      <c r="P155" s="6">
        <f>Table1[[#This Row],[OnTarget]]/Table1[[#This Row],[Shots]]</f>
        <v>0.49019607843137253</v>
      </c>
      <c r="Q155" s="5" t="str">
        <f t="shared" si="6"/>
        <v>Good Player</v>
      </c>
      <c r="R155" s="5" t="str">
        <f t="shared" si="7"/>
        <v>Type C</v>
      </c>
      <c r="S155" s="7">
        <f t="shared" si="8"/>
        <v>0</v>
      </c>
    </row>
    <row r="156" spans="1:19" x14ac:dyDescent="0.25">
      <c r="A156" s="4" t="s">
        <v>91</v>
      </c>
      <c r="B156" s="5" t="s">
        <v>92</v>
      </c>
      <c r="C156" s="5" t="s">
        <v>224</v>
      </c>
      <c r="D156" s="5" t="s">
        <v>236</v>
      </c>
      <c r="E156" s="5">
        <v>19</v>
      </c>
      <c r="F156" s="5">
        <v>8</v>
      </c>
      <c r="G156" s="5">
        <v>1974</v>
      </c>
      <c r="H156" s="5">
        <v>10</v>
      </c>
      <c r="I156" s="5">
        <v>8.1</v>
      </c>
      <c r="J156" s="5">
        <v>0.39</v>
      </c>
      <c r="K156" s="5">
        <v>47</v>
      </c>
      <c r="L156" s="5">
        <v>22</v>
      </c>
      <c r="M156" s="5">
        <v>2.2599999999999998</v>
      </c>
      <c r="N156" s="5">
        <v>1.06</v>
      </c>
      <c r="O156" s="5">
        <v>2017</v>
      </c>
      <c r="P156" s="6">
        <f>Table1[[#This Row],[OnTarget]]/Table1[[#This Row],[Shots]]</f>
        <v>0.46808510638297873</v>
      </c>
      <c r="Q156" s="5" t="str">
        <f t="shared" si="6"/>
        <v>Good Player</v>
      </c>
      <c r="R156" s="5" t="str">
        <f t="shared" si="7"/>
        <v>Type C</v>
      </c>
      <c r="S156" s="7">
        <f t="shared" si="8"/>
        <v>0</v>
      </c>
    </row>
    <row r="157" spans="1:19" x14ac:dyDescent="0.25">
      <c r="A157" s="4" t="s">
        <v>91</v>
      </c>
      <c r="B157" s="5" t="s">
        <v>92</v>
      </c>
      <c r="C157" s="5" t="s">
        <v>112</v>
      </c>
      <c r="D157" s="5" t="s">
        <v>237</v>
      </c>
      <c r="E157" s="5">
        <v>24</v>
      </c>
      <c r="F157" s="5">
        <v>7</v>
      </c>
      <c r="G157" s="5">
        <v>2279</v>
      </c>
      <c r="H157" s="5">
        <v>14</v>
      </c>
      <c r="I157" s="5">
        <v>9.84</v>
      </c>
      <c r="J157" s="5">
        <v>0.41</v>
      </c>
      <c r="K157" s="5">
        <v>54</v>
      </c>
      <c r="L157" s="5">
        <v>21</v>
      </c>
      <c r="M157" s="5">
        <v>2.25</v>
      </c>
      <c r="N157" s="5">
        <v>0.88</v>
      </c>
      <c r="O157" s="5">
        <v>2017</v>
      </c>
      <c r="P157" s="6">
        <f>Table1[[#This Row],[OnTarget]]/Table1[[#This Row],[Shots]]</f>
        <v>0.3888888888888889</v>
      </c>
      <c r="Q157" s="5" t="str">
        <f t="shared" si="6"/>
        <v>Good Player</v>
      </c>
      <c r="R157" s="5" t="str">
        <f t="shared" si="7"/>
        <v>Type C</v>
      </c>
      <c r="S157" s="7">
        <f t="shared" si="8"/>
        <v>0</v>
      </c>
    </row>
    <row r="158" spans="1:19" x14ac:dyDescent="0.25">
      <c r="A158" s="4" t="s">
        <v>91</v>
      </c>
      <c r="B158" s="5" t="s">
        <v>92</v>
      </c>
      <c r="C158" s="5" t="s">
        <v>103</v>
      </c>
      <c r="D158" s="5" t="s">
        <v>238</v>
      </c>
      <c r="E158" s="5">
        <v>30</v>
      </c>
      <c r="F158" s="5">
        <v>2</v>
      </c>
      <c r="G158" s="5">
        <v>2626</v>
      </c>
      <c r="H158" s="5">
        <v>13</v>
      </c>
      <c r="I158" s="5">
        <v>10.78</v>
      </c>
      <c r="J158" s="5">
        <v>0.39</v>
      </c>
      <c r="K158" s="5">
        <v>92</v>
      </c>
      <c r="L158" s="5">
        <v>36</v>
      </c>
      <c r="M158" s="5">
        <v>3.33</v>
      </c>
      <c r="N158" s="5">
        <v>1.3</v>
      </c>
      <c r="O158" s="5">
        <v>2017</v>
      </c>
      <c r="P158" s="6">
        <f>Table1[[#This Row],[OnTarget]]/Table1[[#This Row],[Shots]]</f>
        <v>0.39130434782608697</v>
      </c>
      <c r="Q158" s="5" t="str">
        <f t="shared" si="6"/>
        <v>Good Player</v>
      </c>
      <c r="R158" s="5" t="str">
        <f t="shared" si="7"/>
        <v>Type C</v>
      </c>
      <c r="S158" s="7">
        <f t="shared" si="8"/>
        <v>0</v>
      </c>
    </row>
    <row r="159" spans="1:19" x14ac:dyDescent="0.25">
      <c r="A159" s="4" t="s">
        <v>91</v>
      </c>
      <c r="B159" s="5" t="s">
        <v>92</v>
      </c>
      <c r="C159" s="5" t="s">
        <v>227</v>
      </c>
      <c r="D159" s="5" t="s">
        <v>239</v>
      </c>
      <c r="E159" s="5">
        <v>26</v>
      </c>
      <c r="F159" s="5">
        <v>8</v>
      </c>
      <c r="G159" s="5">
        <v>2419</v>
      </c>
      <c r="H159" s="5">
        <v>9</v>
      </c>
      <c r="I159" s="5">
        <v>6.37</v>
      </c>
      <c r="J159" s="5">
        <v>0.25</v>
      </c>
      <c r="K159" s="5">
        <v>43</v>
      </c>
      <c r="L159" s="5">
        <v>22</v>
      </c>
      <c r="M159" s="5">
        <v>1.69</v>
      </c>
      <c r="N159" s="5">
        <v>0.86</v>
      </c>
      <c r="O159" s="5">
        <v>2017</v>
      </c>
      <c r="P159" s="6">
        <f>Table1[[#This Row],[OnTarget]]/Table1[[#This Row],[Shots]]</f>
        <v>0.51162790697674421</v>
      </c>
      <c r="Q159" s="5" t="str">
        <f t="shared" si="6"/>
        <v>weak Player</v>
      </c>
      <c r="R159" s="5" t="str">
        <f t="shared" si="7"/>
        <v>Type D</v>
      </c>
      <c r="S159" s="7">
        <f t="shared" si="8"/>
        <v>0</v>
      </c>
    </row>
    <row r="160" spans="1:19" x14ac:dyDescent="0.25">
      <c r="A160" s="4" t="s">
        <v>91</v>
      </c>
      <c r="B160" s="5" t="s">
        <v>92</v>
      </c>
      <c r="C160" s="5" t="s">
        <v>45</v>
      </c>
      <c r="D160" s="5" t="s">
        <v>240</v>
      </c>
      <c r="E160" s="5">
        <v>30</v>
      </c>
      <c r="F160" s="5">
        <v>1</v>
      </c>
      <c r="G160" s="5">
        <v>2693</v>
      </c>
      <c r="H160" s="5">
        <v>14</v>
      </c>
      <c r="I160" s="5">
        <v>8.7899999999999991</v>
      </c>
      <c r="J160" s="5">
        <v>0.31</v>
      </c>
      <c r="K160" s="5">
        <v>55</v>
      </c>
      <c r="L160" s="5">
        <v>28</v>
      </c>
      <c r="M160" s="5">
        <v>1.94</v>
      </c>
      <c r="N160" s="5">
        <v>0.99</v>
      </c>
      <c r="O160" s="5">
        <v>2017</v>
      </c>
      <c r="P160" s="6">
        <f>Table1[[#This Row],[OnTarget]]/Table1[[#This Row],[Shots]]</f>
        <v>0.50909090909090904</v>
      </c>
      <c r="Q160" s="5" t="str">
        <f t="shared" si="6"/>
        <v>Good Player</v>
      </c>
      <c r="R160" s="5" t="str">
        <f t="shared" si="7"/>
        <v>Type C</v>
      </c>
      <c r="S160" s="7">
        <f t="shared" si="8"/>
        <v>0</v>
      </c>
    </row>
    <row r="161" spans="1:19" x14ac:dyDescent="0.25">
      <c r="A161" s="4" t="s">
        <v>91</v>
      </c>
      <c r="B161" s="5" t="s">
        <v>92</v>
      </c>
      <c r="C161" s="5" t="s">
        <v>119</v>
      </c>
      <c r="D161" s="5" t="s">
        <v>120</v>
      </c>
      <c r="E161" s="5">
        <v>16</v>
      </c>
      <c r="F161" s="5">
        <v>0</v>
      </c>
      <c r="G161" s="5">
        <v>1480</v>
      </c>
      <c r="H161" s="5">
        <v>13</v>
      </c>
      <c r="I161" s="5">
        <v>16.36</v>
      </c>
      <c r="J161" s="5">
        <v>1.05</v>
      </c>
      <c r="K161" s="5">
        <v>58</v>
      </c>
      <c r="L161" s="5">
        <v>27</v>
      </c>
      <c r="M161" s="5">
        <v>3.72</v>
      </c>
      <c r="N161" s="5">
        <v>1.73</v>
      </c>
      <c r="O161" s="5">
        <v>2017</v>
      </c>
      <c r="P161" s="6">
        <f>Table1[[#This Row],[OnTarget]]/Table1[[#This Row],[Shots]]</f>
        <v>0.46551724137931033</v>
      </c>
      <c r="Q161" s="5" t="str">
        <f t="shared" si="6"/>
        <v>Good Player</v>
      </c>
      <c r="R161" s="5" t="str">
        <f t="shared" si="7"/>
        <v>Type C</v>
      </c>
      <c r="S161" s="7">
        <f t="shared" si="8"/>
        <v>0</v>
      </c>
    </row>
    <row r="162" spans="1:19" x14ac:dyDescent="0.25">
      <c r="A162" s="4" t="s">
        <v>162</v>
      </c>
      <c r="B162" s="5" t="s">
        <v>163</v>
      </c>
      <c r="C162" s="5" t="s">
        <v>241</v>
      </c>
      <c r="D162" s="5" t="s">
        <v>242</v>
      </c>
      <c r="E162" s="5">
        <v>19</v>
      </c>
      <c r="F162" s="5">
        <v>1</v>
      </c>
      <c r="G162" s="5">
        <v>1465</v>
      </c>
      <c r="H162" s="5">
        <v>11</v>
      </c>
      <c r="I162" s="5">
        <v>8.64</v>
      </c>
      <c r="J162" s="5">
        <v>0.56000000000000005</v>
      </c>
      <c r="K162" s="5">
        <v>47</v>
      </c>
      <c r="L162" s="5">
        <v>20</v>
      </c>
      <c r="M162" s="5">
        <v>3.05</v>
      </c>
      <c r="N162" s="5">
        <v>1.3</v>
      </c>
      <c r="O162" s="5">
        <v>2017</v>
      </c>
      <c r="P162" s="6">
        <f>Table1[[#This Row],[OnTarget]]/Table1[[#This Row],[Shots]]</f>
        <v>0.42553191489361702</v>
      </c>
      <c r="Q162" s="5" t="str">
        <f t="shared" si="6"/>
        <v>Good Player</v>
      </c>
      <c r="R162" s="5" t="str">
        <f t="shared" si="7"/>
        <v>Type C</v>
      </c>
      <c r="S162" s="7">
        <f t="shared" si="8"/>
        <v>0</v>
      </c>
    </row>
    <row r="163" spans="1:19" x14ac:dyDescent="0.25">
      <c r="A163" s="4" t="s">
        <v>162</v>
      </c>
      <c r="B163" s="5" t="s">
        <v>163</v>
      </c>
      <c r="C163" s="5" t="s">
        <v>243</v>
      </c>
      <c r="D163" s="5" t="s">
        <v>244</v>
      </c>
      <c r="E163" s="5">
        <v>34</v>
      </c>
      <c r="F163" s="5">
        <v>0</v>
      </c>
      <c r="G163" s="5">
        <v>2824</v>
      </c>
      <c r="H163" s="5">
        <v>8</v>
      </c>
      <c r="I163" s="5">
        <v>7.73</v>
      </c>
      <c r="J163" s="5">
        <v>0.26</v>
      </c>
      <c r="K163" s="5">
        <v>85</v>
      </c>
      <c r="L163" s="5">
        <v>25</v>
      </c>
      <c r="M163" s="5">
        <v>2.86</v>
      </c>
      <c r="N163" s="5">
        <v>0.84</v>
      </c>
      <c r="O163" s="5">
        <v>2017</v>
      </c>
      <c r="P163" s="6">
        <f>Table1[[#This Row],[OnTarget]]/Table1[[#This Row],[Shots]]</f>
        <v>0.29411764705882354</v>
      </c>
      <c r="Q163" s="5" t="str">
        <f t="shared" si="6"/>
        <v>weak Player</v>
      </c>
      <c r="R163" s="5" t="str">
        <f t="shared" si="7"/>
        <v>Type D</v>
      </c>
      <c r="S163" s="7">
        <f t="shared" si="8"/>
        <v>0</v>
      </c>
    </row>
    <row r="164" spans="1:19" x14ac:dyDescent="0.25">
      <c r="A164" s="4" t="s">
        <v>162</v>
      </c>
      <c r="B164" s="5" t="s">
        <v>163</v>
      </c>
      <c r="C164" s="5" t="s">
        <v>69</v>
      </c>
      <c r="D164" s="5" t="s">
        <v>245</v>
      </c>
      <c r="E164" s="5">
        <v>14</v>
      </c>
      <c r="F164" s="5">
        <v>18</v>
      </c>
      <c r="G164" s="5">
        <v>1224</v>
      </c>
      <c r="H164" s="5">
        <v>8</v>
      </c>
      <c r="I164" s="5">
        <v>9.5299999999999994</v>
      </c>
      <c r="J164" s="5">
        <v>0.74</v>
      </c>
      <c r="K164" s="5">
        <v>54</v>
      </c>
      <c r="L164" s="5">
        <v>30</v>
      </c>
      <c r="M164" s="5">
        <v>4.1900000000000004</v>
      </c>
      <c r="N164" s="5">
        <v>2.33</v>
      </c>
      <c r="O164" s="5">
        <v>2017</v>
      </c>
      <c r="P164" s="6">
        <f>Table1[[#This Row],[OnTarget]]/Table1[[#This Row],[Shots]]</f>
        <v>0.55555555555555558</v>
      </c>
      <c r="Q164" s="5" t="str">
        <f t="shared" si="6"/>
        <v>weak Player</v>
      </c>
      <c r="R164" s="5" t="str">
        <f t="shared" si="7"/>
        <v>Type D</v>
      </c>
      <c r="S164" s="7">
        <f t="shared" si="8"/>
        <v>0</v>
      </c>
    </row>
    <row r="165" spans="1:19" x14ac:dyDescent="0.25">
      <c r="A165" s="4" t="s">
        <v>162</v>
      </c>
      <c r="B165" s="5" t="s">
        <v>163</v>
      </c>
      <c r="C165" s="5" t="s">
        <v>166</v>
      </c>
      <c r="D165" s="5" t="s">
        <v>246</v>
      </c>
      <c r="E165" s="5">
        <v>19</v>
      </c>
      <c r="F165" s="5">
        <v>0</v>
      </c>
      <c r="G165" s="5">
        <v>1222</v>
      </c>
      <c r="H165" s="5">
        <v>9</v>
      </c>
      <c r="I165" s="5">
        <v>5.27</v>
      </c>
      <c r="J165" s="5">
        <v>0.41</v>
      </c>
      <c r="K165" s="5">
        <v>52</v>
      </c>
      <c r="L165" s="5">
        <v>23</v>
      </c>
      <c r="M165" s="5">
        <v>4.04</v>
      </c>
      <c r="N165" s="5">
        <v>1.79</v>
      </c>
      <c r="O165" s="5">
        <v>2017</v>
      </c>
      <c r="P165" s="6">
        <f>Table1[[#This Row],[OnTarget]]/Table1[[#This Row],[Shots]]</f>
        <v>0.44230769230769229</v>
      </c>
      <c r="Q165" s="5" t="str">
        <f t="shared" si="6"/>
        <v>weak Player</v>
      </c>
      <c r="R165" s="5" t="str">
        <f t="shared" si="7"/>
        <v>Type D</v>
      </c>
      <c r="S165" s="7">
        <f t="shared" si="8"/>
        <v>0</v>
      </c>
    </row>
    <row r="166" spans="1:19" x14ac:dyDescent="0.25">
      <c r="A166" s="4" t="s">
        <v>162</v>
      </c>
      <c r="B166" s="5" t="s">
        <v>163</v>
      </c>
      <c r="C166" s="5" t="s">
        <v>37</v>
      </c>
      <c r="D166" s="5" t="s">
        <v>247</v>
      </c>
      <c r="E166" s="5">
        <v>21</v>
      </c>
      <c r="F166" s="5">
        <v>7</v>
      </c>
      <c r="G166" s="5">
        <v>1792</v>
      </c>
      <c r="H166" s="5">
        <v>9</v>
      </c>
      <c r="I166" s="5">
        <v>6.04</v>
      </c>
      <c r="J166" s="5">
        <v>0.32</v>
      </c>
      <c r="K166" s="5">
        <v>54</v>
      </c>
      <c r="L166" s="5">
        <v>22</v>
      </c>
      <c r="M166" s="5">
        <v>2.86</v>
      </c>
      <c r="N166" s="5">
        <v>1.17</v>
      </c>
      <c r="O166" s="5">
        <v>2017</v>
      </c>
      <c r="P166" s="6">
        <f>Table1[[#This Row],[OnTarget]]/Table1[[#This Row],[Shots]]</f>
        <v>0.40740740740740738</v>
      </c>
      <c r="Q166" s="5" t="str">
        <f t="shared" si="6"/>
        <v>weak Player</v>
      </c>
      <c r="R166" s="5" t="str">
        <f t="shared" si="7"/>
        <v>Type D</v>
      </c>
      <c r="S166" s="7">
        <f t="shared" si="8"/>
        <v>0</v>
      </c>
    </row>
    <row r="167" spans="1:19" x14ac:dyDescent="0.25">
      <c r="A167" s="4" t="s">
        <v>162</v>
      </c>
      <c r="B167" s="5" t="s">
        <v>163</v>
      </c>
      <c r="C167" s="5" t="s">
        <v>248</v>
      </c>
      <c r="D167" s="5" t="s">
        <v>249</v>
      </c>
      <c r="E167" s="5">
        <v>30</v>
      </c>
      <c r="F167" s="5">
        <v>3</v>
      </c>
      <c r="G167" s="5">
        <v>2278</v>
      </c>
      <c r="H167" s="5">
        <v>9</v>
      </c>
      <c r="I167" s="5">
        <v>9.35</v>
      </c>
      <c r="J167" s="5">
        <v>0.39</v>
      </c>
      <c r="K167" s="5">
        <v>63</v>
      </c>
      <c r="L167" s="5">
        <v>30</v>
      </c>
      <c r="M167" s="5">
        <v>2.63</v>
      </c>
      <c r="N167" s="5">
        <v>1.25</v>
      </c>
      <c r="O167" s="5">
        <v>2017</v>
      </c>
      <c r="P167" s="6">
        <f>Table1[[#This Row],[OnTarget]]/Table1[[#This Row],[Shots]]</f>
        <v>0.47619047619047616</v>
      </c>
      <c r="Q167" s="5" t="str">
        <f t="shared" si="6"/>
        <v>weak Player</v>
      </c>
      <c r="R167" s="5" t="str">
        <f t="shared" si="7"/>
        <v>Type D</v>
      </c>
      <c r="S167" s="7">
        <f t="shared" si="8"/>
        <v>0</v>
      </c>
    </row>
    <row r="168" spans="1:19" x14ac:dyDescent="0.25">
      <c r="A168" s="4" t="s">
        <v>162</v>
      </c>
      <c r="B168" s="5" t="s">
        <v>163</v>
      </c>
      <c r="C168" s="5" t="s">
        <v>187</v>
      </c>
      <c r="D168" s="5" t="s">
        <v>188</v>
      </c>
      <c r="E168" s="5">
        <v>27</v>
      </c>
      <c r="F168" s="5">
        <v>2</v>
      </c>
      <c r="G168" s="5">
        <v>1865</v>
      </c>
      <c r="H168" s="5">
        <v>12</v>
      </c>
      <c r="I168" s="5">
        <v>12.56</v>
      </c>
      <c r="J168" s="5">
        <v>0.64</v>
      </c>
      <c r="K168" s="5">
        <v>57</v>
      </c>
      <c r="L168" s="5">
        <v>24</v>
      </c>
      <c r="M168" s="5">
        <v>2.9</v>
      </c>
      <c r="N168" s="5">
        <v>1.22</v>
      </c>
      <c r="O168" s="5">
        <v>2017</v>
      </c>
      <c r="P168" s="6">
        <f>Table1[[#This Row],[OnTarget]]/Table1[[#This Row],[Shots]]</f>
        <v>0.42105263157894735</v>
      </c>
      <c r="Q168" s="5" t="str">
        <f t="shared" si="6"/>
        <v>Good Player</v>
      </c>
      <c r="R168" s="5" t="str">
        <f t="shared" si="7"/>
        <v>Type C</v>
      </c>
      <c r="S168" s="7">
        <f t="shared" si="8"/>
        <v>0</v>
      </c>
    </row>
    <row r="169" spans="1:19" x14ac:dyDescent="0.25">
      <c r="A169" s="4" t="s">
        <v>162</v>
      </c>
      <c r="B169" s="5" t="s">
        <v>163</v>
      </c>
      <c r="C169" s="5" t="s">
        <v>166</v>
      </c>
      <c r="D169" s="5" t="s">
        <v>250</v>
      </c>
      <c r="E169" s="5">
        <v>23</v>
      </c>
      <c r="F169" s="5">
        <v>0</v>
      </c>
      <c r="G169" s="5">
        <v>1694</v>
      </c>
      <c r="H169" s="5">
        <v>10</v>
      </c>
      <c r="I169" s="5">
        <v>7.67</v>
      </c>
      <c r="J169" s="5">
        <v>0.43</v>
      </c>
      <c r="K169" s="5">
        <v>53</v>
      </c>
      <c r="L169" s="5">
        <v>20</v>
      </c>
      <c r="M169" s="5">
        <v>2.97</v>
      </c>
      <c r="N169" s="5">
        <v>1.1200000000000001</v>
      </c>
      <c r="O169" s="5">
        <v>2017</v>
      </c>
      <c r="P169" s="6">
        <f>Table1[[#This Row],[OnTarget]]/Table1[[#This Row],[Shots]]</f>
        <v>0.37735849056603776</v>
      </c>
      <c r="Q169" s="5" t="str">
        <f t="shared" si="6"/>
        <v>Good Player</v>
      </c>
      <c r="R169" s="5" t="str">
        <f t="shared" si="7"/>
        <v>Type C</v>
      </c>
      <c r="S169" s="7">
        <f t="shared" si="8"/>
        <v>0</v>
      </c>
    </row>
    <row r="170" spans="1:19" x14ac:dyDescent="0.25">
      <c r="A170" s="4" t="s">
        <v>162</v>
      </c>
      <c r="B170" s="5" t="s">
        <v>163</v>
      </c>
      <c r="C170" s="5" t="s">
        <v>251</v>
      </c>
      <c r="D170" s="5" t="s">
        <v>252</v>
      </c>
      <c r="E170" s="5">
        <v>34</v>
      </c>
      <c r="F170" s="5">
        <v>0</v>
      </c>
      <c r="G170" s="5">
        <v>2847</v>
      </c>
      <c r="H170" s="5">
        <v>18</v>
      </c>
      <c r="I170" s="5">
        <v>16.78</v>
      </c>
      <c r="J170" s="5">
        <v>0.56000000000000005</v>
      </c>
      <c r="K170" s="5">
        <v>80</v>
      </c>
      <c r="L170" s="5">
        <v>39</v>
      </c>
      <c r="M170" s="5">
        <v>2.67</v>
      </c>
      <c r="N170" s="5">
        <v>1.3</v>
      </c>
      <c r="O170" s="5">
        <v>2017</v>
      </c>
      <c r="P170" s="6">
        <f>Table1[[#This Row],[OnTarget]]/Table1[[#This Row],[Shots]]</f>
        <v>0.48749999999999999</v>
      </c>
      <c r="Q170" s="5" t="str">
        <f t="shared" si="6"/>
        <v>very Good Player</v>
      </c>
      <c r="R170" s="5" t="str">
        <f t="shared" si="7"/>
        <v>Type B</v>
      </c>
      <c r="S170" s="7">
        <f t="shared" si="8"/>
        <v>1</v>
      </c>
    </row>
    <row r="171" spans="1:19" x14ac:dyDescent="0.25">
      <c r="A171" s="4" t="s">
        <v>162</v>
      </c>
      <c r="B171" s="5" t="s">
        <v>163</v>
      </c>
      <c r="C171" s="5" t="s">
        <v>253</v>
      </c>
      <c r="D171" s="5" t="s">
        <v>254</v>
      </c>
      <c r="E171" s="5">
        <v>30</v>
      </c>
      <c r="F171" s="5">
        <v>3</v>
      </c>
      <c r="G171" s="5">
        <v>2383</v>
      </c>
      <c r="H171" s="5">
        <v>9</v>
      </c>
      <c r="I171" s="5">
        <v>10.54</v>
      </c>
      <c r="J171" s="5">
        <v>0.42</v>
      </c>
      <c r="K171" s="5">
        <v>102</v>
      </c>
      <c r="L171" s="5">
        <v>51</v>
      </c>
      <c r="M171" s="5">
        <v>4.07</v>
      </c>
      <c r="N171" s="5">
        <v>2.0299999999999998</v>
      </c>
      <c r="O171" s="5">
        <v>2017</v>
      </c>
      <c r="P171" s="6">
        <f>Table1[[#This Row],[OnTarget]]/Table1[[#This Row],[Shots]]</f>
        <v>0.5</v>
      </c>
      <c r="Q171" s="5" t="str">
        <f t="shared" si="6"/>
        <v>weak Player</v>
      </c>
      <c r="R171" s="5" t="str">
        <f t="shared" si="7"/>
        <v>Type D</v>
      </c>
      <c r="S171" s="7">
        <f t="shared" si="8"/>
        <v>0</v>
      </c>
    </row>
    <row r="172" spans="1:19" x14ac:dyDescent="0.25">
      <c r="A172" s="4" t="s">
        <v>162</v>
      </c>
      <c r="B172" s="5" t="s">
        <v>163</v>
      </c>
      <c r="C172" s="5" t="s">
        <v>183</v>
      </c>
      <c r="D172" s="5" t="s">
        <v>255</v>
      </c>
      <c r="E172" s="5">
        <v>28</v>
      </c>
      <c r="F172" s="5">
        <v>0</v>
      </c>
      <c r="G172" s="5">
        <v>2136</v>
      </c>
      <c r="H172" s="5">
        <v>8</v>
      </c>
      <c r="I172" s="5">
        <v>10.57</v>
      </c>
      <c r="J172" s="5">
        <v>0.47</v>
      </c>
      <c r="K172" s="5">
        <v>52</v>
      </c>
      <c r="L172" s="5">
        <v>24</v>
      </c>
      <c r="M172" s="5">
        <v>2.31</v>
      </c>
      <c r="N172" s="5">
        <v>1.07</v>
      </c>
      <c r="O172" s="5">
        <v>2017</v>
      </c>
      <c r="P172" s="6">
        <f>Table1[[#This Row],[OnTarget]]/Table1[[#This Row],[Shots]]</f>
        <v>0.46153846153846156</v>
      </c>
      <c r="Q172" s="5" t="str">
        <f t="shared" si="6"/>
        <v>weak Player</v>
      </c>
      <c r="R172" s="5" t="str">
        <f t="shared" si="7"/>
        <v>Type D</v>
      </c>
      <c r="S172" s="7">
        <f t="shared" si="8"/>
        <v>0</v>
      </c>
    </row>
    <row r="173" spans="1:19" x14ac:dyDescent="0.25">
      <c r="A173" s="4" t="s">
        <v>162</v>
      </c>
      <c r="B173" s="5" t="s">
        <v>163</v>
      </c>
      <c r="C173" s="5" t="s">
        <v>37</v>
      </c>
      <c r="D173" s="5" t="s">
        <v>256</v>
      </c>
      <c r="E173" s="5">
        <v>23</v>
      </c>
      <c r="F173" s="5">
        <v>3</v>
      </c>
      <c r="G173" s="5">
        <v>1751</v>
      </c>
      <c r="H173" s="5">
        <v>10</v>
      </c>
      <c r="I173" s="5">
        <v>6.82</v>
      </c>
      <c r="J173" s="5">
        <v>0.37</v>
      </c>
      <c r="K173" s="5">
        <v>45</v>
      </c>
      <c r="L173" s="5">
        <v>23</v>
      </c>
      <c r="M173" s="5">
        <v>2.44</v>
      </c>
      <c r="N173" s="5">
        <v>1.25</v>
      </c>
      <c r="O173" s="5">
        <v>2017</v>
      </c>
      <c r="P173" s="6">
        <f>Table1[[#This Row],[OnTarget]]/Table1[[#This Row],[Shots]]</f>
        <v>0.51111111111111107</v>
      </c>
      <c r="Q173" s="5" t="str">
        <f t="shared" si="6"/>
        <v>Good Player</v>
      </c>
      <c r="R173" s="5" t="str">
        <f t="shared" si="7"/>
        <v>Type C</v>
      </c>
      <c r="S173" s="7">
        <f t="shared" si="8"/>
        <v>0</v>
      </c>
    </row>
    <row r="174" spans="1:19" x14ac:dyDescent="0.25">
      <c r="A174" s="4" t="s">
        <v>162</v>
      </c>
      <c r="B174" s="5" t="s">
        <v>163</v>
      </c>
      <c r="C174" s="5" t="s">
        <v>183</v>
      </c>
      <c r="D174" s="5" t="s">
        <v>257</v>
      </c>
      <c r="E174" s="5">
        <v>24</v>
      </c>
      <c r="F174" s="5">
        <v>3</v>
      </c>
      <c r="G174" s="5">
        <v>2089</v>
      </c>
      <c r="H174" s="5">
        <v>10</v>
      </c>
      <c r="I174" s="5">
        <v>7.92</v>
      </c>
      <c r="J174" s="5">
        <v>0.36</v>
      </c>
      <c r="K174" s="5">
        <v>56</v>
      </c>
      <c r="L174" s="5">
        <v>22</v>
      </c>
      <c r="M174" s="5">
        <v>2.5499999999999998</v>
      </c>
      <c r="N174" s="5">
        <v>1</v>
      </c>
      <c r="O174" s="5">
        <v>2017</v>
      </c>
      <c r="P174" s="6">
        <f>Table1[[#This Row],[OnTarget]]/Table1[[#This Row],[Shots]]</f>
        <v>0.39285714285714285</v>
      </c>
      <c r="Q174" s="5" t="str">
        <f t="shared" si="6"/>
        <v>Good Player</v>
      </c>
      <c r="R174" s="5" t="str">
        <f t="shared" si="7"/>
        <v>Type C</v>
      </c>
      <c r="S174" s="7">
        <f t="shared" si="8"/>
        <v>0</v>
      </c>
    </row>
    <row r="175" spans="1:19" x14ac:dyDescent="0.25">
      <c r="A175" s="4" t="s">
        <v>162</v>
      </c>
      <c r="B175" s="5" t="s">
        <v>163</v>
      </c>
      <c r="C175" s="5" t="s">
        <v>164</v>
      </c>
      <c r="D175" s="5" t="s">
        <v>165</v>
      </c>
      <c r="E175" s="5">
        <v>26</v>
      </c>
      <c r="F175" s="5">
        <v>1</v>
      </c>
      <c r="G175" s="5">
        <v>1953</v>
      </c>
      <c r="H175" s="5">
        <v>11</v>
      </c>
      <c r="I175" s="5">
        <v>11.72</v>
      </c>
      <c r="J175" s="5">
        <v>0.56999999999999995</v>
      </c>
      <c r="K175" s="5">
        <v>74</v>
      </c>
      <c r="L175" s="5">
        <v>30</v>
      </c>
      <c r="M175" s="5">
        <v>3.6</v>
      </c>
      <c r="N175" s="5">
        <v>1.46</v>
      </c>
      <c r="O175" s="5">
        <v>2017</v>
      </c>
      <c r="P175" s="6">
        <f>Table1[[#This Row],[OnTarget]]/Table1[[#This Row],[Shots]]</f>
        <v>0.40540540540540543</v>
      </c>
      <c r="Q175" s="5" t="str">
        <f t="shared" si="6"/>
        <v>Good Player</v>
      </c>
      <c r="R175" s="5" t="str">
        <f t="shared" si="7"/>
        <v>Type C</v>
      </c>
      <c r="S175" s="7">
        <f t="shared" si="8"/>
        <v>0</v>
      </c>
    </row>
    <row r="176" spans="1:19" x14ac:dyDescent="0.25">
      <c r="A176" s="4" t="s">
        <v>162</v>
      </c>
      <c r="B176" s="5" t="s">
        <v>163</v>
      </c>
      <c r="C176" s="5" t="s">
        <v>187</v>
      </c>
      <c r="D176" s="5" t="s">
        <v>258</v>
      </c>
      <c r="E176" s="5">
        <v>37</v>
      </c>
      <c r="F176" s="5">
        <v>0</v>
      </c>
      <c r="G176" s="5">
        <v>2933</v>
      </c>
      <c r="H176" s="5">
        <v>13</v>
      </c>
      <c r="I176" s="5">
        <v>11.11</v>
      </c>
      <c r="J176" s="5">
        <v>0.36</v>
      </c>
      <c r="K176" s="5">
        <v>96</v>
      </c>
      <c r="L176" s="5">
        <v>40</v>
      </c>
      <c r="M176" s="5">
        <v>3.11</v>
      </c>
      <c r="N176" s="5">
        <v>1.3</v>
      </c>
      <c r="O176" s="5">
        <v>2017</v>
      </c>
      <c r="P176" s="6">
        <f>Table1[[#This Row],[OnTarget]]/Table1[[#This Row],[Shots]]</f>
        <v>0.41666666666666669</v>
      </c>
      <c r="Q176" s="5" t="str">
        <f t="shared" si="6"/>
        <v>Good Player</v>
      </c>
      <c r="R176" s="5" t="str">
        <f t="shared" si="7"/>
        <v>Type C</v>
      </c>
      <c r="S176" s="7">
        <f t="shared" si="8"/>
        <v>0</v>
      </c>
    </row>
    <row r="177" spans="1:19" x14ac:dyDescent="0.25">
      <c r="A177" s="4" t="s">
        <v>162</v>
      </c>
      <c r="B177" s="5" t="s">
        <v>163</v>
      </c>
      <c r="C177" s="5" t="s">
        <v>37</v>
      </c>
      <c r="D177" s="5" t="s">
        <v>259</v>
      </c>
      <c r="E177" s="5">
        <v>32</v>
      </c>
      <c r="F177" s="5">
        <v>0</v>
      </c>
      <c r="G177" s="5">
        <v>2472</v>
      </c>
      <c r="H177" s="5">
        <v>19</v>
      </c>
      <c r="I177" s="5">
        <v>14.83</v>
      </c>
      <c r="J177" s="5">
        <v>0.56999999999999995</v>
      </c>
      <c r="K177" s="5">
        <v>65</v>
      </c>
      <c r="L177" s="5">
        <v>37</v>
      </c>
      <c r="M177" s="5">
        <v>2.5</v>
      </c>
      <c r="N177" s="5">
        <v>1.42</v>
      </c>
      <c r="O177" s="5">
        <v>2017</v>
      </c>
      <c r="P177" s="6">
        <f>Table1[[#This Row],[OnTarget]]/Table1[[#This Row],[Shots]]</f>
        <v>0.56923076923076921</v>
      </c>
      <c r="Q177" s="5" t="str">
        <f t="shared" si="6"/>
        <v>very Good Player</v>
      </c>
      <c r="R177" s="5" t="str">
        <f t="shared" si="7"/>
        <v>Type B</v>
      </c>
      <c r="S177" s="7">
        <f t="shared" si="8"/>
        <v>1</v>
      </c>
    </row>
    <row r="178" spans="1:19" x14ac:dyDescent="0.25">
      <c r="A178" s="4" t="s">
        <v>162</v>
      </c>
      <c r="B178" s="5" t="s">
        <v>163</v>
      </c>
      <c r="C178" s="5" t="s">
        <v>37</v>
      </c>
      <c r="D178" s="5" t="s">
        <v>260</v>
      </c>
      <c r="E178" s="5">
        <v>35</v>
      </c>
      <c r="F178" s="5">
        <v>0</v>
      </c>
      <c r="G178" s="5">
        <v>2931</v>
      </c>
      <c r="H178" s="5">
        <v>16</v>
      </c>
      <c r="I178" s="5">
        <v>14.81</v>
      </c>
      <c r="J178" s="5">
        <v>0.48</v>
      </c>
      <c r="K178" s="5">
        <v>88</v>
      </c>
      <c r="L178" s="5">
        <v>34</v>
      </c>
      <c r="M178" s="5">
        <v>2.85</v>
      </c>
      <c r="N178" s="5">
        <v>1.1000000000000001</v>
      </c>
      <c r="O178" s="5">
        <v>2017</v>
      </c>
      <c r="P178" s="6">
        <f>Table1[[#This Row],[OnTarget]]/Table1[[#This Row],[Shots]]</f>
        <v>0.38636363636363635</v>
      </c>
      <c r="Q178" s="5" t="str">
        <f t="shared" si="6"/>
        <v>very Good Player</v>
      </c>
      <c r="R178" s="5" t="str">
        <f t="shared" si="7"/>
        <v>Type B</v>
      </c>
      <c r="S178" s="7">
        <f t="shared" si="8"/>
        <v>1</v>
      </c>
    </row>
    <row r="179" spans="1:19" x14ac:dyDescent="0.25">
      <c r="A179" s="4" t="s">
        <v>162</v>
      </c>
      <c r="B179" s="5" t="s">
        <v>163</v>
      </c>
      <c r="C179" s="5" t="s">
        <v>37</v>
      </c>
      <c r="D179" s="5" t="s">
        <v>261</v>
      </c>
      <c r="E179" s="5">
        <v>21</v>
      </c>
      <c r="F179" s="5">
        <v>5</v>
      </c>
      <c r="G179" s="5">
        <v>1547</v>
      </c>
      <c r="H179" s="5">
        <v>12</v>
      </c>
      <c r="I179" s="5">
        <v>11.4</v>
      </c>
      <c r="J179" s="5">
        <v>0.7</v>
      </c>
      <c r="K179" s="5">
        <v>49</v>
      </c>
      <c r="L179" s="5">
        <v>29</v>
      </c>
      <c r="M179" s="5">
        <v>3.01</v>
      </c>
      <c r="N179" s="5">
        <v>1.78</v>
      </c>
      <c r="O179" s="5">
        <v>2017</v>
      </c>
      <c r="P179" s="6">
        <f>Table1[[#This Row],[OnTarget]]/Table1[[#This Row],[Shots]]</f>
        <v>0.59183673469387754</v>
      </c>
      <c r="Q179" s="5" t="str">
        <f t="shared" si="6"/>
        <v>Good Player</v>
      </c>
      <c r="R179" s="5" t="str">
        <f t="shared" si="7"/>
        <v>Type C</v>
      </c>
      <c r="S179" s="7">
        <f t="shared" si="8"/>
        <v>0</v>
      </c>
    </row>
    <row r="180" spans="1:19" x14ac:dyDescent="0.25">
      <c r="A180" s="4" t="s">
        <v>162</v>
      </c>
      <c r="B180" s="5" t="s">
        <v>163</v>
      </c>
      <c r="C180" s="5" t="s">
        <v>37</v>
      </c>
      <c r="D180" s="5" t="s">
        <v>262</v>
      </c>
      <c r="E180" s="5">
        <v>27</v>
      </c>
      <c r="F180" s="5">
        <v>3</v>
      </c>
      <c r="G180" s="5">
        <v>2022</v>
      </c>
      <c r="H180" s="5">
        <v>9</v>
      </c>
      <c r="I180" s="5">
        <v>10.43</v>
      </c>
      <c r="J180" s="5">
        <v>0.49</v>
      </c>
      <c r="K180" s="5">
        <v>75</v>
      </c>
      <c r="L180" s="5">
        <v>25</v>
      </c>
      <c r="M180" s="5">
        <v>3.52</v>
      </c>
      <c r="N180" s="5">
        <v>1.17</v>
      </c>
      <c r="O180" s="5">
        <v>2017</v>
      </c>
      <c r="P180" s="6">
        <f>Table1[[#This Row],[OnTarget]]/Table1[[#This Row],[Shots]]</f>
        <v>0.33333333333333331</v>
      </c>
      <c r="Q180" s="5" t="str">
        <f t="shared" si="6"/>
        <v>weak Player</v>
      </c>
      <c r="R180" s="5" t="str">
        <f t="shared" si="7"/>
        <v>Type D</v>
      </c>
      <c r="S180" s="7">
        <f t="shared" si="8"/>
        <v>0</v>
      </c>
    </row>
    <row r="181" spans="1:19" x14ac:dyDescent="0.25">
      <c r="A181" s="4" t="s">
        <v>162</v>
      </c>
      <c r="B181" s="5" t="s">
        <v>163</v>
      </c>
      <c r="C181" s="5" t="s">
        <v>164</v>
      </c>
      <c r="D181" s="5" t="s">
        <v>247</v>
      </c>
      <c r="E181" s="5">
        <v>21</v>
      </c>
      <c r="F181" s="5">
        <v>12</v>
      </c>
      <c r="G181" s="5">
        <v>1769</v>
      </c>
      <c r="H181" s="5">
        <v>9</v>
      </c>
      <c r="I181" s="5">
        <v>5.96</v>
      </c>
      <c r="J181" s="5">
        <v>0.32</v>
      </c>
      <c r="K181" s="5">
        <v>42</v>
      </c>
      <c r="L181" s="5">
        <v>16</v>
      </c>
      <c r="M181" s="5">
        <v>2.2599999999999998</v>
      </c>
      <c r="N181" s="5">
        <v>0.86</v>
      </c>
      <c r="O181" s="5">
        <v>2017</v>
      </c>
      <c r="P181" s="6">
        <f>Table1[[#This Row],[OnTarget]]/Table1[[#This Row],[Shots]]</f>
        <v>0.38095238095238093</v>
      </c>
      <c r="Q181" s="5" t="str">
        <f t="shared" si="6"/>
        <v>weak Player</v>
      </c>
      <c r="R181" s="5" t="str">
        <f t="shared" si="7"/>
        <v>Type D</v>
      </c>
      <c r="S181" s="7">
        <f t="shared" si="8"/>
        <v>0</v>
      </c>
    </row>
    <row r="182" spans="1:19" x14ac:dyDescent="0.25">
      <c r="A182" s="4" t="s">
        <v>15</v>
      </c>
      <c r="B182" s="5" t="s">
        <v>16</v>
      </c>
      <c r="C182" s="5" t="s">
        <v>29</v>
      </c>
      <c r="D182" s="5" t="s">
        <v>30</v>
      </c>
      <c r="E182" s="5">
        <v>35</v>
      </c>
      <c r="F182" s="5">
        <v>1</v>
      </c>
      <c r="G182" s="5">
        <v>3072</v>
      </c>
      <c r="H182" s="5">
        <v>21</v>
      </c>
      <c r="I182" s="5">
        <v>17.46</v>
      </c>
      <c r="J182" s="5">
        <v>0.54</v>
      </c>
      <c r="K182" s="5">
        <v>104</v>
      </c>
      <c r="L182" s="5">
        <v>44</v>
      </c>
      <c r="M182" s="5">
        <v>3.22</v>
      </c>
      <c r="N182" s="5">
        <v>1.36</v>
      </c>
      <c r="O182" s="5">
        <v>2018</v>
      </c>
      <c r="P182" s="6">
        <f>Table1[[#This Row],[OnTarget]]/Table1[[#This Row],[Shots]]</f>
        <v>0.42307692307692307</v>
      </c>
      <c r="Q182" s="5" t="str">
        <f t="shared" si="6"/>
        <v>very Good Player</v>
      </c>
      <c r="R182" s="5" t="str">
        <f t="shared" si="7"/>
        <v>Type B</v>
      </c>
      <c r="S182" s="7">
        <f t="shared" si="8"/>
        <v>1</v>
      </c>
    </row>
    <row r="183" spans="1:19" x14ac:dyDescent="0.25">
      <c r="A183" s="4" t="s">
        <v>15</v>
      </c>
      <c r="B183" s="5" t="s">
        <v>16</v>
      </c>
      <c r="C183" s="5" t="s">
        <v>25</v>
      </c>
      <c r="D183" s="5" t="s">
        <v>200</v>
      </c>
      <c r="E183" s="5">
        <v>33</v>
      </c>
      <c r="F183" s="5">
        <v>2</v>
      </c>
      <c r="G183" s="5">
        <v>3148</v>
      </c>
      <c r="H183" s="5">
        <v>13</v>
      </c>
      <c r="I183" s="5">
        <v>12.92</v>
      </c>
      <c r="J183" s="5">
        <v>0.39</v>
      </c>
      <c r="K183" s="5">
        <v>82</v>
      </c>
      <c r="L183" s="5">
        <v>28</v>
      </c>
      <c r="M183" s="5">
        <v>2.4700000000000002</v>
      </c>
      <c r="N183" s="5">
        <v>0.84</v>
      </c>
      <c r="O183" s="5">
        <v>2018</v>
      </c>
      <c r="P183" s="6">
        <f>Table1[[#This Row],[OnTarget]]/Table1[[#This Row],[Shots]]</f>
        <v>0.34146341463414637</v>
      </c>
      <c r="Q183" s="5" t="str">
        <f t="shared" si="6"/>
        <v>Good Player</v>
      </c>
      <c r="R183" s="5" t="str">
        <f t="shared" si="7"/>
        <v>Type C</v>
      </c>
      <c r="S183" s="7">
        <f t="shared" si="8"/>
        <v>0</v>
      </c>
    </row>
    <row r="184" spans="1:19" x14ac:dyDescent="0.25">
      <c r="A184" s="4" t="s">
        <v>15</v>
      </c>
      <c r="B184" s="5" t="s">
        <v>16</v>
      </c>
      <c r="C184" s="5" t="s">
        <v>33</v>
      </c>
      <c r="D184" s="5" t="s">
        <v>34</v>
      </c>
      <c r="E184" s="5">
        <v>26</v>
      </c>
      <c r="F184" s="5">
        <v>1</v>
      </c>
      <c r="G184" s="5">
        <v>2369</v>
      </c>
      <c r="H184" s="5">
        <v>20</v>
      </c>
      <c r="I184" s="5">
        <v>12.47</v>
      </c>
      <c r="J184" s="5">
        <v>0.5</v>
      </c>
      <c r="K184" s="5">
        <v>69</v>
      </c>
      <c r="L184" s="5">
        <v>32</v>
      </c>
      <c r="M184" s="5">
        <v>2.77</v>
      </c>
      <c r="N184" s="5">
        <v>1.28</v>
      </c>
      <c r="O184" s="5">
        <v>2018</v>
      </c>
      <c r="P184" s="6">
        <f>Table1[[#This Row],[OnTarget]]/Table1[[#This Row],[Shots]]</f>
        <v>0.46376811594202899</v>
      </c>
      <c r="Q184" s="5" t="str">
        <f t="shared" si="6"/>
        <v>very Good Player</v>
      </c>
      <c r="R184" s="5" t="str">
        <f t="shared" si="7"/>
        <v>Type B</v>
      </c>
      <c r="S184" s="7">
        <f t="shared" si="8"/>
        <v>1</v>
      </c>
    </row>
    <row r="185" spans="1:19" x14ac:dyDescent="0.25">
      <c r="A185" s="4" t="s">
        <v>15</v>
      </c>
      <c r="B185" s="5" t="s">
        <v>16</v>
      </c>
      <c r="C185" s="5" t="s">
        <v>194</v>
      </c>
      <c r="D185" s="5" t="s">
        <v>263</v>
      </c>
      <c r="E185" s="5">
        <v>27</v>
      </c>
      <c r="F185" s="5">
        <v>7</v>
      </c>
      <c r="G185" s="5">
        <v>2569</v>
      </c>
      <c r="H185" s="5">
        <v>14</v>
      </c>
      <c r="I185" s="5">
        <v>12.44</v>
      </c>
      <c r="J185" s="5">
        <v>0.46</v>
      </c>
      <c r="K185" s="5">
        <v>59</v>
      </c>
      <c r="L185" s="5">
        <v>25</v>
      </c>
      <c r="M185" s="5">
        <v>2.1800000000000002</v>
      </c>
      <c r="N185" s="5">
        <v>0.92</v>
      </c>
      <c r="O185" s="5">
        <v>2018</v>
      </c>
      <c r="P185" s="6">
        <f>Table1[[#This Row],[OnTarget]]/Table1[[#This Row],[Shots]]</f>
        <v>0.42372881355932202</v>
      </c>
      <c r="Q185" s="5" t="str">
        <f t="shared" si="6"/>
        <v>Good Player</v>
      </c>
      <c r="R185" s="5" t="str">
        <f t="shared" si="7"/>
        <v>Type C</v>
      </c>
      <c r="S185" s="7">
        <f t="shared" si="8"/>
        <v>0</v>
      </c>
    </row>
    <row r="186" spans="1:19" x14ac:dyDescent="0.25">
      <c r="A186" s="4" t="s">
        <v>15</v>
      </c>
      <c r="B186" s="5" t="s">
        <v>16</v>
      </c>
      <c r="C186" s="5" t="s">
        <v>264</v>
      </c>
      <c r="D186" s="5" t="s">
        <v>265</v>
      </c>
      <c r="E186" s="5">
        <v>36</v>
      </c>
      <c r="F186" s="5">
        <v>2</v>
      </c>
      <c r="G186" s="5">
        <v>3148</v>
      </c>
      <c r="H186" s="5">
        <v>12</v>
      </c>
      <c r="I186" s="5">
        <v>13.59</v>
      </c>
      <c r="J186" s="5">
        <v>0.41</v>
      </c>
      <c r="K186" s="5">
        <v>75</v>
      </c>
      <c r="L186" s="5">
        <v>33</v>
      </c>
      <c r="M186" s="5">
        <v>2.2599999999999998</v>
      </c>
      <c r="N186" s="5">
        <v>1</v>
      </c>
      <c r="O186" s="5">
        <v>2018</v>
      </c>
      <c r="P186" s="6">
        <f>Table1[[#This Row],[OnTarget]]/Table1[[#This Row],[Shots]]</f>
        <v>0.44</v>
      </c>
      <c r="Q186" s="5" t="str">
        <f t="shared" si="6"/>
        <v>Good Player</v>
      </c>
      <c r="R186" s="5" t="str">
        <f t="shared" si="7"/>
        <v>Type C</v>
      </c>
      <c r="S186" s="7">
        <f t="shared" si="8"/>
        <v>0</v>
      </c>
    </row>
    <row r="187" spans="1:19" x14ac:dyDescent="0.25">
      <c r="A187" s="4" t="s">
        <v>15</v>
      </c>
      <c r="B187" s="5" t="s">
        <v>16</v>
      </c>
      <c r="C187" s="5" t="s">
        <v>205</v>
      </c>
      <c r="D187" s="5" t="s">
        <v>206</v>
      </c>
      <c r="E187" s="5">
        <v>30</v>
      </c>
      <c r="F187" s="5">
        <v>2</v>
      </c>
      <c r="G187" s="5">
        <v>2897</v>
      </c>
      <c r="H187" s="5">
        <v>19</v>
      </c>
      <c r="I187" s="5">
        <v>16.47</v>
      </c>
      <c r="J187" s="5">
        <v>0.54</v>
      </c>
      <c r="K187" s="5">
        <v>77</v>
      </c>
      <c r="L187" s="5">
        <v>39</v>
      </c>
      <c r="M187" s="5">
        <v>2.5299999999999998</v>
      </c>
      <c r="N187" s="5">
        <v>1.28</v>
      </c>
      <c r="O187" s="5">
        <v>2018</v>
      </c>
      <c r="P187" s="6">
        <f>Table1[[#This Row],[OnTarget]]/Table1[[#This Row],[Shots]]</f>
        <v>0.50649350649350644</v>
      </c>
      <c r="Q187" s="5" t="str">
        <f t="shared" si="6"/>
        <v>very Good Player</v>
      </c>
      <c r="R187" s="5" t="str">
        <f t="shared" si="7"/>
        <v>Type B</v>
      </c>
      <c r="S187" s="7">
        <f t="shared" si="8"/>
        <v>1</v>
      </c>
    </row>
    <row r="188" spans="1:19" x14ac:dyDescent="0.25">
      <c r="A188" s="4" t="s">
        <v>15</v>
      </c>
      <c r="B188" s="5" t="s">
        <v>16</v>
      </c>
      <c r="C188" s="5" t="s">
        <v>266</v>
      </c>
      <c r="D188" s="5" t="s">
        <v>267</v>
      </c>
      <c r="E188" s="5">
        <v>20</v>
      </c>
      <c r="F188" s="5">
        <v>14</v>
      </c>
      <c r="G188" s="5">
        <v>2131</v>
      </c>
      <c r="H188" s="5">
        <v>10</v>
      </c>
      <c r="I188" s="5">
        <v>7.63</v>
      </c>
      <c r="J188" s="5">
        <v>0.34</v>
      </c>
      <c r="K188" s="5">
        <v>88</v>
      </c>
      <c r="L188" s="5">
        <v>24</v>
      </c>
      <c r="M188" s="5">
        <v>3.92</v>
      </c>
      <c r="N188" s="5">
        <v>1.07</v>
      </c>
      <c r="O188" s="5">
        <v>2018</v>
      </c>
      <c r="P188" s="6">
        <f>Table1[[#This Row],[OnTarget]]/Table1[[#This Row],[Shots]]</f>
        <v>0.27272727272727271</v>
      </c>
      <c r="Q188" s="5" t="str">
        <f t="shared" si="6"/>
        <v>Good Player</v>
      </c>
      <c r="R188" s="5" t="str">
        <f t="shared" si="7"/>
        <v>Type C</v>
      </c>
      <c r="S188" s="7">
        <f t="shared" si="8"/>
        <v>0</v>
      </c>
    </row>
    <row r="189" spans="1:19" x14ac:dyDescent="0.25">
      <c r="A189" s="4" t="s">
        <v>15</v>
      </c>
      <c r="B189" s="5" t="s">
        <v>16</v>
      </c>
      <c r="C189" s="5" t="s">
        <v>268</v>
      </c>
      <c r="D189" s="5" t="s">
        <v>269</v>
      </c>
      <c r="E189" s="5">
        <v>32</v>
      </c>
      <c r="F189" s="5">
        <v>1</v>
      </c>
      <c r="G189" s="5">
        <v>2964</v>
      </c>
      <c r="H189" s="5">
        <v>14</v>
      </c>
      <c r="I189" s="5">
        <v>16.22</v>
      </c>
      <c r="J189" s="5">
        <v>0.52</v>
      </c>
      <c r="K189" s="5">
        <v>115</v>
      </c>
      <c r="L189" s="5">
        <v>47</v>
      </c>
      <c r="M189" s="5">
        <v>3.69</v>
      </c>
      <c r="N189" s="5">
        <v>1.51</v>
      </c>
      <c r="O189" s="5">
        <v>2018</v>
      </c>
      <c r="P189" s="6">
        <f>Table1[[#This Row],[OnTarget]]/Table1[[#This Row],[Shots]]</f>
        <v>0.40869565217391307</v>
      </c>
      <c r="Q189" s="5" t="str">
        <f t="shared" si="6"/>
        <v>Good Player</v>
      </c>
      <c r="R189" s="5" t="str">
        <f t="shared" si="7"/>
        <v>Type C</v>
      </c>
      <c r="S189" s="7">
        <f t="shared" si="8"/>
        <v>0</v>
      </c>
    </row>
    <row r="190" spans="1:19" x14ac:dyDescent="0.25">
      <c r="A190" s="4" t="s">
        <v>15</v>
      </c>
      <c r="B190" s="5" t="s">
        <v>16</v>
      </c>
      <c r="C190" s="5" t="s">
        <v>21</v>
      </c>
      <c r="D190" s="5" t="s">
        <v>22</v>
      </c>
      <c r="E190" s="5">
        <v>31</v>
      </c>
      <c r="F190" s="5">
        <v>2</v>
      </c>
      <c r="G190" s="5">
        <v>2954</v>
      </c>
      <c r="H190" s="5">
        <v>21</v>
      </c>
      <c r="I190" s="5">
        <v>24.88</v>
      </c>
      <c r="J190" s="5">
        <v>0.8</v>
      </c>
      <c r="K190" s="5">
        <v>112</v>
      </c>
      <c r="L190" s="5">
        <v>58</v>
      </c>
      <c r="M190" s="5">
        <v>3.6</v>
      </c>
      <c r="N190" s="5">
        <v>1.87</v>
      </c>
      <c r="O190" s="5">
        <v>2018</v>
      </c>
      <c r="P190" s="6">
        <f>Table1[[#This Row],[OnTarget]]/Table1[[#This Row],[Shots]]</f>
        <v>0.5178571428571429</v>
      </c>
      <c r="Q190" s="5" t="str">
        <f t="shared" si="6"/>
        <v>very Good Player</v>
      </c>
      <c r="R190" s="5" t="str">
        <f t="shared" si="7"/>
        <v>Type B</v>
      </c>
      <c r="S190" s="7">
        <f t="shared" si="8"/>
        <v>1</v>
      </c>
    </row>
    <row r="191" spans="1:19" x14ac:dyDescent="0.25">
      <c r="A191" s="4" t="s">
        <v>15</v>
      </c>
      <c r="B191" s="5" t="s">
        <v>16</v>
      </c>
      <c r="C191" s="5" t="s">
        <v>198</v>
      </c>
      <c r="D191" s="5" t="s">
        <v>242</v>
      </c>
      <c r="E191" s="5">
        <v>23</v>
      </c>
      <c r="F191" s="5">
        <v>8</v>
      </c>
      <c r="G191" s="5">
        <v>1999</v>
      </c>
      <c r="H191" s="5">
        <v>13</v>
      </c>
      <c r="I191" s="5">
        <v>14.1</v>
      </c>
      <c r="J191" s="5">
        <v>0.67</v>
      </c>
      <c r="K191" s="5">
        <v>71</v>
      </c>
      <c r="L191" s="5">
        <v>30</v>
      </c>
      <c r="M191" s="5">
        <v>3.37</v>
      </c>
      <c r="N191" s="5">
        <v>1.43</v>
      </c>
      <c r="O191" s="5">
        <v>2018</v>
      </c>
      <c r="P191" s="6">
        <f>Table1[[#This Row],[OnTarget]]/Table1[[#This Row],[Shots]]</f>
        <v>0.42253521126760563</v>
      </c>
      <c r="Q191" s="5" t="str">
        <f t="shared" si="6"/>
        <v>Good Player</v>
      </c>
      <c r="R191" s="5" t="str">
        <f t="shared" si="7"/>
        <v>Type C</v>
      </c>
      <c r="S191" s="7">
        <f t="shared" si="8"/>
        <v>0</v>
      </c>
    </row>
    <row r="192" spans="1:19" x14ac:dyDescent="0.25">
      <c r="A192" s="4" t="s">
        <v>15</v>
      </c>
      <c r="B192" s="5" t="s">
        <v>16</v>
      </c>
      <c r="C192" s="5" t="s">
        <v>47</v>
      </c>
      <c r="D192" s="5" t="s">
        <v>48</v>
      </c>
      <c r="E192" s="5">
        <v>28</v>
      </c>
      <c r="F192" s="5">
        <v>3</v>
      </c>
      <c r="G192" s="5">
        <v>2471</v>
      </c>
      <c r="H192" s="5">
        <v>12</v>
      </c>
      <c r="I192" s="5">
        <v>11.7</v>
      </c>
      <c r="J192" s="5">
        <v>0.45</v>
      </c>
      <c r="K192" s="5">
        <v>55</v>
      </c>
      <c r="L192" s="5">
        <v>26</v>
      </c>
      <c r="M192" s="5">
        <v>2.11</v>
      </c>
      <c r="N192" s="5">
        <v>1</v>
      </c>
      <c r="O192" s="5">
        <v>2018</v>
      </c>
      <c r="P192" s="6">
        <f>Table1[[#This Row],[OnTarget]]/Table1[[#This Row],[Shots]]</f>
        <v>0.47272727272727272</v>
      </c>
      <c r="Q192" s="5" t="str">
        <f t="shared" si="6"/>
        <v>Good Player</v>
      </c>
      <c r="R192" s="5" t="str">
        <f t="shared" si="7"/>
        <v>Type C</v>
      </c>
      <c r="S192" s="7">
        <f t="shared" si="8"/>
        <v>0</v>
      </c>
    </row>
    <row r="193" spans="1:19" x14ac:dyDescent="0.25">
      <c r="A193" s="4" t="s">
        <v>15</v>
      </c>
      <c r="B193" s="5" t="s">
        <v>16</v>
      </c>
      <c r="C193" s="5" t="s">
        <v>31</v>
      </c>
      <c r="D193" s="5" t="s">
        <v>270</v>
      </c>
      <c r="E193" s="5">
        <v>30</v>
      </c>
      <c r="F193" s="5">
        <v>3</v>
      </c>
      <c r="G193" s="5">
        <v>2877</v>
      </c>
      <c r="H193" s="5">
        <v>13</v>
      </c>
      <c r="I193" s="5">
        <v>11.81</v>
      </c>
      <c r="J193" s="5">
        <v>0.39</v>
      </c>
      <c r="K193" s="5">
        <v>75</v>
      </c>
      <c r="L193" s="5">
        <v>31</v>
      </c>
      <c r="M193" s="5">
        <v>2.48</v>
      </c>
      <c r="N193" s="5">
        <v>1.02</v>
      </c>
      <c r="O193" s="5">
        <v>2018</v>
      </c>
      <c r="P193" s="6">
        <f>Table1[[#This Row],[OnTarget]]/Table1[[#This Row],[Shots]]</f>
        <v>0.41333333333333333</v>
      </c>
      <c r="Q193" s="5" t="str">
        <f t="shared" si="6"/>
        <v>Good Player</v>
      </c>
      <c r="R193" s="5" t="str">
        <f t="shared" si="7"/>
        <v>Type C</v>
      </c>
      <c r="S193" s="7">
        <f t="shared" si="8"/>
        <v>0</v>
      </c>
    </row>
    <row r="194" spans="1:19" x14ac:dyDescent="0.25">
      <c r="A194" s="4" t="s">
        <v>15</v>
      </c>
      <c r="B194" s="5" t="s">
        <v>16</v>
      </c>
      <c r="C194" s="5" t="s">
        <v>47</v>
      </c>
      <c r="D194" s="5" t="s">
        <v>201</v>
      </c>
      <c r="E194" s="5">
        <v>36</v>
      </c>
      <c r="F194" s="5">
        <v>1</v>
      </c>
      <c r="G194" s="5">
        <v>3300</v>
      </c>
      <c r="H194" s="5">
        <v>13</v>
      </c>
      <c r="I194" s="5">
        <v>11.12</v>
      </c>
      <c r="J194" s="5">
        <v>0.32</v>
      </c>
      <c r="K194" s="5">
        <v>66</v>
      </c>
      <c r="L194" s="5">
        <v>28</v>
      </c>
      <c r="M194" s="5">
        <v>1.9</v>
      </c>
      <c r="N194" s="5">
        <v>0.81</v>
      </c>
      <c r="O194" s="5">
        <v>2018</v>
      </c>
      <c r="P194" s="6">
        <f>Table1[[#This Row],[OnTarget]]/Table1[[#This Row],[Shots]]</f>
        <v>0.42424242424242425</v>
      </c>
      <c r="Q194" s="5" t="str">
        <f t="shared" ref="Q194:Q257" si="9">IF(H194&gt;=25,"Excellent Player",IF(H194&gt;=15,"very Good Player",IF(H194&gt;=10,"Good Player", "weak Player")))</f>
        <v>Good Player</v>
      </c>
      <c r="R194" s="5" t="str">
        <f t="shared" ref="R194:R257" si="10">IF(Q194 = "Excellent Player", "Type A",IF(Q194 = "very Good Player", "Type B", IF(Q194 = "Good Player", "Type C", "Type D")))</f>
        <v>Type C</v>
      </c>
      <c r="S194" s="7">
        <f t="shared" ref="S194:S257" si="11">IF(OR(R194 = "Type A", R194 = "Type B"),1,0)</f>
        <v>0</v>
      </c>
    </row>
    <row r="195" spans="1:19" x14ac:dyDescent="0.25">
      <c r="A195" s="4" t="s">
        <v>15</v>
      </c>
      <c r="B195" s="5" t="s">
        <v>16</v>
      </c>
      <c r="C195" s="5" t="s">
        <v>19</v>
      </c>
      <c r="D195" s="5" t="s">
        <v>20</v>
      </c>
      <c r="E195" s="5">
        <v>37</v>
      </c>
      <c r="F195" s="5">
        <v>0</v>
      </c>
      <c r="G195" s="5">
        <v>3349</v>
      </c>
      <c r="H195" s="5">
        <v>15</v>
      </c>
      <c r="I195" s="5">
        <v>14.45</v>
      </c>
      <c r="J195" s="5">
        <v>0.41</v>
      </c>
      <c r="K195" s="5">
        <v>113</v>
      </c>
      <c r="L195" s="5">
        <v>45</v>
      </c>
      <c r="M195" s="5">
        <v>3.21</v>
      </c>
      <c r="N195" s="5">
        <v>1.28</v>
      </c>
      <c r="O195" s="5">
        <v>2018</v>
      </c>
      <c r="P195" s="6">
        <f>Table1[[#This Row],[OnTarget]]/Table1[[#This Row],[Shots]]</f>
        <v>0.39823008849557523</v>
      </c>
      <c r="Q195" s="5" t="str">
        <f t="shared" si="9"/>
        <v>very Good Player</v>
      </c>
      <c r="R195" s="5" t="str">
        <f t="shared" si="10"/>
        <v>Type B</v>
      </c>
      <c r="S195" s="7">
        <f t="shared" si="11"/>
        <v>1</v>
      </c>
    </row>
    <row r="196" spans="1:19" x14ac:dyDescent="0.25">
      <c r="A196" s="4" t="s">
        <v>15</v>
      </c>
      <c r="B196" s="5" t="s">
        <v>16</v>
      </c>
      <c r="C196" s="5" t="s">
        <v>17</v>
      </c>
      <c r="D196" s="5" t="s">
        <v>271</v>
      </c>
      <c r="E196" s="5">
        <v>35</v>
      </c>
      <c r="F196" s="5">
        <v>2</v>
      </c>
      <c r="G196" s="5">
        <v>3246</v>
      </c>
      <c r="H196" s="5">
        <v>17</v>
      </c>
      <c r="I196" s="5">
        <v>16.399999999999999</v>
      </c>
      <c r="J196" s="5">
        <v>0.48</v>
      </c>
      <c r="K196" s="5">
        <v>90</v>
      </c>
      <c r="L196" s="5">
        <v>38</v>
      </c>
      <c r="M196" s="5">
        <v>2.63</v>
      </c>
      <c r="N196" s="5">
        <v>1.1100000000000001</v>
      </c>
      <c r="O196" s="5">
        <v>2018</v>
      </c>
      <c r="P196" s="6">
        <f>Table1[[#This Row],[OnTarget]]/Table1[[#This Row],[Shots]]</f>
        <v>0.42222222222222222</v>
      </c>
      <c r="Q196" s="5" t="str">
        <f t="shared" si="9"/>
        <v>very Good Player</v>
      </c>
      <c r="R196" s="5" t="str">
        <f t="shared" si="10"/>
        <v>Type B</v>
      </c>
      <c r="S196" s="7">
        <f t="shared" si="11"/>
        <v>1</v>
      </c>
    </row>
    <row r="197" spans="1:19" x14ac:dyDescent="0.25">
      <c r="A197" s="4" t="s">
        <v>15</v>
      </c>
      <c r="B197" s="5" t="s">
        <v>16</v>
      </c>
      <c r="C197" s="5" t="s">
        <v>19</v>
      </c>
      <c r="D197" s="5" t="s">
        <v>41</v>
      </c>
      <c r="E197" s="5">
        <v>29</v>
      </c>
      <c r="F197" s="5">
        <v>5</v>
      </c>
      <c r="G197" s="5">
        <v>2849</v>
      </c>
      <c r="H197" s="5">
        <v>36</v>
      </c>
      <c r="I197" s="5">
        <v>25.49</v>
      </c>
      <c r="J197" s="5">
        <v>0.85</v>
      </c>
      <c r="K197" s="5">
        <v>170</v>
      </c>
      <c r="L197" s="5">
        <v>87</v>
      </c>
      <c r="M197" s="5">
        <v>5.67</v>
      </c>
      <c r="N197" s="5">
        <v>2.9</v>
      </c>
      <c r="O197" s="5">
        <v>2018</v>
      </c>
      <c r="P197" s="6">
        <f>Table1[[#This Row],[OnTarget]]/Table1[[#This Row],[Shots]]</f>
        <v>0.5117647058823529</v>
      </c>
      <c r="Q197" s="5" t="str">
        <f t="shared" si="9"/>
        <v>Excellent Player</v>
      </c>
      <c r="R197" s="5" t="str">
        <f t="shared" si="10"/>
        <v>Type A</v>
      </c>
      <c r="S197" s="7">
        <f t="shared" si="11"/>
        <v>1</v>
      </c>
    </row>
    <row r="198" spans="1:19" x14ac:dyDescent="0.25">
      <c r="A198" s="4" t="s">
        <v>15</v>
      </c>
      <c r="B198" s="5" t="s">
        <v>16</v>
      </c>
      <c r="C198" s="5" t="s">
        <v>272</v>
      </c>
      <c r="D198" s="5" t="s">
        <v>273</v>
      </c>
      <c r="E198" s="5">
        <v>28</v>
      </c>
      <c r="F198" s="5">
        <v>10</v>
      </c>
      <c r="G198" s="5">
        <v>2819</v>
      </c>
      <c r="H198" s="5">
        <v>14</v>
      </c>
      <c r="I198" s="5">
        <v>11.28</v>
      </c>
      <c r="J198" s="5">
        <v>0.38</v>
      </c>
      <c r="K198" s="5">
        <v>57</v>
      </c>
      <c r="L198" s="5">
        <v>23</v>
      </c>
      <c r="M198" s="5">
        <v>1.92</v>
      </c>
      <c r="N198" s="5">
        <v>0.78</v>
      </c>
      <c r="O198" s="5">
        <v>2018</v>
      </c>
      <c r="P198" s="6">
        <f>Table1[[#This Row],[OnTarget]]/Table1[[#This Row],[Shots]]</f>
        <v>0.40350877192982454</v>
      </c>
      <c r="Q198" s="5" t="str">
        <f t="shared" si="9"/>
        <v>Good Player</v>
      </c>
      <c r="R198" s="5" t="str">
        <f t="shared" si="10"/>
        <v>Type C</v>
      </c>
      <c r="S198" s="7">
        <f t="shared" si="11"/>
        <v>0</v>
      </c>
    </row>
    <row r="199" spans="1:19" x14ac:dyDescent="0.25">
      <c r="A199" s="4" t="s">
        <v>15</v>
      </c>
      <c r="B199" s="5" t="s">
        <v>16</v>
      </c>
      <c r="C199" s="5" t="s">
        <v>37</v>
      </c>
      <c r="D199" s="5" t="s">
        <v>274</v>
      </c>
      <c r="E199" s="5">
        <v>17</v>
      </c>
      <c r="F199" s="5">
        <v>17</v>
      </c>
      <c r="G199" s="5">
        <v>1861</v>
      </c>
      <c r="H199" s="5">
        <v>14</v>
      </c>
      <c r="I199" s="5">
        <v>13.91</v>
      </c>
      <c r="J199" s="5">
        <v>0.71</v>
      </c>
      <c r="K199" s="5">
        <v>63</v>
      </c>
      <c r="L199" s="5">
        <v>30</v>
      </c>
      <c r="M199" s="5">
        <v>3.22</v>
      </c>
      <c r="N199" s="5">
        <v>1.53</v>
      </c>
      <c r="O199" s="5">
        <v>2018</v>
      </c>
      <c r="P199" s="6">
        <f>Table1[[#This Row],[OnTarget]]/Table1[[#This Row],[Shots]]</f>
        <v>0.47619047619047616</v>
      </c>
      <c r="Q199" s="5" t="str">
        <f t="shared" si="9"/>
        <v>Good Player</v>
      </c>
      <c r="R199" s="5" t="str">
        <f t="shared" si="10"/>
        <v>Type C</v>
      </c>
      <c r="S199" s="7">
        <f t="shared" si="11"/>
        <v>0</v>
      </c>
    </row>
    <row r="200" spans="1:19" x14ac:dyDescent="0.25">
      <c r="A200" s="4" t="s">
        <v>15</v>
      </c>
      <c r="B200" s="5" t="s">
        <v>16</v>
      </c>
      <c r="C200" s="5" t="s">
        <v>45</v>
      </c>
      <c r="D200" s="5" t="s">
        <v>46</v>
      </c>
      <c r="E200" s="5">
        <v>31</v>
      </c>
      <c r="F200" s="5">
        <v>4</v>
      </c>
      <c r="G200" s="5">
        <v>2975</v>
      </c>
      <c r="H200" s="5">
        <v>18</v>
      </c>
      <c r="I200" s="5">
        <v>17.22</v>
      </c>
      <c r="J200" s="5">
        <v>0.55000000000000004</v>
      </c>
      <c r="K200" s="5">
        <v>76</v>
      </c>
      <c r="L200" s="5">
        <v>36</v>
      </c>
      <c r="M200" s="5">
        <v>2.4300000000000002</v>
      </c>
      <c r="N200" s="5">
        <v>1.1499999999999999</v>
      </c>
      <c r="O200" s="5">
        <v>2018</v>
      </c>
      <c r="P200" s="6">
        <f>Table1[[#This Row],[OnTarget]]/Table1[[#This Row],[Shots]]</f>
        <v>0.47368421052631576</v>
      </c>
      <c r="Q200" s="5" t="str">
        <f t="shared" si="9"/>
        <v>very Good Player</v>
      </c>
      <c r="R200" s="5" t="str">
        <f t="shared" si="10"/>
        <v>Type B</v>
      </c>
      <c r="S200" s="7">
        <f t="shared" si="11"/>
        <v>1</v>
      </c>
    </row>
    <row r="201" spans="1:19" x14ac:dyDescent="0.25">
      <c r="A201" s="4" t="s">
        <v>15</v>
      </c>
      <c r="B201" s="5" t="s">
        <v>16</v>
      </c>
      <c r="C201" s="5" t="s">
        <v>198</v>
      </c>
      <c r="D201" s="5" t="s">
        <v>208</v>
      </c>
      <c r="E201" s="5">
        <v>35</v>
      </c>
      <c r="F201" s="5">
        <v>2</v>
      </c>
      <c r="G201" s="5">
        <v>3381</v>
      </c>
      <c r="H201" s="5">
        <v>12</v>
      </c>
      <c r="I201" s="5">
        <v>13.52</v>
      </c>
      <c r="J201" s="5">
        <v>0.38</v>
      </c>
      <c r="K201" s="5">
        <v>65</v>
      </c>
      <c r="L201" s="5">
        <v>33</v>
      </c>
      <c r="M201" s="5">
        <v>1.83</v>
      </c>
      <c r="N201" s="5">
        <v>0.93</v>
      </c>
      <c r="O201" s="5">
        <v>2018</v>
      </c>
      <c r="P201" s="6">
        <f>Table1[[#This Row],[OnTarget]]/Table1[[#This Row],[Shots]]</f>
        <v>0.50769230769230766</v>
      </c>
      <c r="Q201" s="5" t="str">
        <f t="shared" si="9"/>
        <v>Good Player</v>
      </c>
      <c r="R201" s="5" t="str">
        <f t="shared" si="10"/>
        <v>Type C</v>
      </c>
      <c r="S201" s="7">
        <f t="shared" si="11"/>
        <v>0</v>
      </c>
    </row>
    <row r="202" spans="1:19" x14ac:dyDescent="0.25">
      <c r="A202" s="4" t="s">
        <v>53</v>
      </c>
      <c r="B202" s="5" t="s">
        <v>54</v>
      </c>
      <c r="C202" s="5" t="s">
        <v>63</v>
      </c>
      <c r="D202" s="5" t="s">
        <v>275</v>
      </c>
      <c r="E202" s="5">
        <v>27</v>
      </c>
      <c r="F202" s="5">
        <v>8</v>
      </c>
      <c r="G202" s="5">
        <v>2560</v>
      </c>
      <c r="H202" s="5">
        <v>17</v>
      </c>
      <c r="I202" s="5">
        <v>12.4</v>
      </c>
      <c r="J202" s="5">
        <v>0.46</v>
      </c>
      <c r="K202" s="5">
        <v>111</v>
      </c>
      <c r="L202" s="5">
        <v>51</v>
      </c>
      <c r="M202" s="5">
        <v>4.12</v>
      </c>
      <c r="N202" s="5">
        <v>1.89</v>
      </c>
      <c r="O202" s="5">
        <v>2018</v>
      </c>
      <c r="P202" s="6">
        <f>Table1[[#This Row],[OnTarget]]/Table1[[#This Row],[Shots]]</f>
        <v>0.45945945945945948</v>
      </c>
      <c r="Q202" s="5" t="str">
        <f t="shared" si="9"/>
        <v>very Good Player</v>
      </c>
      <c r="R202" s="5" t="str">
        <f t="shared" si="10"/>
        <v>Type B</v>
      </c>
      <c r="S202" s="7">
        <f t="shared" si="11"/>
        <v>1</v>
      </c>
    </row>
    <row r="203" spans="1:19" x14ac:dyDescent="0.25">
      <c r="A203" s="4" t="s">
        <v>53</v>
      </c>
      <c r="B203" s="5" t="s">
        <v>54</v>
      </c>
      <c r="C203" s="5" t="s">
        <v>65</v>
      </c>
      <c r="D203" s="5" t="s">
        <v>213</v>
      </c>
      <c r="E203" s="5">
        <v>32</v>
      </c>
      <c r="F203" s="5">
        <v>5</v>
      </c>
      <c r="G203" s="5">
        <v>3064</v>
      </c>
      <c r="H203" s="5">
        <v>23</v>
      </c>
      <c r="I203" s="5">
        <v>18.38</v>
      </c>
      <c r="J203" s="5">
        <v>0.56999999999999995</v>
      </c>
      <c r="K203" s="5">
        <v>118</v>
      </c>
      <c r="L203" s="5">
        <v>50</v>
      </c>
      <c r="M203" s="5">
        <v>3.66</v>
      </c>
      <c r="N203" s="5">
        <v>1.55</v>
      </c>
      <c r="O203" s="5">
        <v>2018</v>
      </c>
      <c r="P203" s="6">
        <f>Table1[[#This Row],[OnTarget]]/Table1[[#This Row],[Shots]]</f>
        <v>0.42372881355932202</v>
      </c>
      <c r="Q203" s="5" t="str">
        <f t="shared" si="9"/>
        <v>very Good Player</v>
      </c>
      <c r="R203" s="5" t="str">
        <f t="shared" si="10"/>
        <v>Type B</v>
      </c>
      <c r="S203" s="7">
        <f t="shared" si="11"/>
        <v>1</v>
      </c>
    </row>
    <row r="204" spans="1:19" x14ac:dyDescent="0.25">
      <c r="A204" s="4" t="s">
        <v>53</v>
      </c>
      <c r="B204" s="5" t="s">
        <v>54</v>
      </c>
      <c r="C204" s="5" t="s">
        <v>63</v>
      </c>
      <c r="D204" s="5" t="s">
        <v>80</v>
      </c>
      <c r="E204" s="5">
        <v>24</v>
      </c>
      <c r="F204" s="5">
        <v>4</v>
      </c>
      <c r="G204" s="5">
        <v>2191</v>
      </c>
      <c r="H204" s="5">
        <v>10</v>
      </c>
      <c r="I204" s="5">
        <v>9.23</v>
      </c>
      <c r="J204" s="5">
        <v>0.4</v>
      </c>
      <c r="K204" s="5">
        <v>120</v>
      </c>
      <c r="L204" s="5">
        <v>37</v>
      </c>
      <c r="M204" s="5">
        <v>5.2</v>
      </c>
      <c r="N204" s="5">
        <v>1.6</v>
      </c>
      <c r="O204" s="5">
        <v>2018</v>
      </c>
      <c r="P204" s="6">
        <f>Table1[[#This Row],[OnTarget]]/Table1[[#This Row],[Shots]]</f>
        <v>0.30833333333333335</v>
      </c>
      <c r="Q204" s="5" t="str">
        <f t="shared" si="9"/>
        <v>Good Player</v>
      </c>
      <c r="R204" s="5" t="str">
        <f t="shared" si="10"/>
        <v>Type C</v>
      </c>
      <c r="S204" s="7">
        <f t="shared" si="11"/>
        <v>0</v>
      </c>
    </row>
    <row r="205" spans="1:19" x14ac:dyDescent="0.25">
      <c r="A205" s="4" t="s">
        <v>53</v>
      </c>
      <c r="B205" s="5" t="s">
        <v>54</v>
      </c>
      <c r="C205" s="5" t="s">
        <v>27</v>
      </c>
      <c r="D205" s="5" t="s">
        <v>28</v>
      </c>
      <c r="E205" s="5">
        <v>30</v>
      </c>
      <c r="F205" s="5">
        <v>1</v>
      </c>
      <c r="G205" s="5">
        <v>2857</v>
      </c>
      <c r="H205" s="5">
        <v>21</v>
      </c>
      <c r="I205" s="5">
        <v>21.65</v>
      </c>
      <c r="J205" s="5">
        <v>0.72</v>
      </c>
      <c r="K205" s="5">
        <v>177</v>
      </c>
      <c r="L205" s="5">
        <v>68</v>
      </c>
      <c r="M205" s="5">
        <v>5.89</v>
      </c>
      <c r="N205" s="5">
        <v>2.2599999999999998</v>
      </c>
      <c r="O205" s="5">
        <v>2018</v>
      </c>
      <c r="P205" s="6">
        <f>Table1[[#This Row],[OnTarget]]/Table1[[#This Row],[Shots]]</f>
        <v>0.38418079096045199</v>
      </c>
      <c r="Q205" s="5" t="str">
        <f t="shared" si="9"/>
        <v>very Good Player</v>
      </c>
      <c r="R205" s="5" t="str">
        <f t="shared" si="10"/>
        <v>Type B</v>
      </c>
      <c r="S205" s="7">
        <f t="shared" si="11"/>
        <v>1</v>
      </c>
    </row>
    <row r="206" spans="1:19" x14ac:dyDescent="0.25">
      <c r="A206" s="4" t="s">
        <v>53</v>
      </c>
      <c r="B206" s="5" t="s">
        <v>54</v>
      </c>
      <c r="C206" s="5" t="s">
        <v>59</v>
      </c>
      <c r="D206" s="5" t="s">
        <v>60</v>
      </c>
      <c r="E206" s="5">
        <v>31</v>
      </c>
      <c r="F206" s="5">
        <v>5</v>
      </c>
      <c r="G206" s="5">
        <v>3046</v>
      </c>
      <c r="H206" s="5">
        <v>15</v>
      </c>
      <c r="I206" s="5">
        <v>15.71</v>
      </c>
      <c r="J206" s="5">
        <v>0.49</v>
      </c>
      <c r="K206" s="5">
        <v>124</v>
      </c>
      <c r="L206" s="5">
        <v>49</v>
      </c>
      <c r="M206" s="5">
        <v>3.87</v>
      </c>
      <c r="N206" s="5">
        <v>1.53</v>
      </c>
      <c r="O206" s="5">
        <v>2018</v>
      </c>
      <c r="P206" s="6">
        <f>Table1[[#This Row],[OnTarget]]/Table1[[#This Row],[Shots]]</f>
        <v>0.39516129032258063</v>
      </c>
      <c r="Q206" s="5" t="str">
        <f t="shared" si="9"/>
        <v>very Good Player</v>
      </c>
      <c r="R206" s="5" t="str">
        <f t="shared" si="10"/>
        <v>Type B</v>
      </c>
      <c r="S206" s="7">
        <f t="shared" si="11"/>
        <v>1</v>
      </c>
    </row>
    <row r="207" spans="1:19" x14ac:dyDescent="0.25">
      <c r="A207" s="4" t="s">
        <v>53</v>
      </c>
      <c r="B207" s="5" t="s">
        <v>54</v>
      </c>
      <c r="C207" s="5" t="s">
        <v>89</v>
      </c>
      <c r="D207" s="5" t="s">
        <v>90</v>
      </c>
      <c r="E207" s="5">
        <v>37</v>
      </c>
      <c r="F207" s="5">
        <v>0</v>
      </c>
      <c r="G207" s="5">
        <v>3533</v>
      </c>
      <c r="H207" s="5">
        <v>15</v>
      </c>
      <c r="I207" s="5">
        <v>15.99</v>
      </c>
      <c r="J207" s="5">
        <v>0.43</v>
      </c>
      <c r="K207" s="5">
        <v>125</v>
      </c>
      <c r="L207" s="5">
        <v>47</v>
      </c>
      <c r="M207" s="5">
        <v>3.36</v>
      </c>
      <c r="N207" s="5">
        <v>1.26</v>
      </c>
      <c r="O207" s="5">
        <v>2018</v>
      </c>
      <c r="P207" s="6">
        <f>Table1[[#This Row],[OnTarget]]/Table1[[#This Row],[Shots]]</f>
        <v>0.376</v>
      </c>
      <c r="Q207" s="5" t="str">
        <f t="shared" si="9"/>
        <v>very Good Player</v>
      </c>
      <c r="R207" s="5" t="str">
        <f t="shared" si="10"/>
        <v>Type B</v>
      </c>
      <c r="S207" s="7">
        <f t="shared" si="11"/>
        <v>1</v>
      </c>
    </row>
    <row r="208" spans="1:19" x14ac:dyDescent="0.25">
      <c r="A208" s="4" t="s">
        <v>53</v>
      </c>
      <c r="B208" s="5" t="s">
        <v>54</v>
      </c>
      <c r="C208" s="5" t="s">
        <v>81</v>
      </c>
      <c r="D208" s="5" t="s">
        <v>82</v>
      </c>
      <c r="E208" s="5">
        <v>37</v>
      </c>
      <c r="F208" s="5">
        <v>0</v>
      </c>
      <c r="G208" s="5">
        <v>3269</v>
      </c>
      <c r="H208" s="5">
        <v>26</v>
      </c>
      <c r="I208" s="5">
        <v>23.06</v>
      </c>
      <c r="J208" s="5">
        <v>0.67</v>
      </c>
      <c r="K208" s="5">
        <v>141</v>
      </c>
      <c r="L208" s="5">
        <v>57</v>
      </c>
      <c r="M208" s="5">
        <v>4.0999999999999996</v>
      </c>
      <c r="N208" s="5">
        <v>1.66</v>
      </c>
      <c r="O208" s="5">
        <v>2018</v>
      </c>
      <c r="P208" s="6">
        <f>Table1[[#This Row],[OnTarget]]/Table1[[#This Row],[Shots]]</f>
        <v>0.40425531914893614</v>
      </c>
      <c r="Q208" s="5" t="str">
        <f t="shared" si="9"/>
        <v>Excellent Player</v>
      </c>
      <c r="R208" s="5" t="str">
        <f t="shared" si="10"/>
        <v>Type A</v>
      </c>
      <c r="S208" s="7">
        <f t="shared" si="11"/>
        <v>1</v>
      </c>
    </row>
    <row r="209" spans="1:19" x14ac:dyDescent="0.25">
      <c r="A209" s="4" t="s">
        <v>53</v>
      </c>
      <c r="B209" s="5" t="s">
        <v>54</v>
      </c>
      <c r="C209" s="5" t="s">
        <v>276</v>
      </c>
      <c r="D209" s="5" t="s">
        <v>277</v>
      </c>
      <c r="E209" s="5">
        <v>23</v>
      </c>
      <c r="F209" s="5">
        <v>2</v>
      </c>
      <c r="G209" s="5">
        <v>2125</v>
      </c>
      <c r="H209" s="5">
        <v>9</v>
      </c>
      <c r="I209" s="5">
        <v>6.49</v>
      </c>
      <c r="J209" s="5">
        <v>0.28999999999999998</v>
      </c>
      <c r="K209" s="5">
        <v>31</v>
      </c>
      <c r="L209" s="5">
        <v>17</v>
      </c>
      <c r="M209" s="5">
        <v>1.39</v>
      </c>
      <c r="N209" s="5">
        <v>0.76</v>
      </c>
      <c r="O209" s="5">
        <v>2018</v>
      </c>
      <c r="P209" s="6">
        <f>Table1[[#This Row],[OnTarget]]/Table1[[#This Row],[Shots]]</f>
        <v>0.54838709677419351</v>
      </c>
      <c r="Q209" s="5" t="str">
        <f t="shared" si="9"/>
        <v>weak Player</v>
      </c>
      <c r="R209" s="5" t="str">
        <f t="shared" si="10"/>
        <v>Type D</v>
      </c>
      <c r="S209" s="7">
        <f t="shared" si="11"/>
        <v>0</v>
      </c>
    </row>
    <row r="210" spans="1:19" x14ac:dyDescent="0.25">
      <c r="A210" s="4" t="s">
        <v>53</v>
      </c>
      <c r="B210" s="5" t="s">
        <v>54</v>
      </c>
      <c r="C210" s="5" t="s">
        <v>78</v>
      </c>
      <c r="D210" s="5" t="s">
        <v>79</v>
      </c>
      <c r="E210" s="5">
        <v>28</v>
      </c>
      <c r="F210" s="5">
        <v>5</v>
      </c>
      <c r="G210" s="5">
        <v>2741</v>
      </c>
      <c r="H210" s="5">
        <v>9</v>
      </c>
      <c r="I210" s="5">
        <v>13.56</v>
      </c>
      <c r="J210" s="5">
        <v>0.47</v>
      </c>
      <c r="K210" s="5">
        <v>131</v>
      </c>
      <c r="L210" s="5">
        <v>50</v>
      </c>
      <c r="M210" s="5">
        <v>4.54</v>
      </c>
      <c r="N210" s="5">
        <v>1.73</v>
      </c>
      <c r="O210" s="5">
        <v>2018</v>
      </c>
      <c r="P210" s="6">
        <f>Table1[[#This Row],[OnTarget]]/Table1[[#This Row],[Shots]]</f>
        <v>0.38167938931297712</v>
      </c>
      <c r="Q210" s="5" t="str">
        <f t="shared" si="9"/>
        <v>weak Player</v>
      </c>
      <c r="R210" s="5" t="str">
        <f t="shared" si="10"/>
        <v>Type D</v>
      </c>
      <c r="S210" s="7">
        <f t="shared" si="11"/>
        <v>0</v>
      </c>
    </row>
    <row r="211" spans="1:19" x14ac:dyDescent="0.25">
      <c r="A211" s="4" t="s">
        <v>53</v>
      </c>
      <c r="B211" s="5" t="s">
        <v>54</v>
      </c>
      <c r="C211" s="5" t="s">
        <v>63</v>
      </c>
      <c r="D211" s="5" t="s">
        <v>278</v>
      </c>
      <c r="E211" s="5">
        <v>35</v>
      </c>
      <c r="F211" s="5">
        <v>1</v>
      </c>
      <c r="G211" s="5">
        <v>3196</v>
      </c>
      <c r="H211" s="5">
        <v>16</v>
      </c>
      <c r="I211" s="5">
        <v>12.78</v>
      </c>
      <c r="J211" s="5">
        <v>0.38</v>
      </c>
      <c r="K211" s="5">
        <v>89</v>
      </c>
      <c r="L211" s="5">
        <v>41</v>
      </c>
      <c r="M211" s="5">
        <v>2.65</v>
      </c>
      <c r="N211" s="5">
        <v>1.22</v>
      </c>
      <c r="O211" s="5">
        <v>2018</v>
      </c>
      <c r="P211" s="6">
        <f>Table1[[#This Row],[OnTarget]]/Table1[[#This Row],[Shots]]</f>
        <v>0.4606741573033708</v>
      </c>
      <c r="Q211" s="5" t="str">
        <f t="shared" si="9"/>
        <v>very Good Player</v>
      </c>
      <c r="R211" s="5" t="str">
        <f t="shared" si="10"/>
        <v>Type B</v>
      </c>
      <c r="S211" s="7">
        <f t="shared" si="11"/>
        <v>1</v>
      </c>
    </row>
    <row r="212" spans="1:19" x14ac:dyDescent="0.25">
      <c r="A212" s="4" t="s">
        <v>53</v>
      </c>
      <c r="B212" s="5" t="s">
        <v>54</v>
      </c>
      <c r="C212" s="5" t="s">
        <v>217</v>
      </c>
      <c r="D212" s="5" t="s">
        <v>218</v>
      </c>
      <c r="E212" s="5">
        <v>23</v>
      </c>
      <c r="F212" s="5">
        <v>2</v>
      </c>
      <c r="G212" s="5">
        <v>2075</v>
      </c>
      <c r="H212" s="5">
        <v>9</v>
      </c>
      <c r="I212" s="5">
        <v>7.86</v>
      </c>
      <c r="J212" s="5">
        <v>0.36</v>
      </c>
      <c r="K212" s="5">
        <v>47</v>
      </c>
      <c r="L212" s="5">
        <v>21</v>
      </c>
      <c r="M212" s="5">
        <v>2.15</v>
      </c>
      <c r="N212" s="5">
        <v>0.96</v>
      </c>
      <c r="O212" s="5">
        <v>2018</v>
      </c>
      <c r="P212" s="6">
        <f>Table1[[#This Row],[OnTarget]]/Table1[[#This Row],[Shots]]</f>
        <v>0.44680851063829785</v>
      </c>
      <c r="Q212" s="5" t="str">
        <f t="shared" si="9"/>
        <v>weak Player</v>
      </c>
      <c r="R212" s="5" t="str">
        <f t="shared" si="10"/>
        <v>Type D</v>
      </c>
      <c r="S212" s="7">
        <f t="shared" si="11"/>
        <v>0</v>
      </c>
    </row>
    <row r="213" spans="1:19" x14ac:dyDescent="0.25">
      <c r="A213" s="4" t="s">
        <v>53</v>
      </c>
      <c r="B213" s="5" t="s">
        <v>54</v>
      </c>
      <c r="C213" s="5" t="s">
        <v>65</v>
      </c>
      <c r="D213" s="5" t="s">
        <v>219</v>
      </c>
      <c r="E213" s="5">
        <v>23</v>
      </c>
      <c r="F213" s="5">
        <v>8</v>
      </c>
      <c r="G213" s="5">
        <v>2262</v>
      </c>
      <c r="H213" s="5">
        <v>12</v>
      </c>
      <c r="I213" s="5">
        <v>9.2899999999999991</v>
      </c>
      <c r="J213" s="5">
        <v>0.39</v>
      </c>
      <c r="K213" s="5">
        <v>101</v>
      </c>
      <c r="L213" s="5">
        <v>38</v>
      </c>
      <c r="M213" s="5">
        <v>4.24</v>
      </c>
      <c r="N213" s="5">
        <v>1.6</v>
      </c>
      <c r="O213" s="5">
        <v>2018</v>
      </c>
      <c r="P213" s="6">
        <f>Table1[[#This Row],[OnTarget]]/Table1[[#This Row],[Shots]]</f>
        <v>0.37623762376237624</v>
      </c>
      <c r="Q213" s="5" t="str">
        <f t="shared" si="9"/>
        <v>Good Player</v>
      </c>
      <c r="R213" s="5" t="str">
        <f t="shared" si="10"/>
        <v>Type C</v>
      </c>
      <c r="S213" s="7">
        <f t="shared" si="11"/>
        <v>0</v>
      </c>
    </row>
    <row r="214" spans="1:19" x14ac:dyDescent="0.25">
      <c r="A214" s="4" t="s">
        <v>53</v>
      </c>
      <c r="B214" s="5" t="s">
        <v>54</v>
      </c>
      <c r="C214" s="5" t="s">
        <v>57</v>
      </c>
      <c r="D214" s="5" t="s">
        <v>279</v>
      </c>
      <c r="E214" s="5">
        <v>38</v>
      </c>
      <c r="F214" s="5">
        <v>0</v>
      </c>
      <c r="G214" s="5">
        <v>3641</v>
      </c>
      <c r="H214" s="5">
        <v>16</v>
      </c>
      <c r="I214" s="5">
        <v>16.100000000000001</v>
      </c>
      <c r="J214" s="5">
        <v>0.42</v>
      </c>
      <c r="K214" s="5">
        <v>96</v>
      </c>
      <c r="L214" s="5">
        <v>43</v>
      </c>
      <c r="M214" s="5">
        <v>2.5</v>
      </c>
      <c r="N214" s="5">
        <v>1.1200000000000001</v>
      </c>
      <c r="O214" s="5">
        <v>2018</v>
      </c>
      <c r="P214" s="6">
        <f>Table1[[#This Row],[OnTarget]]/Table1[[#This Row],[Shots]]</f>
        <v>0.44791666666666669</v>
      </c>
      <c r="Q214" s="5" t="str">
        <f t="shared" si="9"/>
        <v>very Good Player</v>
      </c>
      <c r="R214" s="5" t="str">
        <f t="shared" si="10"/>
        <v>Type B</v>
      </c>
      <c r="S214" s="7">
        <f t="shared" si="11"/>
        <v>1</v>
      </c>
    </row>
    <row r="215" spans="1:19" x14ac:dyDescent="0.25">
      <c r="A215" s="4" t="s">
        <v>53</v>
      </c>
      <c r="B215" s="5" t="s">
        <v>54</v>
      </c>
      <c r="C215" s="5" t="s">
        <v>71</v>
      </c>
      <c r="D215" s="5" t="s">
        <v>221</v>
      </c>
      <c r="E215" s="5">
        <v>31</v>
      </c>
      <c r="F215" s="5">
        <v>1</v>
      </c>
      <c r="G215" s="5">
        <v>2903</v>
      </c>
      <c r="H215" s="5">
        <v>16</v>
      </c>
      <c r="I215" s="5">
        <v>11</v>
      </c>
      <c r="J215" s="5">
        <v>0.36</v>
      </c>
      <c r="K215" s="5">
        <v>84</v>
      </c>
      <c r="L215" s="5">
        <v>33</v>
      </c>
      <c r="M215" s="5">
        <v>2.75</v>
      </c>
      <c r="N215" s="5">
        <v>1.08</v>
      </c>
      <c r="O215" s="5">
        <v>2018</v>
      </c>
      <c r="P215" s="6">
        <f>Table1[[#This Row],[OnTarget]]/Table1[[#This Row],[Shots]]</f>
        <v>0.39285714285714285</v>
      </c>
      <c r="Q215" s="5" t="str">
        <f t="shared" si="9"/>
        <v>very Good Player</v>
      </c>
      <c r="R215" s="5" t="str">
        <f t="shared" si="10"/>
        <v>Type B</v>
      </c>
      <c r="S215" s="7">
        <f t="shared" si="11"/>
        <v>1</v>
      </c>
    </row>
    <row r="216" spans="1:19" x14ac:dyDescent="0.25">
      <c r="A216" s="4" t="s">
        <v>53</v>
      </c>
      <c r="B216" s="5" t="s">
        <v>54</v>
      </c>
      <c r="C216" s="5" t="s">
        <v>57</v>
      </c>
      <c r="D216" s="5" t="s">
        <v>58</v>
      </c>
      <c r="E216" s="5">
        <v>26</v>
      </c>
      <c r="F216" s="5">
        <v>10</v>
      </c>
      <c r="G216" s="5">
        <v>2388</v>
      </c>
      <c r="H216" s="5">
        <v>11</v>
      </c>
      <c r="I216" s="5">
        <v>8.3000000000000007</v>
      </c>
      <c r="J216" s="5">
        <v>0.33</v>
      </c>
      <c r="K216" s="5">
        <v>47</v>
      </c>
      <c r="L216" s="5">
        <v>23</v>
      </c>
      <c r="M216" s="5">
        <v>1.87</v>
      </c>
      <c r="N216" s="5">
        <v>0.91</v>
      </c>
      <c r="O216" s="5">
        <v>2018</v>
      </c>
      <c r="P216" s="6">
        <f>Table1[[#This Row],[OnTarget]]/Table1[[#This Row],[Shots]]</f>
        <v>0.48936170212765956</v>
      </c>
      <c r="Q216" s="5" t="str">
        <f t="shared" si="9"/>
        <v>Good Player</v>
      </c>
      <c r="R216" s="5" t="str">
        <f t="shared" si="10"/>
        <v>Type C</v>
      </c>
      <c r="S216" s="7">
        <f t="shared" si="11"/>
        <v>0</v>
      </c>
    </row>
    <row r="217" spans="1:19" x14ac:dyDescent="0.25">
      <c r="A217" s="4" t="s">
        <v>53</v>
      </c>
      <c r="B217" s="5" t="s">
        <v>54</v>
      </c>
      <c r="C217" s="5" t="s">
        <v>63</v>
      </c>
      <c r="D217" s="5" t="s">
        <v>64</v>
      </c>
      <c r="E217" s="5">
        <v>23</v>
      </c>
      <c r="F217" s="5">
        <v>12</v>
      </c>
      <c r="G217" s="5">
        <v>2416</v>
      </c>
      <c r="H217" s="5">
        <v>16</v>
      </c>
      <c r="I217" s="5">
        <v>10.43</v>
      </c>
      <c r="J217" s="5">
        <v>0.41</v>
      </c>
      <c r="K217" s="5">
        <v>89</v>
      </c>
      <c r="L217" s="5">
        <v>39</v>
      </c>
      <c r="M217" s="5">
        <v>3.5</v>
      </c>
      <c r="N217" s="5">
        <v>1.53</v>
      </c>
      <c r="O217" s="5">
        <v>2018</v>
      </c>
      <c r="P217" s="6">
        <f>Table1[[#This Row],[OnTarget]]/Table1[[#This Row],[Shots]]</f>
        <v>0.43820224719101125</v>
      </c>
      <c r="Q217" s="5" t="str">
        <f t="shared" si="9"/>
        <v>very Good Player</v>
      </c>
      <c r="R217" s="5" t="str">
        <f t="shared" si="10"/>
        <v>Type B</v>
      </c>
      <c r="S217" s="7">
        <f t="shared" si="11"/>
        <v>1</v>
      </c>
    </row>
    <row r="218" spans="1:19" x14ac:dyDescent="0.25">
      <c r="A218" s="4" t="s">
        <v>53</v>
      </c>
      <c r="B218" s="5" t="s">
        <v>54</v>
      </c>
      <c r="C218" s="5" t="s">
        <v>37</v>
      </c>
      <c r="D218" s="5" t="s">
        <v>280</v>
      </c>
      <c r="E218" s="5">
        <v>23</v>
      </c>
      <c r="F218" s="5">
        <v>5</v>
      </c>
      <c r="G218" s="5">
        <v>2213</v>
      </c>
      <c r="H218" s="5">
        <v>11</v>
      </c>
      <c r="I218" s="5">
        <v>7.22</v>
      </c>
      <c r="J218" s="5">
        <v>0.31</v>
      </c>
      <c r="K218" s="5">
        <v>70</v>
      </c>
      <c r="L218" s="5">
        <v>30</v>
      </c>
      <c r="M218" s="5">
        <v>3</v>
      </c>
      <c r="N218" s="5">
        <v>1.29</v>
      </c>
      <c r="O218" s="5">
        <v>2018</v>
      </c>
      <c r="P218" s="6">
        <f>Table1[[#This Row],[OnTarget]]/Table1[[#This Row],[Shots]]</f>
        <v>0.42857142857142855</v>
      </c>
      <c r="Q218" s="5" t="str">
        <f t="shared" si="9"/>
        <v>Good Player</v>
      </c>
      <c r="R218" s="5" t="str">
        <f t="shared" si="10"/>
        <v>Type C</v>
      </c>
      <c r="S218" s="7">
        <f t="shared" si="11"/>
        <v>0</v>
      </c>
    </row>
    <row r="219" spans="1:19" x14ac:dyDescent="0.25">
      <c r="A219" s="4" t="s">
        <v>53</v>
      </c>
      <c r="B219" s="5" t="s">
        <v>54</v>
      </c>
      <c r="C219" s="5" t="s">
        <v>217</v>
      </c>
      <c r="D219" s="5" t="s">
        <v>281</v>
      </c>
      <c r="E219" s="5">
        <v>27</v>
      </c>
      <c r="F219" s="5">
        <v>3</v>
      </c>
      <c r="G219" s="5">
        <v>2430</v>
      </c>
      <c r="H219" s="5">
        <v>11</v>
      </c>
      <c r="I219" s="5">
        <v>6.91</v>
      </c>
      <c r="J219" s="5">
        <v>0.27</v>
      </c>
      <c r="K219" s="5">
        <v>44</v>
      </c>
      <c r="L219" s="5">
        <v>19</v>
      </c>
      <c r="M219" s="5">
        <v>1.72</v>
      </c>
      <c r="N219" s="5">
        <v>0.74</v>
      </c>
      <c r="O219" s="5">
        <v>2018</v>
      </c>
      <c r="P219" s="6">
        <f>Table1[[#This Row],[OnTarget]]/Table1[[#This Row],[Shots]]</f>
        <v>0.43181818181818182</v>
      </c>
      <c r="Q219" s="5" t="str">
        <f t="shared" si="9"/>
        <v>Good Player</v>
      </c>
      <c r="R219" s="5" t="str">
        <f t="shared" si="10"/>
        <v>Type C</v>
      </c>
      <c r="S219" s="7">
        <f t="shared" si="11"/>
        <v>0</v>
      </c>
    </row>
    <row r="220" spans="1:19" x14ac:dyDescent="0.25">
      <c r="A220" s="4" t="s">
        <v>53</v>
      </c>
      <c r="B220" s="5" t="s">
        <v>54</v>
      </c>
      <c r="C220" s="5" t="s">
        <v>31</v>
      </c>
      <c r="D220" s="5" t="s">
        <v>73</v>
      </c>
      <c r="E220" s="5">
        <v>24</v>
      </c>
      <c r="F220" s="5">
        <v>5</v>
      </c>
      <c r="G220" s="5">
        <v>2314</v>
      </c>
      <c r="H220" s="5">
        <v>11</v>
      </c>
      <c r="I220" s="5">
        <v>14.86</v>
      </c>
      <c r="J220" s="5">
        <v>0.61</v>
      </c>
      <c r="K220" s="5">
        <v>73</v>
      </c>
      <c r="L220" s="5">
        <v>29</v>
      </c>
      <c r="M220" s="5">
        <v>3</v>
      </c>
      <c r="N220" s="5">
        <v>1.19</v>
      </c>
      <c r="O220" s="5">
        <v>2018</v>
      </c>
      <c r="P220" s="6">
        <f>Table1[[#This Row],[OnTarget]]/Table1[[#This Row],[Shots]]</f>
        <v>0.39726027397260272</v>
      </c>
      <c r="Q220" s="5" t="str">
        <f t="shared" si="9"/>
        <v>Good Player</v>
      </c>
      <c r="R220" s="5" t="str">
        <f t="shared" si="10"/>
        <v>Type C</v>
      </c>
      <c r="S220" s="7">
        <f t="shared" si="11"/>
        <v>0</v>
      </c>
    </row>
    <row r="221" spans="1:19" x14ac:dyDescent="0.25">
      <c r="A221" s="4" t="s">
        <v>53</v>
      </c>
      <c r="B221" s="5" t="s">
        <v>54</v>
      </c>
      <c r="C221" s="5" t="s">
        <v>282</v>
      </c>
      <c r="D221" s="5" t="s">
        <v>283</v>
      </c>
      <c r="E221" s="5">
        <v>34</v>
      </c>
      <c r="F221" s="5">
        <v>3</v>
      </c>
      <c r="G221" s="5">
        <v>3147</v>
      </c>
      <c r="H221" s="5">
        <v>23</v>
      </c>
      <c r="I221" s="5">
        <v>17.23</v>
      </c>
      <c r="J221" s="5">
        <v>0.52</v>
      </c>
      <c r="K221" s="5">
        <v>118</v>
      </c>
      <c r="L221" s="5">
        <v>52</v>
      </c>
      <c r="M221" s="5">
        <v>3.56</v>
      </c>
      <c r="N221" s="5">
        <v>1.57</v>
      </c>
      <c r="O221" s="5">
        <v>2018</v>
      </c>
      <c r="P221" s="6">
        <f>Table1[[#This Row],[OnTarget]]/Table1[[#This Row],[Shots]]</f>
        <v>0.44067796610169491</v>
      </c>
      <c r="Q221" s="5" t="str">
        <f t="shared" si="9"/>
        <v>very Good Player</v>
      </c>
      <c r="R221" s="5" t="str">
        <f t="shared" si="10"/>
        <v>Type B</v>
      </c>
      <c r="S221" s="7">
        <f t="shared" si="11"/>
        <v>1</v>
      </c>
    </row>
    <row r="222" spans="1:19" x14ac:dyDescent="0.25">
      <c r="A222" s="4" t="s">
        <v>91</v>
      </c>
      <c r="B222" s="5" t="s">
        <v>92</v>
      </c>
      <c r="C222" s="5" t="s">
        <v>101</v>
      </c>
      <c r="D222" s="5" t="s">
        <v>102</v>
      </c>
      <c r="E222" s="5">
        <v>28</v>
      </c>
      <c r="F222" s="5">
        <v>2</v>
      </c>
      <c r="G222" s="5">
        <v>2527</v>
      </c>
      <c r="H222" s="5">
        <v>16</v>
      </c>
      <c r="I222" s="5">
        <v>19.420000000000002</v>
      </c>
      <c r="J222" s="5">
        <v>0.73</v>
      </c>
      <c r="K222" s="5">
        <v>110</v>
      </c>
      <c r="L222" s="5">
        <v>43</v>
      </c>
      <c r="M222" s="5">
        <v>4.1399999999999997</v>
      </c>
      <c r="N222" s="5">
        <v>1.62</v>
      </c>
      <c r="O222" s="5">
        <v>2018</v>
      </c>
      <c r="P222" s="6">
        <f>Table1[[#This Row],[OnTarget]]/Table1[[#This Row],[Shots]]</f>
        <v>0.39090909090909093</v>
      </c>
      <c r="Q222" s="5" t="str">
        <f t="shared" si="9"/>
        <v>very Good Player</v>
      </c>
      <c r="R222" s="5" t="str">
        <f t="shared" si="10"/>
        <v>Type B</v>
      </c>
      <c r="S222" s="7">
        <f t="shared" si="11"/>
        <v>1</v>
      </c>
    </row>
    <row r="223" spans="1:19" x14ac:dyDescent="0.25">
      <c r="A223" s="4" t="s">
        <v>91</v>
      </c>
      <c r="B223" s="5" t="s">
        <v>92</v>
      </c>
      <c r="C223" s="5" t="s">
        <v>95</v>
      </c>
      <c r="D223" s="5" t="s">
        <v>284</v>
      </c>
      <c r="E223" s="5">
        <v>28</v>
      </c>
      <c r="F223" s="5">
        <v>6</v>
      </c>
      <c r="G223" s="5">
        <v>2613</v>
      </c>
      <c r="H223" s="5">
        <v>12</v>
      </c>
      <c r="I223" s="5">
        <v>11.28</v>
      </c>
      <c r="J223" s="5">
        <v>0.41</v>
      </c>
      <c r="K223" s="5">
        <v>83</v>
      </c>
      <c r="L223" s="5">
        <v>41</v>
      </c>
      <c r="M223" s="5">
        <v>3.02</v>
      </c>
      <c r="N223" s="5">
        <v>1.49</v>
      </c>
      <c r="O223" s="5">
        <v>2018</v>
      </c>
      <c r="P223" s="6">
        <f>Table1[[#This Row],[OnTarget]]/Table1[[#This Row],[Shots]]</f>
        <v>0.49397590361445781</v>
      </c>
      <c r="Q223" s="5" t="str">
        <f t="shared" si="9"/>
        <v>Good Player</v>
      </c>
      <c r="R223" s="5" t="str">
        <f t="shared" si="10"/>
        <v>Type C</v>
      </c>
      <c r="S223" s="7">
        <f t="shared" si="11"/>
        <v>0</v>
      </c>
    </row>
    <row r="224" spans="1:19" x14ac:dyDescent="0.25">
      <c r="A224" s="4" t="s">
        <v>91</v>
      </c>
      <c r="B224" s="5" t="s">
        <v>92</v>
      </c>
      <c r="C224" s="5" t="s">
        <v>108</v>
      </c>
      <c r="D224" s="5" t="s">
        <v>285</v>
      </c>
      <c r="E224" s="5">
        <v>33</v>
      </c>
      <c r="F224" s="5">
        <v>1</v>
      </c>
      <c r="G224" s="5">
        <v>3033</v>
      </c>
      <c r="H224" s="5">
        <v>16</v>
      </c>
      <c r="I224" s="5">
        <v>11.17</v>
      </c>
      <c r="J224" s="5">
        <v>0.35</v>
      </c>
      <c r="K224" s="5">
        <v>87</v>
      </c>
      <c r="L224" s="5">
        <v>42</v>
      </c>
      <c r="M224" s="5">
        <v>2.73</v>
      </c>
      <c r="N224" s="5">
        <v>1.32</v>
      </c>
      <c r="O224" s="5">
        <v>2018</v>
      </c>
      <c r="P224" s="6">
        <f>Table1[[#This Row],[OnTarget]]/Table1[[#This Row],[Shots]]</f>
        <v>0.48275862068965519</v>
      </c>
      <c r="Q224" s="5" t="str">
        <f t="shared" si="9"/>
        <v>very Good Player</v>
      </c>
      <c r="R224" s="5" t="str">
        <f t="shared" si="10"/>
        <v>Type B</v>
      </c>
      <c r="S224" s="7">
        <f t="shared" si="11"/>
        <v>1</v>
      </c>
    </row>
    <row r="225" spans="1:19" x14ac:dyDescent="0.25">
      <c r="A225" s="4" t="s">
        <v>91</v>
      </c>
      <c r="B225" s="5" t="s">
        <v>92</v>
      </c>
      <c r="C225" s="5" t="s">
        <v>29</v>
      </c>
      <c r="D225" s="5" t="s">
        <v>286</v>
      </c>
      <c r="E225" s="5">
        <v>25</v>
      </c>
      <c r="F225" s="5">
        <v>7</v>
      </c>
      <c r="G225" s="5">
        <v>2353</v>
      </c>
      <c r="H225" s="5">
        <v>17</v>
      </c>
      <c r="I225" s="5">
        <v>14.12</v>
      </c>
      <c r="J225" s="5">
        <v>0.56999999999999995</v>
      </c>
      <c r="K225" s="5">
        <v>97</v>
      </c>
      <c r="L225" s="5">
        <v>42</v>
      </c>
      <c r="M225" s="5">
        <v>3.92</v>
      </c>
      <c r="N225" s="5">
        <v>1.7</v>
      </c>
      <c r="O225" s="5">
        <v>2018</v>
      </c>
      <c r="P225" s="6">
        <f>Table1[[#This Row],[OnTarget]]/Table1[[#This Row],[Shots]]</f>
        <v>0.4329896907216495</v>
      </c>
      <c r="Q225" s="5" t="str">
        <f t="shared" si="9"/>
        <v>very Good Player</v>
      </c>
      <c r="R225" s="5" t="str">
        <f t="shared" si="10"/>
        <v>Type B</v>
      </c>
      <c r="S225" s="7">
        <f t="shared" si="11"/>
        <v>1</v>
      </c>
    </row>
    <row r="226" spans="1:19" x14ac:dyDescent="0.25">
      <c r="A226" s="4" t="s">
        <v>91</v>
      </c>
      <c r="B226" s="5" t="s">
        <v>92</v>
      </c>
      <c r="C226" s="5" t="s">
        <v>156</v>
      </c>
      <c r="D226" s="5" t="s">
        <v>287</v>
      </c>
      <c r="E226" s="5">
        <v>23</v>
      </c>
      <c r="F226" s="5">
        <v>5</v>
      </c>
      <c r="G226" s="5">
        <v>2075</v>
      </c>
      <c r="H226" s="5">
        <v>11</v>
      </c>
      <c r="I226" s="5">
        <v>9.17</v>
      </c>
      <c r="J226" s="5">
        <v>0.42</v>
      </c>
      <c r="K226" s="5">
        <v>61</v>
      </c>
      <c r="L226" s="5">
        <v>28</v>
      </c>
      <c r="M226" s="5">
        <v>2.79</v>
      </c>
      <c r="N226" s="5">
        <v>1.28</v>
      </c>
      <c r="O226" s="5">
        <v>2018</v>
      </c>
      <c r="P226" s="6">
        <f>Table1[[#This Row],[OnTarget]]/Table1[[#This Row],[Shots]]</f>
        <v>0.45901639344262296</v>
      </c>
      <c r="Q226" s="5" t="str">
        <f t="shared" si="9"/>
        <v>Good Player</v>
      </c>
      <c r="R226" s="5" t="str">
        <f t="shared" si="10"/>
        <v>Type C</v>
      </c>
      <c r="S226" s="7">
        <f t="shared" si="11"/>
        <v>0</v>
      </c>
    </row>
    <row r="227" spans="1:19" x14ac:dyDescent="0.25">
      <c r="A227" s="4" t="s">
        <v>91</v>
      </c>
      <c r="B227" s="5" t="s">
        <v>92</v>
      </c>
      <c r="C227" s="5" t="s">
        <v>227</v>
      </c>
      <c r="D227" s="5" t="s">
        <v>288</v>
      </c>
      <c r="E227" s="5">
        <v>26</v>
      </c>
      <c r="F227" s="5">
        <v>8</v>
      </c>
      <c r="G227" s="5">
        <v>2602</v>
      </c>
      <c r="H227" s="5">
        <v>13</v>
      </c>
      <c r="I227" s="5">
        <v>6.85</v>
      </c>
      <c r="J227" s="5">
        <v>0.25</v>
      </c>
      <c r="K227" s="5">
        <v>40</v>
      </c>
      <c r="L227" s="5">
        <v>21</v>
      </c>
      <c r="M227" s="5">
        <v>1.46</v>
      </c>
      <c r="N227" s="5">
        <v>0.77</v>
      </c>
      <c r="O227" s="5">
        <v>2018</v>
      </c>
      <c r="P227" s="6">
        <f>Table1[[#This Row],[OnTarget]]/Table1[[#This Row],[Shots]]</f>
        <v>0.52500000000000002</v>
      </c>
      <c r="Q227" s="5" t="str">
        <f t="shared" si="9"/>
        <v>Good Player</v>
      </c>
      <c r="R227" s="5" t="str">
        <f t="shared" si="10"/>
        <v>Type C</v>
      </c>
      <c r="S227" s="7">
        <f t="shared" si="11"/>
        <v>0</v>
      </c>
    </row>
    <row r="228" spans="1:19" x14ac:dyDescent="0.25">
      <c r="A228" s="4" t="s">
        <v>91</v>
      </c>
      <c r="B228" s="5" t="s">
        <v>92</v>
      </c>
      <c r="C228" s="5" t="s">
        <v>103</v>
      </c>
      <c r="D228" s="5" t="s">
        <v>235</v>
      </c>
      <c r="E228" s="5">
        <v>17</v>
      </c>
      <c r="F228" s="5">
        <v>1</v>
      </c>
      <c r="G228" s="5">
        <v>1385</v>
      </c>
      <c r="H228" s="5">
        <v>10</v>
      </c>
      <c r="I228" s="5">
        <v>10.210000000000001</v>
      </c>
      <c r="J228" s="5">
        <v>0.7</v>
      </c>
      <c r="K228" s="5">
        <v>40</v>
      </c>
      <c r="L228" s="5">
        <v>18</v>
      </c>
      <c r="M228" s="5">
        <v>2.74</v>
      </c>
      <c r="N228" s="5">
        <v>1.23</v>
      </c>
      <c r="O228" s="5">
        <v>2018</v>
      </c>
      <c r="P228" s="6">
        <f>Table1[[#This Row],[OnTarget]]/Table1[[#This Row],[Shots]]</f>
        <v>0.45</v>
      </c>
      <c r="Q228" s="5" t="str">
        <f t="shared" si="9"/>
        <v>Good Player</v>
      </c>
      <c r="R228" s="5" t="str">
        <f t="shared" si="10"/>
        <v>Type C</v>
      </c>
      <c r="S228" s="7">
        <f t="shared" si="11"/>
        <v>0</v>
      </c>
    </row>
    <row r="229" spans="1:19" x14ac:dyDescent="0.25">
      <c r="A229" s="4" t="s">
        <v>91</v>
      </c>
      <c r="B229" s="5" t="s">
        <v>92</v>
      </c>
      <c r="C229" s="5" t="s">
        <v>127</v>
      </c>
      <c r="D229" s="5" t="s">
        <v>289</v>
      </c>
      <c r="E229" s="5">
        <v>30</v>
      </c>
      <c r="F229" s="5">
        <v>2</v>
      </c>
      <c r="G229" s="5">
        <v>2661</v>
      </c>
      <c r="H229" s="5">
        <v>11</v>
      </c>
      <c r="I229" s="5">
        <v>5.88</v>
      </c>
      <c r="J229" s="5">
        <v>0.21</v>
      </c>
      <c r="K229" s="5">
        <v>54</v>
      </c>
      <c r="L229" s="5">
        <v>20</v>
      </c>
      <c r="M229" s="5">
        <v>1.93</v>
      </c>
      <c r="N229" s="5">
        <v>0.71</v>
      </c>
      <c r="O229" s="5">
        <v>2018</v>
      </c>
      <c r="P229" s="6">
        <f>Table1[[#This Row],[OnTarget]]/Table1[[#This Row],[Shots]]</f>
        <v>0.37037037037037035</v>
      </c>
      <c r="Q229" s="5" t="str">
        <f t="shared" si="9"/>
        <v>Good Player</v>
      </c>
      <c r="R229" s="5" t="str">
        <f t="shared" si="10"/>
        <v>Type C</v>
      </c>
      <c r="S229" s="7">
        <f t="shared" si="11"/>
        <v>0</v>
      </c>
    </row>
    <row r="230" spans="1:19" x14ac:dyDescent="0.25">
      <c r="A230" s="4" t="s">
        <v>91</v>
      </c>
      <c r="B230" s="5" t="s">
        <v>92</v>
      </c>
      <c r="C230" s="5" t="s">
        <v>42</v>
      </c>
      <c r="D230" s="5" t="s">
        <v>290</v>
      </c>
      <c r="E230" s="5">
        <v>11</v>
      </c>
      <c r="F230" s="5">
        <v>15</v>
      </c>
      <c r="G230" s="5">
        <v>1312</v>
      </c>
      <c r="H230" s="5">
        <v>18</v>
      </c>
      <c r="I230" s="5">
        <v>9.39</v>
      </c>
      <c r="J230" s="5">
        <v>0.68</v>
      </c>
      <c r="K230" s="5">
        <v>52</v>
      </c>
      <c r="L230" s="5">
        <v>27</v>
      </c>
      <c r="M230" s="5">
        <v>3.77</v>
      </c>
      <c r="N230" s="5">
        <v>1.96</v>
      </c>
      <c r="O230" s="5">
        <v>2018</v>
      </c>
      <c r="P230" s="6">
        <f>Table1[[#This Row],[OnTarget]]/Table1[[#This Row],[Shots]]</f>
        <v>0.51923076923076927</v>
      </c>
      <c r="Q230" s="5" t="str">
        <f t="shared" si="9"/>
        <v>very Good Player</v>
      </c>
      <c r="R230" s="5" t="str">
        <f t="shared" si="10"/>
        <v>Type B</v>
      </c>
      <c r="S230" s="7">
        <f t="shared" si="11"/>
        <v>1</v>
      </c>
    </row>
    <row r="231" spans="1:19" x14ac:dyDescent="0.25">
      <c r="A231" s="4" t="s">
        <v>91</v>
      </c>
      <c r="B231" s="5" t="s">
        <v>92</v>
      </c>
      <c r="C231" s="5" t="s">
        <v>108</v>
      </c>
      <c r="D231" s="5" t="s">
        <v>109</v>
      </c>
      <c r="E231" s="5">
        <v>29</v>
      </c>
      <c r="F231" s="5">
        <v>1</v>
      </c>
      <c r="G231" s="5">
        <v>2582</v>
      </c>
      <c r="H231" s="5">
        <v>16</v>
      </c>
      <c r="I231" s="5">
        <v>15.49</v>
      </c>
      <c r="J231" s="5">
        <v>0.56999999999999995</v>
      </c>
      <c r="K231" s="5">
        <v>107</v>
      </c>
      <c r="L231" s="5">
        <v>39</v>
      </c>
      <c r="M231" s="5">
        <v>3.94</v>
      </c>
      <c r="N231" s="5">
        <v>1.43</v>
      </c>
      <c r="O231" s="5">
        <v>2018</v>
      </c>
      <c r="P231" s="6">
        <f>Table1[[#This Row],[OnTarget]]/Table1[[#This Row],[Shots]]</f>
        <v>0.3644859813084112</v>
      </c>
      <c r="Q231" s="5" t="str">
        <f t="shared" si="9"/>
        <v>very Good Player</v>
      </c>
      <c r="R231" s="5" t="str">
        <f t="shared" si="10"/>
        <v>Type B</v>
      </c>
      <c r="S231" s="7">
        <f t="shared" si="11"/>
        <v>1</v>
      </c>
    </row>
    <row r="232" spans="1:19" x14ac:dyDescent="0.25">
      <c r="A232" s="4" t="s">
        <v>91</v>
      </c>
      <c r="B232" s="5" t="s">
        <v>92</v>
      </c>
      <c r="C232" s="5" t="s">
        <v>112</v>
      </c>
      <c r="D232" s="5" t="s">
        <v>291</v>
      </c>
      <c r="E232" s="5">
        <v>19</v>
      </c>
      <c r="F232" s="5">
        <v>11</v>
      </c>
      <c r="G232" s="5">
        <v>1781</v>
      </c>
      <c r="H232" s="5">
        <v>10</v>
      </c>
      <c r="I232" s="5">
        <v>6.19</v>
      </c>
      <c r="J232" s="5">
        <v>0.33</v>
      </c>
      <c r="K232" s="5">
        <v>55</v>
      </c>
      <c r="L232" s="5">
        <v>26</v>
      </c>
      <c r="M232" s="5">
        <v>2.93</v>
      </c>
      <c r="N232" s="5">
        <v>1.39</v>
      </c>
      <c r="O232" s="5">
        <v>2018</v>
      </c>
      <c r="P232" s="6">
        <f>Table1[[#This Row],[OnTarget]]/Table1[[#This Row],[Shots]]</f>
        <v>0.47272727272727272</v>
      </c>
      <c r="Q232" s="5" t="str">
        <f t="shared" si="9"/>
        <v>Good Player</v>
      </c>
      <c r="R232" s="5" t="str">
        <f t="shared" si="10"/>
        <v>Type C</v>
      </c>
      <c r="S232" s="7">
        <f t="shared" si="11"/>
        <v>0</v>
      </c>
    </row>
    <row r="233" spans="1:19" x14ac:dyDescent="0.25">
      <c r="A233" s="4" t="s">
        <v>91</v>
      </c>
      <c r="B233" s="5" t="s">
        <v>92</v>
      </c>
      <c r="C233" s="5" t="s">
        <v>45</v>
      </c>
      <c r="D233" s="5" t="s">
        <v>240</v>
      </c>
      <c r="E233" s="5">
        <v>32</v>
      </c>
      <c r="F233" s="5">
        <v>2</v>
      </c>
      <c r="G233" s="5">
        <v>2945</v>
      </c>
      <c r="H233" s="5">
        <v>14</v>
      </c>
      <c r="I233" s="5">
        <v>12.4</v>
      </c>
      <c r="J233" s="5">
        <v>0.4</v>
      </c>
      <c r="K233" s="5">
        <v>87</v>
      </c>
      <c r="L233" s="5">
        <v>43</v>
      </c>
      <c r="M233" s="5">
        <v>2.81</v>
      </c>
      <c r="N233" s="5">
        <v>1.39</v>
      </c>
      <c r="O233" s="5">
        <v>2018</v>
      </c>
      <c r="P233" s="6">
        <f>Table1[[#This Row],[OnTarget]]/Table1[[#This Row],[Shots]]</f>
        <v>0.4942528735632184</v>
      </c>
      <c r="Q233" s="5" t="str">
        <f t="shared" si="9"/>
        <v>Good Player</v>
      </c>
      <c r="R233" s="5" t="str">
        <f t="shared" si="10"/>
        <v>Type C</v>
      </c>
      <c r="S233" s="7">
        <f t="shared" si="11"/>
        <v>0</v>
      </c>
    </row>
    <row r="234" spans="1:19" x14ac:dyDescent="0.25">
      <c r="A234" s="4" t="s">
        <v>91</v>
      </c>
      <c r="B234" s="5" t="s">
        <v>92</v>
      </c>
      <c r="C234" s="5" t="s">
        <v>115</v>
      </c>
      <c r="D234" s="5" t="s">
        <v>292</v>
      </c>
      <c r="E234" s="5">
        <v>33</v>
      </c>
      <c r="F234" s="5">
        <v>1</v>
      </c>
      <c r="G234" s="5">
        <v>3061</v>
      </c>
      <c r="H234" s="5">
        <v>17</v>
      </c>
      <c r="I234" s="5">
        <v>16.11</v>
      </c>
      <c r="J234" s="5">
        <v>0.5</v>
      </c>
      <c r="K234" s="5">
        <v>73</v>
      </c>
      <c r="L234" s="5">
        <v>34</v>
      </c>
      <c r="M234" s="5">
        <v>2.27</v>
      </c>
      <c r="N234" s="5">
        <v>1.06</v>
      </c>
      <c r="O234" s="5">
        <v>2018</v>
      </c>
      <c r="P234" s="6">
        <f>Table1[[#This Row],[OnTarget]]/Table1[[#This Row],[Shots]]</f>
        <v>0.46575342465753422</v>
      </c>
      <c r="Q234" s="5" t="str">
        <f t="shared" si="9"/>
        <v>very Good Player</v>
      </c>
      <c r="R234" s="5" t="str">
        <f t="shared" si="10"/>
        <v>Type B</v>
      </c>
      <c r="S234" s="7">
        <f t="shared" si="11"/>
        <v>1</v>
      </c>
    </row>
    <row r="235" spans="1:19" x14ac:dyDescent="0.25">
      <c r="A235" s="4" t="s">
        <v>91</v>
      </c>
      <c r="B235" s="5" t="s">
        <v>92</v>
      </c>
      <c r="C235" s="5" t="s">
        <v>101</v>
      </c>
      <c r="D235" s="5" t="s">
        <v>293</v>
      </c>
      <c r="E235" s="5">
        <v>20</v>
      </c>
      <c r="F235" s="5">
        <v>8</v>
      </c>
      <c r="G235" s="5">
        <v>1965</v>
      </c>
      <c r="H235" s="5">
        <v>18</v>
      </c>
      <c r="I235" s="5">
        <v>10.14</v>
      </c>
      <c r="J235" s="5">
        <v>0.49</v>
      </c>
      <c r="K235" s="5">
        <v>88</v>
      </c>
      <c r="L235" s="5">
        <v>36</v>
      </c>
      <c r="M235" s="5">
        <v>4.25</v>
      </c>
      <c r="N235" s="5">
        <v>1.74</v>
      </c>
      <c r="O235" s="5">
        <v>2018</v>
      </c>
      <c r="P235" s="6">
        <f>Table1[[#This Row],[OnTarget]]/Table1[[#This Row],[Shots]]</f>
        <v>0.40909090909090912</v>
      </c>
      <c r="Q235" s="5" t="str">
        <f t="shared" si="9"/>
        <v>very Good Player</v>
      </c>
      <c r="R235" s="5" t="str">
        <f t="shared" si="10"/>
        <v>Type B</v>
      </c>
      <c r="S235" s="7">
        <f t="shared" si="11"/>
        <v>1</v>
      </c>
    </row>
    <row r="236" spans="1:19" x14ac:dyDescent="0.25">
      <c r="A236" s="4" t="s">
        <v>91</v>
      </c>
      <c r="B236" s="5" t="s">
        <v>92</v>
      </c>
      <c r="C236" s="5" t="s">
        <v>227</v>
      </c>
      <c r="D236" s="5" t="s">
        <v>294</v>
      </c>
      <c r="E236" s="5">
        <v>27</v>
      </c>
      <c r="F236" s="5">
        <v>0</v>
      </c>
      <c r="G236" s="5">
        <v>2432</v>
      </c>
      <c r="H236" s="5">
        <v>17</v>
      </c>
      <c r="I236" s="5">
        <v>13.31</v>
      </c>
      <c r="J236" s="5">
        <v>0.52</v>
      </c>
      <c r="K236" s="5">
        <v>69</v>
      </c>
      <c r="L236" s="5">
        <v>33</v>
      </c>
      <c r="M236" s="5">
        <v>2.7</v>
      </c>
      <c r="N236" s="5">
        <v>1.29</v>
      </c>
      <c r="O236" s="5">
        <v>2018</v>
      </c>
      <c r="P236" s="6">
        <f>Table1[[#This Row],[OnTarget]]/Table1[[#This Row],[Shots]]</f>
        <v>0.47826086956521741</v>
      </c>
      <c r="Q236" s="5" t="str">
        <f t="shared" si="9"/>
        <v>very Good Player</v>
      </c>
      <c r="R236" s="5" t="str">
        <f t="shared" si="10"/>
        <v>Type B</v>
      </c>
      <c r="S236" s="7">
        <f t="shared" si="11"/>
        <v>1</v>
      </c>
    </row>
    <row r="237" spans="1:19" x14ac:dyDescent="0.25">
      <c r="A237" s="4" t="s">
        <v>91</v>
      </c>
      <c r="B237" s="5" t="s">
        <v>92</v>
      </c>
      <c r="C237" s="5" t="s">
        <v>117</v>
      </c>
      <c r="D237" s="5" t="s">
        <v>295</v>
      </c>
      <c r="E237" s="5">
        <v>29</v>
      </c>
      <c r="F237" s="5">
        <v>5</v>
      </c>
      <c r="G237" s="5">
        <v>2587</v>
      </c>
      <c r="H237" s="5">
        <v>14</v>
      </c>
      <c r="I237" s="5">
        <v>11.71</v>
      </c>
      <c r="J237" s="5">
        <v>0.43</v>
      </c>
      <c r="K237" s="5">
        <v>97</v>
      </c>
      <c r="L237" s="5">
        <v>34</v>
      </c>
      <c r="M237" s="5">
        <v>3.56</v>
      </c>
      <c r="N237" s="5">
        <v>1.25</v>
      </c>
      <c r="O237" s="5">
        <v>2018</v>
      </c>
      <c r="P237" s="6">
        <f>Table1[[#This Row],[OnTarget]]/Table1[[#This Row],[Shots]]</f>
        <v>0.35051546391752575</v>
      </c>
      <c r="Q237" s="5" t="str">
        <f t="shared" si="9"/>
        <v>Good Player</v>
      </c>
      <c r="R237" s="5" t="str">
        <f t="shared" si="10"/>
        <v>Type C</v>
      </c>
      <c r="S237" s="7">
        <f t="shared" si="11"/>
        <v>0</v>
      </c>
    </row>
    <row r="238" spans="1:19" x14ac:dyDescent="0.25">
      <c r="A238" s="4" t="s">
        <v>91</v>
      </c>
      <c r="B238" s="5" t="s">
        <v>92</v>
      </c>
      <c r="C238" s="5" t="s">
        <v>154</v>
      </c>
      <c r="D238" s="5" t="s">
        <v>296</v>
      </c>
      <c r="E238" s="5">
        <v>23</v>
      </c>
      <c r="F238" s="5">
        <v>6</v>
      </c>
      <c r="G238" s="5">
        <v>2312</v>
      </c>
      <c r="H238" s="5">
        <v>15</v>
      </c>
      <c r="I238" s="5">
        <v>12.17</v>
      </c>
      <c r="J238" s="5">
        <v>0.5</v>
      </c>
      <c r="K238" s="5">
        <v>54</v>
      </c>
      <c r="L238" s="5">
        <v>26</v>
      </c>
      <c r="M238" s="5">
        <v>2.2200000000000002</v>
      </c>
      <c r="N238" s="5">
        <v>1.07</v>
      </c>
      <c r="O238" s="5">
        <v>2018</v>
      </c>
      <c r="P238" s="6">
        <f>Table1[[#This Row],[OnTarget]]/Table1[[#This Row],[Shots]]</f>
        <v>0.48148148148148145</v>
      </c>
      <c r="Q238" s="5" t="str">
        <f t="shared" si="9"/>
        <v>very Good Player</v>
      </c>
      <c r="R238" s="5" t="str">
        <f t="shared" si="10"/>
        <v>Type B</v>
      </c>
      <c r="S238" s="7">
        <f t="shared" si="11"/>
        <v>1</v>
      </c>
    </row>
    <row r="239" spans="1:19" x14ac:dyDescent="0.25">
      <c r="A239" s="4" t="s">
        <v>91</v>
      </c>
      <c r="B239" s="5" t="s">
        <v>92</v>
      </c>
      <c r="C239" s="5" t="s">
        <v>123</v>
      </c>
      <c r="D239" s="5" t="s">
        <v>124</v>
      </c>
      <c r="E239" s="5">
        <v>32</v>
      </c>
      <c r="F239" s="5">
        <v>0</v>
      </c>
      <c r="G239" s="5">
        <v>2975</v>
      </c>
      <c r="H239" s="5">
        <v>11</v>
      </c>
      <c r="I239" s="5">
        <v>9.39</v>
      </c>
      <c r="J239" s="5">
        <v>0.3</v>
      </c>
      <c r="K239" s="5">
        <v>91</v>
      </c>
      <c r="L239" s="5">
        <v>40</v>
      </c>
      <c r="M239" s="5">
        <v>2.91</v>
      </c>
      <c r="N239" s="5">
        <v>1.28</v>
      </c>
      <c r="O239" s="5">
        <v>2018</v>
      </c>
      <c r="P239" s="6">
        <f>Table1[[#This Row],[OnTarget]]/Table1[[#This Row],[Shots]]</f>
        <v>0.43956043956043955</v>
      </c>
      <c r="Q239" s="5" t="str">
        <f t="shared" si="9"/>
        <v>Good Player</v>
      </c>
      <c r="R239" s="5" t="str">
        <f t="shared" si="10"/>
        <v>Type C</v>
      </c>
      <c r="S239" s="7">
        <f t="shared" si="11"/>
        <v>0</v>
      </c>
    </row>
    <row r="240" spans="1:19" x14ac:dyDescent="0.25">
      <c r="A240" s="4" t="s">
        <v>91</v>
      </c>
      <c r="B240" s="5" t="s">
        <v>92</v>
      </c>
      <c r="C240" s="5" t="s">
        <v>97</v>
      </c>
      <c r="D240" s="5" t="s">
        <v>105</v>
      </c>
      <c r="E240" s="5">
        <v>33</v>
      </c>
      <c r="F240" s="5">
        <v>0</v>
      </c>
      <c r="G240" s="5">
        <v>3090</v>
      </c>
      <c r="H240" s="5">
        <v>22</v>
      </c>
      <c r="I240" s="5">
        <v>29.27</v>
      </c>
      <c r="J240" s="5">
        <v>0.9</v>
      </c>
      <c r="K240" s="5">
        <v>144</v>
      </c>
      <c r="L240" s="5">
        <v>51</v>
      </c>
      <c r="M240" s="5">
        <v>4.43</v>
      </c>
      <c r="N240" s="5">
        <v>1.57</v>
      </c>
      <c r="O240" s="5">
        <v>2018</v>
      </c>
      <c r="P240" s="6">
        <f>Table1[[#This Row],[OnTarget]]/Table1[[#This Row],[Shots]]</f>
        <v>0.35416666666666669</v>
      </c>
      <c r="Q240" s="5" t="str">
        <f t="shared" si="9"/>
        <v>very Good Player</v>
      </c>
      <c r="R240" s="5" t="str">
        <f t="shared" si="10"/>
        <v>Type B</v>
      </c>
      <c r="S240" s="7">
        <f t="shared" si="11"/>
        <v>1</v>
      </c>
    </row>
    <row r="241" spans="1:19" x14ac:dyDescent="0.25">
      <c r="A241" s="4" t="s">
        <v>91</v>
      </c>
      <c r="B241" s="5" t="s">
        <v>92</v>
      </c>
      <c r="C241" s="5" t="s">
        <v>106</v>
      </c>
      <c r="D241" s="5" t="s">
        <v>297</v>
      </c>
      <c r="E241" s="5">
        <v>27</v>
      </c>
      <c r="F241" s="5">
        <v>4</v>
      </c>
      <c r="G241" s="5">
        <v>2556</v>
      </c>
      <c r="H241" s="5">
        <v>15</v>
      </c>
      <c r="I241" s="5">
        <v>10.76</v>
      </c>
      <c r="J241" s="5">
        <v>0.4</v>
      </c>
      <c r="K241" s="5">
        <v>65</v>
      </c>
      <c r="L241" s="5">
        <v>27</v>
      </c>
      <c r="M241" s="5">
        <v>2.42</v>
      </c>
      <c r="N241" s="5">
        <v>1</v>
      </c>
      <c r="O241" s="5">
        <v>2018</v>
      </c>
      <c r="P241" s="6">
        <f>Table1[[#This Row],[OnTarget]]/Table1[[#This Row],[Shots]]</f>
        <v>0.41538461538461541</v>
      </c>
      <c r="Q241" s="5" t="str">
        <f t="shared" si="9"/>
        <v>very Good Player</v>
      </c>
      <c r="R241" s="5" t="str">
        <f t="shared" si="10"/>
        <v>Type B</v>
      </c>
      <c r="S241" s="7">
        <f t="shared" si="11"/>
        <v>1</v>
      </c>
    </row>
    <row r="242" spans="1:19" x14ac:dyDescent="0.25">
      <c r="A242" s="4" t="s">
        <v>298</v>
      </c>
      <c r="B242" s="5" t="s">
        <v>299</v>
      </c>
      <c r="C242" s="5" t="s">
        <v>31</v>
      </c>
      <c r="D242" s="5" t="s">
        <v>300</v>
      </c>
      <c r="E242" s="5">
        <v>28</v>
      </c>
      <c r="F242" s="5">
        <v>2</v>
      </c>
      <c r="G242" s="5">
        <v>2418</v>
      </c>
      <c r="H242" s="5">
        <v>12</v>
      </c>
      <c r="I242" s="5">
        <v>10.44</v>
      </c>
      <c r="J242" s="5">
        <v>0.41</v>
      </c>
      <c r="K242" s="5">
        <v>97</v>
      </c>
      <c r="L242" s="5">
        <v>30</v>
      </c>
      <c r="M242" s="5">
        <v>3.81</v>
      </c>
      <c r="N242" s="5">
        <v>1.18</v>
      </c>
      <c r="O242" s="5">
        <v>2018</v>
      </c>
      <c r="P242" s="6">
        <f>Table1[[#This Row],[OnTarget]]/Table1[[#This Row],[Shots]]</f>
        <v>0.30927835051546393</v>
      </c>
      <c r="Q242" s="5" t="str">
        <f t="shared" si="9"/>
        <v>Good Player</v>
      </c>
      <c r="R242" s="5" t="str">
        <f t="shared" si="10"/>
        <v>Type C</v>
      </c>
      <c r="S242" s="7">
        <f t="shared" si="11"/>
        <v>0</v>
      </c>
    </row>
    <row r="243" spans="1:19" x14ac:dyDescent="0.25">
      <c r="A243" s="4" t="s">
        <v>298</v>
      </c>
      <c r="B243" s="5" t="s">
        <v>301</v>
      </c>
      <c r="C243" s="5" t="s">
        <v>302</v>
      </c>
      <c r="D243" s="5" t="s">
        <v>303</v>
      </c>
      <c r="E243" s="5">
        <v>32</v>
      </c>
      <c r="F243" s="5">
        <v>5</v>
      </c>
      <c r="G243" s="5">
        <v>2719</v>
      </c>
      <c r="H243" s="5">
        <v>10</v>
      </c>
      <c r="I243" s="5">
        <v>7.73</v>
      </c>
      <c r="J243" s="5">
        <v>0.27</v>
      </c>
      <c r="K243" s="5">
        <v>78</v>
      </c>
      <c r="L243" s="5">
        <v>24</v>
      </c>
      <c r="M243" s="5">
        <v>2.73</v>
      </c>
      <c r="N243" s="5">
        <v>0.84</v>
      </c>
      <c r="O243" s="5">
        <v>2018</v>
      </c>
      <c r="P243" s="6">
        <f>Table1[[#This Row],[OnTarget]]/Table1[[#This Row],[Shots]]</f>
        <v>0.30769230769230771</v>
      </c>
      <c r="Q243" s="5" t="str">
        <f t="shared" si="9"/>
        <v>Good Player</v>
      </c>
      <c r="R243" s="5" t="str">
        <f t="shared" si="10"/>
        <v>Type C</v>
      </c>
      <c r="S243" s="7">
        <f t="shared" si="11"/>
        <v>0</v>
      </c>
    </row>
    <row r="244" spans="1:19" x14ac:dyDescent="0.25">
      <c r="A244" s="4" t="s">
        <v>298</v>
      </c>
      <c r="B244" s="5" t="s">
        <v>304</v>
      </c>
      <c r="C244" s="5" t="s">
        <v>119</v>
      </c>
      <c r="D244" s="5" t="s">
        <v>305</v>
      </c>
      <c r="E244" s="5">
        <v>37</v>
      </c>
      <c r="F244" s="5">
        <v>1</v>
      </c>
      <c r="G244" s="5">
        <v>3533</v>
      </c>
      <c r="H244" s="5">
        <v>22</v>
      </c>
      <c r="I244" s="5">
        <v>20.079999999999998</v>
      </c>
      <c r="J244" s="5">
        <v>0.54</v>
      </c>
      <c r="K244" s="5">
        <v>118</v>
      </c>
      <c r="L244" s="5">
        <v>60</v>
      </c>
      <c r="M244" s="5">
        <v>3.17</v>
      </c>
      <c r="N244" s="5">
        <v>1.61</v>
      </c>
      <c r="O244" s="5">
        <v>2018</v>
      </c>
      <c r="P244" s="6">
        <f>Table1[[#This Row],[OnTarget]]/Table1[[#This Row],[Shots]]</f>
        <v>0.50847457627118642</v>
      </c>
      <c r="Q244" s="5" t="str">
        <f t="shared" si="9"/>
        <v>very Good Player</v>
      </c>
      <c r="R244" s="5" t="str">
        <f t="shared" si="10"/>
        <v>Type B</v>
      </c>
      <c r="S244" s="7">
        <f t="shared" si="11"/>
        <v>1</v>
      </c>
    </row>
    <row r="245" spans="1:19" x14ac:dyDescent="0.25">
      <c r="A245" s="4" t="s">
        <v>298</v>
      </c>
      <c r="B245" s="5" t="s">
        <v>306</v>
      </c>
      <c r="C245" s="5" t="s">
        <v>307</v>
      </c>
      <c r="D245" s="5" t="s">
        <v>308</v>
      </c>
      <c r="E245" s="5">
        <v>16</v>
      </c>
      <c r="F245" s="5">
        <v>3</v>
      </c>
      <c r="G245" s="5">
        <v>1434</v>
      </c>
      <c r="H245" s="5">
        <v>12</v>
      </c>
      <c r="I245" s="5">
        <v>6.19</v>
      </c>
      <c r="J245" s="5">
        <v>0.41</v>
      </c>
      <c r="K245" s="5">
        <v>36</v>
      </c>
      <c r="L245" s="5">
        <v>18</v>
      </c>
      <c r="M245" s="5">
        <v>2.38</v>
      </c>
      <c r="N245" s="5">
        <v>1.19</v>
      </c>
      <c r="O245" s="5">
        <v>2018</v>
      </c>
      <c r="P245" s="6">
        <f>Table1[[#This Row],[OnTarget]]/Table1[[#This Row],[Shots]]</f>
        <v>0.5</v>
      </c>
      <c r="Q245" s="5" t="str">
        <f t="shared" si="9"/>
        <v>Good Player</v>
      </c>
      <c r="R245" s="5" t="str">
        <f t="shared" si="10"/>
        <v>Type C</v>
      </c>
      <c r="S245" s="7">
        <f t="shared" si="11"/>
        <v>0</v>
      </c>
    </row>
    <row r="246" spans="1:19" x14ac:dyDescent="0.25">
      <c r="A246" s="4" t="s">
        <v>298</v>
      </c>
      <c r="B246" s="5" t="s">
        <v>309</v>
      </c>
      <c r="C246" s="5" t="s">
        <v>310</v>
      </c>
      <c r="D246" s="5" t="s">
        <v>311</v>
      </c>
      <c r="E246" s="5">
        <v>35</v>
      </c>
      <c r="F246" s="5">
        <v>3</v>
      </c>
      <c r="G246" s="5">
        <v>3190</v>
      </c>
      <c r="H246" s="5">
        <v>13</v>
      </c>
      <c r="I246" s="5">
        <v>7.39</v>
      </c>
      <c r="J246" s="5">
        <v>0.22</v>
      </c>
      <c r="K246" s="5">
        <v>67</v>
      </c>
      <c r="L246" s="5">
        <v>28</v>
      </c>
      <c r="M246" s="5">
        <v>2</v>
      </c>
      <c r="N246" s="5">
        <v>0.83</v>
      </c>
      <c r="O246" s="5">
        <v>2018</v>
      </c>
      <c r="P246" s="6">
        <f>Table1[[#This Row],[OnTarget]]/Table1[[#This Row],[Shots]]</f>
        <v>0.41791044776119401</v>
      </c>
      <c r="Q246" s="5" t="str">
        <f t="shared" si="9"/>
        <v>Good Player</v>
      </c>
      <c r="R246" s="5" t="str">
        <f t="shared" si="10"/>
        <v>Type C</v>
      </c>
      <c r="S246" s="7">
        <f t="shared" si="11"/>
        <v>0</v>
      </c>
    </row>
    <row r="247" spans="1:19" x14ac:dyDescent="0.25">
      <c r="A247" s="4" t="s">
        <v>298</v>
      </c>
      <c r="B247" s="5" t="s">
        <v>312</v>
      </c>
      <c r="C247" s="5" t="s">
        <v>313</v>
      </c>
      <c r="D247" s="5" t="s">
        <v>314</v>
      </c>
      <c r="E247" s="5">
        <v>19</v>
      </c>
      <c r="F247" s="5">
        <v>10</v>
      </c>
      <c r="G247" s="5">
        <v>1911</v>
      </c>
      <c r="H247" s="5">
        <v>11</v>
      </c>
      <c r="I247" s="5">
        <v>7.44</v>
      </c>
      <c r="J247" s="5">
        <v>0.37</v>
      </c>
      <c r="K247" s="5">
        <v>64</v>
      </c>
      <c r="L247" s="5">
        <v>25</v>
      </c>
      <c r="M247" s="5">
        <v>3.18</v>
      </c>
      <c r="N247" s="5">
        <v>1.24</v>
      </c>
      <c r="O247" s="5">
        <v>2018</v>
      </c>
      <c r="P247" s="6">
        <f>Table1[[#This Row],[OnTarget]]/Table1[[#This Row],[Shots]]</f>
        <v>0.390625</v>
      </c>
      <c r="Q247" s="5" t="str">
        <f t="shared" si="9"/>
        <v>Good Player</v>
      </c>
      <c r="R247" s="5" t="str">
        <f t="shared" si="10"/>
        <v>Type C</v>
      </c>
      <c r="S247" s="7">
        <f t="shared" si="11"/>
        <v>0</v>
      </c>
    </row>
    <row r="248" spans="1:19" x14ac:dyDescent="0.25">
      <c r="A248" s="4" t="s">
        <v>298</v>
      </c>
      <c r="B248" s="5" t="s">
        <v>315</v>
      </c>
      <c r="C248" s="5" t="s">
        <v>31</v>
      </c>
      <c r="D248" s="5" t="s">
        <v>32</v>
      </c>
      <c r="E248" s="5">
        <v>16</v>
      </c>
      <c r="F248" s="5">
        <v>1</v>
      </c>
      <c r="G248" s="5">
        <v>1517</v>
      </c>
      <c r="H248" s="5">
        <v>15</v>
      </c>
      <c r="I248" s="5">
        <v>12.62</v>
      </c>
      <c r="J248" s="5">
        <v>0.79</v>
      </c>
      <c r="K248" s="5">
        <v>54</v>
      </c>
      <c r="L248" s="5">
        <v>25</v>
      </c>
      <c r="M248" s="5">
        <v>3.38</v>
      </c>
      <c r="N248" s="5">
        <v>1.57</v>
      </c>
      <c r="O248" s="5">
        <v>2018</v>
      </c>
      <c r="P248" s="6">
        <f>Table1[[#This Row],[OnTarget]]/Table1[[#This Row],[Shots]]</f>
        <v>0.46296296296296297</v>
      </c>
      <c r="Q248" s="5" t="str">
        <f t="shared" si="9"/>
        <v>very Good Player</v>
      </c>
      <c r="R248" s="5" t="str">
        <f t="shared" si="10"/>
        <v>Type B</v>
      </c>
      <c r="S248" s="7">
        <f t="shared" si="11"/>
        <v>1</v>
      </c>
    </row>
    <row r="249" spans="1:19" x14ac:dyDescent="0.25">
      <c r="A249" s="4" t="s">
        <v>298</v>
      </c>
      <c r="B249" s="5" t="s">
        <v>316</v>
      </c>
      <c r="C249" s="5" t="s">
        <v>317</v>
      </c>
      <c r="D249" s="5" t="s">
        <v>318</v>
      </c>
      <c r="E249" s="5">
        <v>20</v>
      </c>
      <c r="F249" s="5">
        <v>1</v>
      </c>
      <c r="G249" s="5">
        <v>1747</v>
      </c>
      <c r="H249" s="5">
        <v>18</v>
      </c>
      <c r="I249" s="5">
        <v>16.73</v>
      </c>
      <c r="J249" s="5">
        <v>0.91</v>
      </c>
      <c r="K249" s="5">
        <v>52</v>
      </c>
      <c r="L249" s="5">
        <v>22</v>
      </c>
      <c r="M249" s="5">
        <v>2.83</v>
      </c>
      <c r="N249" s="5">
        <v>1.2</v>
      </c>
      <c r="O249" s="5">
        <v>2018</v>
      </c>
      <c r="P249" s="6">
        <f>Table1[[#This Row],[OnTarget]]/Table1[[#This Row],[Shots]]</f>
        <v>0.42307692307692307</v>
      </c>
      <c r="Q249" s="5" t="str">
        <f t="shared" si="9"/>
        <v>very Good Player</v>
      </c>
      <c r="R249" s="5" t="str">
        <f t="shared" si="10"/>
        <v>Type B</v>
      </c>
      <c r="S249" s="7">
        <f t="shared" si="11"/>
        <v>1</v>
      </c>
    </row>
    <row r="250" spans="1:19" x14ac:dyDescent="0.25">
      <c r="A250" s="4" t="s">
        <v>298</v>
      </c>
      <c r="B250" s="5" t="s">
        <v>319</v>
      </c>
      <c r="C250" s="5" t="s">
        <v>320</v>
      </c>
      <c r="D250" s="5" t="s">
        <v>321</v>
      </c>
      <c r="E250" s="5">
        <v>31</v>
      </c>
      <c r="F250" s="5">
        <v>1</v>
      </c>
      <c r="G250" s="5">
        <v>2541</v>
      </c>
      <c r="H250" s="5">
        <v>11</v>
      </c>
      <c r="I250" s="5">
        <v>8.56</v>
      </c>
      <c r="J250" s="5">
        <v>0.32</v>
      </c>
      <c r="K250" s="5">
        <v>66</v>
      </c>
      <c r="L250" s="5">
        <v>33</v>
      </c>
      <c r="M250" s="5">
        <v>2.4700000000000002</v>
      </c>
      <c r="N250" s="5">
        <v>1.23</v>
      </c>
      <c r="O250" s="5">
        <v>2018</v>
      </c>
      <c r="P250" s="6">
        <f>Table1[[#This Row],[OnTarget]]/Table1[[#This Row],[Shots]]</f>
        <v>0.5</v>
      </c>
      <c r="Q250" s="5" t="str">
        <f t="shared" si="9"/>
        <v>Good Player</v>
      </c>
      <c r="R250" s="5" t="str">
        <f t="shared" si="10"/>
        <v>Type C</v>
      </c>
      <c r="S250" s="7">
        <f t="shared" si="11"/>
        <v>0</v>
      </c>
    </row>
    <row r="251" spans="1:19" x14ac:dyDescent="0.25">
      <c r="A251" s="4" t="s">
        <v>298</v>
      </c>
      <c r="B251" s="5" t="s">
        <v>322</v>
      </c>
      <c r="C251" s="5" t="s">
        <v>323</v>
      </c>
      <c r="D251" s="5" t="s">
        <v>324</v>
      </c>
      <c r="E251" s="5">
        <v>36</v>
      </c>
      <c r="F251" s="5">
        <v>0</v>
      </c>
      <c r="G251" s="5">
        <v>3446</v>
      </c>
      <c r="H251" s="5">
        <v>11</v>
      </c>
      <c r="I251" s="5">
        <v>14.51</v>
      </c>
      <c r="J251" s="5">
        <v>0.4</v>
      </c>
      <c r="K251" s="5">
        <v>120</v>
      </c>
      <c r="L251" s="5">
        <v>42</v>
      </c>
      <c r="M251" s="5">
        <v>3.31</v>
      </c>
      <c r="N251" s="5">
        <v>1.1599999999999999</v>
      </c>
      <c r="O251" s="5">
        <v>2018</v>
      </c>
      <c r="P251" s="6">
        <f>Table1[[#This Row],[OnTarget]]/Table1[[#This Row],[Shots]]</f>
        <v>0.35</v>
      </c>
      <c r="Q251" s="5" t="str">
        <f t="shared" si="9"/>
        <v>Good Player</v>
      </c>
      <c r="R251" s="5" t="str">
        <f t="shared" si="10"/>
        <v>Type C</v>
      </c>
      <c r="S251" s="7">
        <f t="shared" si="11"/>
        <v>0</v>
      </c>
    </row>
    <row r="252" spans="1:19" x14ac:dyDescent="0.25">
      <c r="A252" s="4" t="s">
        <v>298</v>
      </c>
      <c r="B252" s="5" t="s">
        <v>325</v>
      </c>
      <c r="C252" s="5" t="s">
        <v>326</v>
      </c>
      <c r="D252" s="5" t="s">
        <v>327</v>
      </c>
      <c r="E252" s="5">
        <v>30</v>
      </c>
      <c r="F252" s="5">
        <v>3</v>
      </c>
      <c r="G252" s="5">
        <v>2741</v>
      </c>
      <c r="H252" s="5">
        <v>16</v>
      </c>
      <c r="I252" s="5">
        <v>11.25</v>
      </c>
      <c r="J252" s="5">
        <v>0.39</v>
      </c>
      <c r="K252" s="5">
        <v>101</v>
      </c>
      <c r="L252" s="5">
        <v>35</v>
      </c>
      <c r="M252" s="5">
        <v>3.5</v>
      </c>
      <c r="N252" s="5">
        <v>1.21</v>
      </c>
      <c r="O252" s="5">
        <v>2018</v>
      </c>
      <c r="P252" s="6">
        <f>Table1[[#This Row],[OnTarget]]/Table1[[#This Row],[Shots]]</f>
        <v>0.34653465346534651</v>
      </c>
      <c r="Q252" s="5" t="str">
        <f t="shared" si="9"/>
        <v>very Good Player</v>
      </c>
      <c r="R252" s="5" t="str">
        <f t="shared" si="10"/>
        <v>Type B</v>
      </c>
      <c r="S252" s="7">
        <f t="shared" si="11"/>
        <v>1</v>
      </c>
    </row>
    <row r="253" spans="1:19" x14ac:dyDescent="0.25">
      <c r="A253" s="4" t="s">
        <v>298</v>
      </c>
      <c r="B253" s="5" t="s">
        <v>328</v>
      </c>
      <c r="C253" s="5" t="s">
        <v>31</v>
      </c>
      <c r="D253" s="5" t="s">
        <v>329</v>
      </c>
      <c r="E253" s="5">
        <v>24</v>
      </c>
      <c r="F253" s="5">
        <v>5</v>
      </c>
      <c r="G253" s="5">
        <v>2488</v>
      </c>
      <c r="H253" s="5">
        <v>33</v>
      </c>
      <c r="I253" s="5">
        <v>31.17</v>
      </c>
      <c r="J253" s="5">
        <v>1.19</v>
      </c>
      <c r="K253" s="5">
        <v>125</v>
      </c>
      <c r="L253" s="5">
        <v>70</v>
      </c>
      <c r="M253" s="5">
        <v>4.7699999999999996</v>
      </c>
      <c r="N253" s="5">
        <v>2.67</v>
      </c>
      <c r="O253" s="5">
        <v>2018</v>
      </c>
      <c r="P253" s="6">
        <f>Table1[[#This Row],[OnTarget]]/Table1[[#This Row],[Shots]]</f>
        <v>0.56000000000000005</v>
      </c>
      <c r="Q253" s="5" t="str">
        <f t="shared" si="9"/>
        <v>Excellent Player</v>
      </c>
      <c r="R253" s="5" t="str">
        <f t="shared" si="10"/>
        <v>Type A</v>
      </c>
      <c r="S253" s="7">
        <f t="shared" si="11"/>
        <v>1</v>
      </c>
    </row>
    <row r="254" spans="1:19" x14ac:dyDescent="0.25">
      <c r="A254" s="4" t="s">
        <v>298</v>
      </c>
      <c r="B254" s="5" t="s">
        <v>330</v>
      </c>
      <c r="C254" s="5" t="s">
        <v>331</v>
      </c>
      <c r="D254" s="5" t="s">
        <v>332</v>
      </c>
      <c r="E254" s="5">
        <v>32</v>
      </c>
      <c r="F254" s="5">
        <v>0</v>
      </c>
      <c r="G254" s="5">
        <v>3000</v>
      </c>
      <c r="H254" s="5">
        <v>13</v>
      </c>
      <c r="I254" s="5">
        <v>10.74</v>
      </c>
      <c r="J254" s="5">
        <v>0.34</v>
      </c>
      <c r="K254" s="5">
        <v>94</v>
      </c>
      <c r="L254" s="5">
        <v>36</v>
      </c>
      <c r="M254" s="5">
        <v>2.98</v>
      </c>
      <c r="N254" s="5">
        <v>1.1399999999999999</v>
      </c>
      <c r="O254" s="5">
        <v>2018</v>
      </c>
      <c r="P254" s="6">
        <f>Table1[[#This Row],[OnTarget]]/Table1[[#This Row],[Shots]]</f>
        <v>0.38297872340425532</v>
      </c>
      <c r="Q254" s="5" t="str">
        <f t="shared" si="9"/>
        <v>Good Player</v>
      </c>
      <c r="R254" s="5" t="str">
        <f t="shared" si="10"/>
        <v>Type C</v>
      </c>
      <c r="S254" s="7">
        <f t="shared" si="11"/>
        <v>0</v>
      </c>
    </row>
    <row r="255" spans="1:19" x14ac:dyDescent="0.25">
      <c r="A255" s="4" t="s">
        <v>298</v>
      </c>
      <c r="B255" s="5" t="s">
        <v>333</v>
      </c>
      <c r="C255" s="5" t="s">
        <v>334</v>
      </c>
      <c r="D255" s="5" t="s">
        <v>335</v>
      </c>
      <c r="E255" s="5">
        <v>29</v>
      </c>
      <c r="F255" s="5">
        <v>4</v>
      </c>
      <c r="G255" s="5">
        <v>2699</v>
      </c>
      <c r="H255" s="5">
        <v>15</v>
      </c>
      <c r="I255" s="5">
        <v>14.21</v>
      </c>
      <c r="J255" s="5">
        <v>0.5</v>
      </c>
      <c r="K255" s="5">
        <v>94</v>
      </c>
      <c r="L255" s="5">
        <v>41</v>
      </c>
      <c r="M255" s="5">
        <v>3.31</v>
      </c>
      <c r="N255" s="5">
        <v>1.44</v>
      </c>
      <c r="O255" s="5">
        <v>2018</v>
      </c>
      <c r="P255" s="6">
        <f>Table1[[#This Row],[OnTarget]]/Table1[[#This Row],[Shots]]</f>
        <v>0.43617021276595747</v>
      </c>
      <c r="Q255" s="5" t="str">
        <f t="shared" si="9"/>
        <v>very Good Player</v>
      </c>
      <c r="R255" s="5" t="str">
        <f t="shared" si="10"/>
        <v>Type B</v>
      </c>
      <c r="S255" s="7">
        <f t="shared" si="11"/>
        <v>1</v>
      </c>
    </row>
    <row r="256" spans="1:19" x14ac:dyDescent="0.25">
      <c r="A256" s="4" t="s">
        <v>298</v>
      </c>
      <c r="B256" s="5" t="s">
        <v>336</v>
      </c>
      <c r="C256" s="5" t="s">
        <v>337</v>
      </c>
      <c r="D256" s="5" t="s">
        <v>338</v>
      </c>
      <c r="E256" s="5">
        <v>36</v>
      </c>
      <c r="F256" s="5">
        <v>1</v>
      </c>
      <c r="G256" s="5">
        <v>3115</v>
      </c>
      <c r="H256" s="5">
        <v>11</v>
      </c>
      <c r="I256" s="5">
        <v>8.5299999999999994</v>
      </c>
      <c r="J256" s="5">
        <v>0.26</v>
      </c>
      <c r="K256" s="5">
        <v>86</v>
      </c>
      <c r="L256" s="5">
        <v>27</v>
      </c>
      <c r="M256" s="5">
        <v>2.62</v>
      </c>
      <c r="N256" s="5">
        <v>0.82</v>
      </c>
      <c r="O256" s="5">
        <v>2018</v>
      </c>
      <c r="P256" s="6">
        <f>Table1[[#This Row],[OnTarget]]/Table1[[#This Row],[Shots]]</f>
        <v>0.31395348837209303</v>
      </c>
      <c r="Q256" s="5" t="str">
        <f t="shared" si="9"/>
        <v>Good Player</v>
      </c>
      <c r="R256" s="5" t="str">
        <f t="shared" si="10"/>
        <v>Type C</v>
      </c>
      <c r="S256" s="7">
        <f t="shared" si="11"/>
        <v>0</v>
      </c>
    </row>
    <row r="257" spans="1:19" x14ac:dyDescent="0.25">
      <c r="A257" s="4" t="s">
        <v>298</v>
      </c>
      <c r="B257" s="5" t="s">
        <v>339</v>
      </c>
      <c r="C257" s="5" t="s">
        <v>337</v>
      </c>
      <c r="D257" s="5" t="s">
        <v>340</v>
      </c>
      <c r="E257" s="5">
        <v>36</v>
      </c>
      <c r="F257" s="5">
        <v>0</v>
      </c>
      <c r="G257" s="5">
        <v>3263</v>
      </c>
      <c r="H257" s="5">
        <v>14</v>
      </c>
      <c r="I257" s="5">
        <v>13.05</v>
      </c>
      <c r="J257" s="5">
        <v>0.38</v>
      </c>
      <c r="K257" s="5">
        <v>119</v>
      </c>
      <c r="L257" s="5">
        <v>36</v>
      </c>
      <c r="M257" s="5">
        <v>3.46</v>
      </c>
      <c r="N257" s="5">
        <v>1.05</v>
      </c>
      <c r="O257" s="5">
        <v>2018</v>
      </c>
      <c r="P257" s="6">
        <f>Table1[[#This Row],[OnTarget]]/Table1[[#This Row],[Shots]]</f>
        <v>0.30252100840336132</v>
      </c>
      <c r="Q257" s="5" t="str">
        <f t="shared" si="9"/>
        <v>Good Player</v>
      </c>
      <c r="R257" s="5" t="str">
        <f t="shared" si="10"/>
        <v>Type C</v>
      </c>
      <c r="S257" s="7">
        <f t="shared" si="11"/>
        <v>0</v>
      </c>
    </row>
    <row r="258" spans="1:19" x14ac:dyDescent="0.25">
      <c r="A258" s="4" t="s">
        <v>298</v>
      </c>
      <c r="B258" s="5" t="s">
        <v>341</v>
      </c>
      <c r="C258" s="5" t="s">
        <v>342</v>
      </c>
      <c r="D258" s="5" t="s">
        <v>343</v>
      </c>
      <c r="E258" s="5">
        <v>21</v>
      </c>
      <c r="F258" s="5">
        <v>12</v>
      </c>
      <c r="G258" s="5">
        <v>2154</v>
      </c>
      <c r="H258" s="5">
        <v>15</v>
      </c>
      <c r="I258" s="5">
        <v>14.74</v>
      </c>
      <c r="J258" s="5">
        <v>0.65</v>
      </c>
      <c r="K258" s="5">
        <v>90</v>
      </c>
      <c r="L258" s="5">
        <v>39</v>
      </c>
      <c r="M258" s="5">
        <v>3.97</v>
      </c>
      <c r="N258" s="5">
        <v>1.72</v>
      </c>
      <c r="O258" s="5">
        <v>2018</v>
      </c>
      <c r="P258" s="6">
        <f>Table1[[#This Row],[OnTarget]]/Table1[[#This Row],[Shots]]</f>
        <v>0.43333333333333335</v>
      </c>
      <c r="Q258" s="5" t="str">
        <f t="shared" ref="Q258:Q321" si="12">IF(H258&gt;=25,"Excellent Player",IF(H258&gt;=15,"very Good Player",IF(H258&gt;=10,"Good Player", "weak Player")))</f>
        <v>very Good Player</v>
      </c>
      <c r="R258" s="5" t="str">
        <f t="shared" ref="R258:R321" si="13">IF(Q258 = "Excellent Player", "Type A",IF(Q258 = "very Good Player", "Type B", IF(Q258 = "Good Player", "Type C", "Type D")))</f>
        <v>Type B</v>
      </c>
      <c r="S258" s="7">
        <f t="shared" ref="S258:S321" si="14">IF(OR(R258 = "Type A", R258 = "Type B"),1,0)</f>
        <v>1</v>
      </c>
    </row>
    <row r="259" spans="1:19" x14ac:dyDescent="0.25">
      <c r="A259" s="4" t="s">
        <v>298</v>
      </c>
      <c r="B259" s="5" t="s">
        <v>344</v>
      </c>
      <c r="C259" s="5" t="s">
        <v>342</v>
      </c>
      <c r="D259" s="5" t="s">
        <v>345</v>
      </c>
      <c r="E259" s="5">
        <v>29</v>
      </c>
      <c r="F259" s="5">
        <v>7</v>
      </c>
      <c r="G259" s="5">
        <v>2900</v>
      </c>
      <c r="H259" s="5">
        <v>10</v>
      </c>
      <c r="I259" s="5">
        <v>13.43</v>
      </c>
      <c r="J259" s="5">
        <v>0.44</v>
      </c>
      <c r="K259" s="5">
        <v>110</v>
      </c>
      <c r="L259" s="5">
        <v>39</v>
      </c>
      <c r="M259" s="5">
        <v>3.6</v>
      </c>
      <c r="N259" s="5">
        <v>1.28</v>
      </c>
      <c r="O259" s="5">
        <v>2018</v>
      </c>
      <c r="P259" s="6">
        <f>Table1[[#This Row],[OnTarget]]/Table1[[#This Row],[Shots]]</f>
        <v>0.35454545454545455</v>
      </c>
      <c r="Q259" s="5" t="str">
        <f t="shared" si="12"/>
        <v>Good Player</v>
      </c>
      <c r="R259" s="5" t="str">
        <f t="shared" si="13"/>
        <v>Type C</v>
      </c>
      <c r="S259" s="7">
        <f t="shared" si="14"/>
        <v>0</v>
      </c>
    </row>
    <row r="260" spans="1:19" x14ac:dyDescent="0.25">
      <c r="A260" s="4" t="s">
        <v>298</v>
      </c>
      <c r="B260" s="5" t="s">
        <v>346</v>
      </c>
      <c r="C260" s="5" t="s">
        <v>347</v>
      </c>
      <c r="D260" s="5" t="s">
        <v>348</v>
      </c>
      <c r="E260" s="5">
        <v>21</v>
      </c>
      <c r="F260" s="5">
        <v>14</v>
      </c>
      <c r="G260" s="5">
        <v>2154</v>
      </c>
      <c r="H260" s="5">
        <v>10</v>
      </c>
      <c r="I260" s="5">
        <v>7.03</v>
      </c>
      <c r="J260" s="5">
        <v>0.31</v>
      </c>
      <c r="K260" s="5">
        <v>36</v>
      </c>
      <c r="L260" s="5">
        <v>19</v>
      </c>
      <c r="M260" s="5">
        <v>1.59</v>
      </c>
      <c r="N260" s="5">
        <v>0.84</v>
      </c>
      <c r="O260" s="5">
        <v>2018</v>
      </c>
      <c r="P260" s="6">
        <f>Table1[[#This Row],[OnTarget]]/Table1[[#This Row],[Shots]]</f>
        <v>0.52777777777777779</v>
      </c>
      <c r="Q260" s="5" t="str">
        <f t="shared" si="12"/>
        <v>Good Player</v>
      </c>
      <c r="R260" s="5" t="str">
        <f t="shared" si="13"/>
        <v>Type C</v>
      </c>
      <c r="S260" s="7">
        <f t="shared" si="14"/>
        <v>0</v>
      </c>
    </row>
    <row r="261" spans="1:19" x14ac:dyDescent="0.25">
      <c r="A261" s="4" t="s">
        <v>298</v>
      </c>
      <c r="B261" s="5" t="s">
        <v>349</v>
      </c>
      <c r="C261" s="5" t="s">
        <v>350</v>
      </c>
      <c r="D261" s="5" t="s">
        <v>351</v>
      </c>
      <c r="E261" s="5">
        <v>29</v>
      </c>
      <c r="F261" s="5">
        <v>8</v>
      </c>
      <c r="G261" s="5">
        <v>2698</v>
      </c>
      <c r="H261" s="5">
        <v>10</v>
      </c>
      <c r="I261" s="5">
        <v>9.09</v>
      </c>
      <c r="J261" s="5">
        <v>0.32</v>
      </c>
      <c r="K261" s="5">
        <v>82</v>
      </c>
      <c r="L261" s="5">
        <v>33</v>
      </c>
      <c r="M261" s="5">
        <v>2.89</v>
      </c>
      <c r="N261" s="5">
        <v>1.1599999999999999</v>
      </c>
      <c r="O261" s="5">
        <v>2018</v>
      </c>
      <c r="P261" s="6">
        <f>Table1[[#This Row],[OnTarget]]/Table1[[#This Row],[Shots]]</f>
        <v>0.40243902439024393</v>
      </c>
      <c r="Q261" s="5" t="str">
        <f t="shared" si="12"/>
        <v>Good Player</v>
      </c>
      <c r="R261" s="5" t="str">
        <f t="shared" si="13"/>
        <v>Type C</v>
      </c>
      <c r="S261" s="7">
        <f t="shared" si="14"/>
        <v>0</v>
      </c>
    </row>
    <row r="262" spans="1:19" x14ac:dyDescent="0.25">
      <c r="A262" s="4" t="s">
        <v>131</v>
      </c>
      <c r="B262" s="5" t="s">
        <v>132</v>
      </c>
      <c r="C262" s="5" t="s">
        <v>140</v>
      </c>
      <c r="D262" s="5" t="s">
        <v>352</v>
      </c>
      <c r="E262" s="5">
        <v>38</v>
      </c>
      <c r="F262" s="5">
        <v>0</v>
      </c>
      <c r="G262" s="5">
        <v>3651</v>
      </c>
      <c r="H262" s="5">
        <v>12</v>
      </c>
      <c r="I262" s="5">
        <v>11.15</v>
      </c>
      <c r="J262" s="5">
        <v>0.28999999999999998</v>
      </c>
      <c r="K262" s="5">
        <v>57</v>
      </c>
      <c r="L262" s="5">
        <v>24</v>
      </c>
      <c r="M262" s="5">
        <v>1.48</v>
      </c>
      <c r="N262" s="5">
        <v>0.62</v>
      </c>
      <c r="O262" s="5">
        <v>2018</v>
      </c>
      <c r="P262" s="6">
        <f>Table1[[#This Row],[OnTarget]]/Table1[[#This Row],[Shots]]</f>
        <v>0.42105263157894735</v>
      </c>
      <c r="Q262" s="5" t="str">
        <f t="shared" si="12"/>
        <v>Good Player</v>
      </c>
      <c r="R262" s="5" t="str">
        <f t="shared" si="13"/>
        <v>Type C</v>
      </c>
      <c r="S262" s="7">
        <f t="shared" si="14"/>
        <v>0</v>
      </c>
    </row>
    <row r="263" spans="1:19" x14ac:dyDescent="0.25">
      <c r="A263" s="4" t="s">
        <v>131</v>
      </c>
      <c r="B263" s="5" t="s">
        <v>132</v>
      </c>
      <c r="C263" s="5" t="s">
        <v>160</v>
      </c>
      <c r="D263" s="5" t="s">
        <v>161</v>
      </c>
      <c r="E263" s="5">
        <v>34</v>
      </c>
      <c r="F263" s="5">
        <v>1</v>
      </c>
      <c r="G263" s="5">
        <v>3143</v>
      </c>
      <c r="H263" s="5">
        <v>12</v>
      </c>
      <c r="I263" s="5">
        <v>13.56</v>
      </c>
      <c r="J263" s="5">
        <v>0.41</v>
      </c>
      <c r="K263" s="5">
        <v>72</v>
      </c>
      <c r="L263" s="5">
        <v>23</v>
      </c>
      <c r="M263" s="5">
        <v>2.1800000000000002</v>
      </c>
      <c r="N263" s="5">
        <v>0.7</v>
      </c>
      <c r="O263" s="5">
        <v>2018</v>
      </c>
      <c r="P263" s="6">
        <f>Table1[[#This Row],[OnTarget]]/Table1[[#This Row],[Shots]]</f>
        <v>0.31944444444444442</v>
      </c>
      <c r="Q263" s="5" t="str">
        <f t="shared" si="12"/>
        <v>Good Player</v>
      </c>
      <c r="R263" s="5" t="str">
        <f t="shared" si="13"/>
        <v>Type C</v>
      </c>
      <c r="S263" s="7">
        <f t="shared" si="14"/>
        <v>0</v>
      </c>
    </row>
    <row r="264" spans="1:19" x14ac:dyDescent="0.25">
      <c r="A264" s="4" t="s">
        <v>131</v>
      </c>
      <c r="B264" s="5" t="s">
        <v>132</v>
      </c>
      <c r="C264" s="5" t="s">
        <v>317</v>
      </c>
      <c r="D264" s="5" t="s">
        <v>353</v>
      </c>
      <c r="E264" s="5">
        <v>34</v>
      </c>
      <c r="F264" s="5">
        <v>1</v>
      </c>
      <c r="G264" s="5">
        <v>3233</v>
      </c>
      <c r="H264" s="5">
        <v>13</v>
      </c>
      <c r="I264" s="5">
        <v>15.99</v>
      </c>
      <c r="J264" s="5">
        <v>0.47</v>
      </c>
      <c r="K264" s="5">
        <v>105</v>
      </c>
      <c r="L264" s="5">
        <v>49</v>
      </c>
      <c r="M264" s="5">
        <v>3.09</v>
      </c>
      <c r="N264" s="5">
        <v>1.44</v>
      </c>
      <c r="O264" s="5">
        <v>2018</v>
      </c>
      <c r="P264" s="6">
        <f>Table1[[#This Row],[OnTarget]]/Table1[[#This Row],[Shots]]</f>
        <v>0.46666666666666667</v>
      </c>
      <c r="Q264" s="5" t="str">
        <f t="shared" si="12"/>
        <v>Good Player</v>
      </c>
      <c r="R264" s="5" t="str">
        <f t="shared" si="13"/>
        <v>Type C</v>
      </c>
      <c r="S264" s="7">
        <f t="shared" si="14"/>
        <v>0</v>
      </c>
    </row>
    <row r="265" spans="1:19" x14ac:dyDescent="0.25">
      <c r="A265" s="4" t="s">
        <v>131</v>
      </c>
      <c r="B265" s="5" t="s">
        <v>132</v>
      </c>
      <c r="C265" s="5" t="s">
        <v>55</v>
      </c>
      <c r="D265" s="5" t="s">
        <v>56</v>
      </c>
      <c r="E265" s="5">
        <v>37</v>
      </c>
      <c r="F265" s="5">
        <v>1</v>
      </c>
      <c r="G265" s="5">
        <v>3417</v>
      </c>
      <c r="H265" s="5">
        <v>22</v>
      </c>
      <c r="I265" s="5">
        <v>20.5</v>
      </c>
      <c r="J265" s="5">
        <v>0.56999999999999995</v>
      </c>
      <c r="K265" s="5">
        <v>137</v>
      </c>
      <c r="L265" s="5">
        <v>63</v>
      </c>
      <c r="M265" s="5">
        <v>3.81</v>
      </c>
      <c r="N265" s="5">
        <v>1.75</v>
      </c>
      <c r="O265" s="5">
        <v>2018</v>
      </c>
      <c r="P265" s="6">
        <f>Table1[[#This Row],[OnTarget]]/Table1[[#This Row],[Shots]]</f>
        <v>0.45985401459854014</v>
      </c>
      <c r="Q265" s="5" t="str">
        <f t="shared" si="12"/>
        <v>very Good Player</v>
      </c>
      <c r="R265" s="5" t="str">
        <f t="shared" si="13"/>
        <v>Type B</v>
      </c>
      <c r="S265" s="7">
        <f t="shared" si="14"/>
        <v>1</v>
      </c>
    </row>
    <row r="266" spans="1:19" x14ac:dyDescent="0.25">
      <c r="A266" s="4" t="s">
        <v>131</v>
      </c>
      <c r="B266" s="5" t="s">
        <v>132</v>
      </c>
      <c r="C266" s="5" t="s">
        <v>354</v>
      </c>
      <c r="D266" s="5" t="s">
        <v>355</v>
      </c>
      <c r="E266" s="5">
        <v>26</v>
      </c>
      <c r="F266" s="5">
        <v>11</v>
      </c>
      <c r="G266" s="5">
        <v>2569</v>
      </c>
      <c r="H266" s="5">
        <v>12</v>
      </c>
      <c r="I266" s="5">
        <v>13.25</v>
      </c>
      <c r="J266" s="5">
        <v>0.49</v>
      </c>
      <c r="K266" s="5">
        <v>65</v>
      </c>
      <c r="L266" s="5">
        <v>30</v>
      </c>
      <c r="M266" s="5">
        <v>2.4</v>
      </c>
      <c r="N266" s="5">
        <v>1.1100000000000001</v>
      </c>
      <c r="O266" s="5">
        <v>2018</v>
      </c>
      <c r="P266" s="6">
        <f>Table1[[#This Row],[OnTarget]]/Table1[[#This Row],[Shots]]</f>
        <v>0.46153846153846156</v>
      </c>
      <c r="Q266" s="5" t="str">
        <f t="shared" si="12"/>
        <v>Good Player</v>
      </c>
      <c r="R266" s="5" t="str">
        <f t="shared" si="13"/>
        <v>Type C</v>
      </c>
      <c r="S266" s="7">
        <f t="shared" si="14"/>
        <v>0</v>
      </c>
    </row>
    <row r="267" spans="1:19" x14ac:dyDescent="0.25">
      <c r="A267" s="4" t="s">
        <v>131</v>
      </c>
      <c r="B267" s="5" t="s">
        <v>132</v>
      </c>
      <c r="C267" s="5" t="s">
        <v>356</v>
      </c>
      <c r="D267" s="5" t="s">
        <v>357</v>
      </c>
      <c r="E267" s="5">
        <v>30</v>
      </c>
      <c r="F267" s="5">
        <v>8</v>
      </c>
      <c r="G267" s="5">
        <v>2684</v>
      </c>
      <c r="H267" s="5">
        <v>13</v>
      </c>
      <c r="I267" s="5">
        <v>11.58</v>
      </c>
      <c r="J267" s="5">
        <v>0.41</v>
      </c>
      <c r="K267" s="5">
        <v>54</v>
      </c>
      <c r="L267" s="5">
        <v>21</v>
      </c>
      <c r="M267" s="5">
        <v>1.91</v>
      </c>
      <c r="N267" s="5">
        <v>0.74</v>
      </c>
      <c r="O267" s="5">
        <v>2018</v>
      </c>
      <c r="P267" s="6">
        <f>Table1[[#This Row],[OnTarget]]/Table1[[#This Row],[Shots]]</f>
        <v>0.3888888888888889</v>
      </c>
      <c r="Q267" s="5" t="str">
        <f t="shared" si="12"/>
        <v>Good Player</v>
      </c>
      <c r="R267" s="5" t="str">
        <f t="shared" si="13"/>
        <v>Type C</v>
      </c>
      <c r="S267" s="7">
        <f t="shared" si="14"/>
        <v>0</v>
      </c>
    </row>
    <row r="268" spans="1:19" x14ac:dyDescent="0.25">
      <c r="A268" s="4" t="s">
        <v>131</v>
      </c>
      <c r="B268" s="5" t="s">
        <v>132</v>
      </c>
      <c r="C268" s="5" t="s">
        <v>358</v>
      </c>
      <c r="D268" s="5" t="s">
        <v>359</v>
      </c>
      <c r="E268" s="5">
        <v>32</v>
      </c>
      <c r="F268" s="5">
        <v>3</v>
      </c>
      <c r="G268" s="5">
        <v>2822</v>
      </c>
      <c r="H268" s="5">
        <v>14</v>
      </c>
      <c r="I268" s="5">
        <v>11.88</v>
      </c>
      <c r="J268" s="5">
        <v>0.4</v>
      </c>
      <c r="K268" s="5">
        <v>83</v>
      </c>
      <c r="L268" s="5">
        <v>28</v>
      </c>
      <c r="M268" s="5">
        <v>2.79</v>
      </c>
      <c r="N268" s="5">
        <v>0.94</v>
      </c>
      <c r="O268" s="5">
        <v>2018</v>
      </c>
      <c r="P268" s="6">
        <f>Table1[[#This Row],[OnTarget]]/Table1[[#This Row],[Shots]]</f>
        <v>0.33734939759036142</v>
      </c>
      <c r="Q268" s="5" t="str">
        <f t="shared" si="12"/>
        <v>Good Player</v>
      </c>
      <c r="R268" s="5" t="str">
        <f t="shared" si="13"/>
        <v>Type C</v>
      </c>
      <c r="S268" s="7">
        <f t="shared" si="14"/>
        <v>0</v>
      </c>
    </row>
    <row r="269" spans="1:19" x14ac:dyDescent="0.25">
      <c r="A269" s="4" t="s">
        <v>131</v>
      </c>
      <c r="B269" s="5" t="s">
        <v>132</v>
      </c>
      <c r="C269" s="5" t="s">
        <v>55</v>
      </c>
      <c r="D269" s="5" t="s">
        <v>145</v>
      </c>
      <c r="E269" s="5">
        <v>35</v>
      </c>
      <c r="F269" s="5">
        <v>1</v>
      </c>
      <c r="G269" s="5">
        <v>3236</v>
      </c>
      <c r="H269" s="5">
        <v>22</v>
      </c>
      <c r="I269" s="5">
        <v>15.33</v>
      </c>
      <c r="J269" s="5">
        <v>0.45</v>
      </c>
      <c r="K269" s="5">
        <v>87</v>
      </c>
      <c r="L269" s="5">
        <v>42</v>
      </c>
      <c r="M269" s="5">
        <v>2.5499999999999998</v>
      </c>
      <c r="N269" s="5">
        <v>1.23</v>
      </c>
      <c r="O269" s="5">
        <v>2018</v>
      </c>
      <c r="P269" s="6">
        <f>Table1[[#This Row],[OnTarget]]/Table1[[#This Row],[Shots]]</f>
        <v>0.48275862068965519</v>
      </c>
      <c r="Q269" s="5" t="str">
        <f t="shared" si="12"/>
        <v>very Good Player</v>
      </c>
      <c r="R269" s="5" t="str">
        <f t="shared" si="13"/>
        <v>Type B</v>
      </c>
      <c r="S269" s="7">
        <f t="shared" si="14"/>
        <v>1</v>
      </c>
    </row>
    <row r="270" spans="1:19" x14ac:dyDescent="0.25">
      <c r="A270" s="4" t="s">
        <v>131</v>
      </c>
      <c r="B270" s="5" t="s">
        <v>132</v>
      </c>
      <c r="C270" s="5" t="s">
        <v>360</v>
      </c>
      <c r="D270" s="5" t="s">
        <v>361</v>
      </c>
      <c r="E270" s="5">
        <v>29</v>
      </c>
      <c r="F270" s="5">
        <v>1</v>
      </c>
      <c r="G270" s="5">
        <v>2714</v>
      </c>
      <c r="H270" s="5">
        <v>14</v>
      </c>
      <c r="I270" s="5">
        <v>14.57</v>
      </c>
      <c r="J270" s="5">
        <v>0.51</v>
      </c>
      <c r="K270" s="5">
        <v>65</v>
      </c>
      <c r="L270" s="5">
        <v>29</v>
      </c>
      <c r="M270" s="5">
        <v>2.2799999999999998</v>
      </c>
      <c r="N270" s="5">
        <v>1.02</v>
      </c>
      <c r="O270" s="5">
        <v>2018</v>
      </c>
      <c r="P270" s="6">
        <f>Table1[[#This Row],[OnTarget]]/Table1[[#This Row],[Shots]]</f>
        <v>0.44615384615384618</v>
      </c>
      <c r="Q270" s="5" t="str">
        <f t="shared" si="12"/>
        <v>Good Player</v>
      </c>
      <c r="R270" s="5" t="str">
        <f t="shared" si="13"/>
        <v>Type C</v>
      </c>
      <c r="S270" s="7">
        <f t="shared" si="14"/>
        <v>0</v>
      </c>
    </row>
    <row r="271" spans="1:19" x14ac:dyDescent="0.25">
      <c r="A271" s="4" t="s">
        <v>131</v>
      </c>
      <c r="B271" s="5" t="s">
        <v>132</v>
      </c>
      <c r="C271" s="5" t="s">
        <v>136</v>
      </c>
      <c r="D271" s="5" t="s">
        <v>159</v>
      </c>
      <c r="E271" s="5">
        <v>23</v>
      </c>
      <c r="F271" s="5">
        <v>8</v>
      </c>
      <c r="G271" s="5">
        <v>2152</v>
      </c>
      <c r="H271" s="5">
        <v>12</v>
      </c>
      <c r="I271" s="5">
        <v>7.02</v>
      </c>
      <c r="J271" s="5">
        <v>0.31</v>
      </c>
      <c r="K271" s="5">
        <v>74</v>
      </c>
      <c r="L271" s="5">
        <v>29</v>
      </c>
      <c r="M271" s="5">
        <v>3.27</v>
      </c>
      <c r="N271" s="5">
        <v>1.28</v>
      </c>
      <c r="O271" s="5">
        <v>2018</v>
      </c>
      <c r="P271" s="6">
        <f>Table1[[#This Row],[OnTarget]]/Table1[[#This Row],[Shots]]</f>
        <v>0.39189189189189189</v>
      </c>
      <c r="Q271" s="5" t="str">
        <f t="shared" si="12"/>
        <v>Good Player</v>
      </c>
      <c r="R271" s="5" t="str">
        <f t="shared" si="13"/>
        <v>Type C</v>
      </c>
      <c r="S271" s="7">
        <f t="shared" si="14"/>
        <v>0</v>
      </c>
    </row>
    <row r="272" spans="1:19" x14ac:dyDescent="0.25">
      <c r="A272" s="4" t="s">
        <v>131</v>
      </c>
      <c r="B272" s="5" t="s">
        <v>132</v>
      </c>
      <c r="C272" s="5" t="s">
        <v>136</v>
      </c>
      <c r="D272" s="5" t="s">
        <v>137</v>
      </c>
      <c r="E272" s="5">
        <v>27</v>
      </c>
      <c r="F272" s="5">
        <v>1</v>
      </c>
      <c r="G272" s="5">
        <v>2580</v>
      </c>
      <c r="H272" s="5">
        <v>17</v>
      </c>
      <c r="I272" s="5">
        <v>15.48</v>
      </c>
      <c r="J272" s="5">
        <v>0.56999999999999995</v>
      </c>
      <c r="K272" s="5">
        <v>102</v>
      </c>
      <c r="L272" s="5">
        <v>46</v>
      </c>
      <c r="M272" s="5">
        <v>3.76</v>
      </c>
      <c r="N272" s="5">
        <v>1.69</v>
      </c>
      <c r="O272" s="5">
        <v>2018</v>
      </c>
      <c r="P272" s="6">
        <f>Table1[[#This Row],[OnTarget]]/Table1[[#This Row],[Shots]]</f>
        <v>0.45098039215686275</v>
      </c>
      <c r="Q272" s="5" t="str">
        <f t="shared" si="12"/>
        <v>very Good Player</v>
      </c>
      <c r="R272" s="5" t="str">
        <f t="shared" si="13"/>
        <v>Type B</v>
      </c>
      <c r="S272" s="7">
        <f t="shared" si="14"/>
        <v>1</v>
      </c>
    </row>
    <row r="273" spans="1:19" x14ac:dyDescent="0.25">
      <c r="A273" s="4" t="s">
        <v>131</v>
      </c>
      <c r="B273" s="5" t="s">
        <v>132</v>
      </c>
      <c r="C273" s="5" t="s">
        <v>149</v>
      </c>
      <c r="D273" s="5" t="s">
        <v>150</v>
      </c>
      <c r="E273" s="5">
        <v>31</v>
      </c>
      <c r="F273" s="5">
        <v>2</v>
      </c>
      <c r="G273" s="5">
        <v>2566</v>
      </c>
      <c r="H273" s="5">
        <v>21</v>
      </c>
      <c r="I273" s="5">
        <v>19.45</v>
      </c>
      <c r="J273" s="5">
        <v>0.72</v>
      </c>
      <c r="K273" s="5">
        <v>118</v>
      </c>
      <c r="L273" s="5">
        <v>43</v>
      </c>
      <c r="M273" s="5">
        <v>4.37</v>
      </c>
      <c r="N273" s="5">
        <v>1.59</v>
      </c>
      <c r="O273" s="5">
        <v>2018</v>
      </c>
      <c r="P273" s="6">
        <f>Table1[[#This Row],[OnTarget]]/Table1[[#This Row],[Shots]]</f>
        <v>0.36440677966101692</v>
      </c>
      <c r="Q273" s="5" t="str">
        <f t="shared" si="12"/>
        <v>very Good Player</v>
      </c>
      <c r="R273" s="5" t="str">
        <f t="shared" si="13"/>
        <v>Type B</v>
      </c>
      <c r="S273" s="7">
        <f t="shared" si="14"/>
        <v>1</v>
      </c>
    </row>
    <row r="274" spans="1:19" x14ac:dyDescent="0.25">
      <c r="A274" s="4" t="s">
        <v>131</v>
      </c>
      <c r="B274" s="5" t="s">
        <v>132</v>
      </c>
      <c r="C274" s="5" t="s">
        <v>29</v>
      </c>
      <c r="D274" s="5" t="s">
        <v>143</v>
      </c>
      <c r="E274" s="5">
        <v>32</v>
      </c>
      <c r="F274" s="5">
        <v>5</v>
      </c>
      <c r="G274" s="5">
        <v>3115</v>
      </c>
      <c r="H274" s="5">
        <v>16</v>
      </c>
      <c r="I274" s="5">
        <v>10.82</v>
      </c>
      <c r="J274" s="5">
        <v>0.33</v>
      </c>
      <c r="K274" s="5">
        <v>93</v>
      </c>
      <c r="L274" s="5">
        <v>43</v>
      </c>
      <c r="M274" s="5">
        <v>2.84</v>
      </c>
      <c r="N274" s="5">
        <v>1.31</v>
      </c>
      <c r="O274" s="5">
        <v>2018</v>
      </c>
      <c r="P274" s="6">
        <f>Table1[[#This Row],[OnTarget]]/Table1[[#This Row],[Shots]]</f>
        <v>0.46236559139784944</v>
      </c>
      <c r="Q274" s="5" t="str">
        <f t="shared" si="12"/>
        <v>very Good Player</v>
      </c>
      <c r="R274" s="5" t="str">
        <f t="shared" si="13"/>
        <v>Type B</v>
      </c>
      <c r="S274" s="7">
        <f t="shared" si="14"/>
        <v>1</v>
      </c>
    </row>
    <row r="275" spans="1:19" x14ac:dyDescent="0.25">
      <c r="A275" s="4" t="s">
        <v>131</v>
      </c>
      <c r="B275" s="5" t="s">
        <v>132</v>
      </c>
      <c r="C275" s="5" t="s">
        <v>119</v>
      </c>
      <c r="D275" s="5" t="s">
        <v>120</v>
      </c>
      <c r="E275" s="5">
        <v>30</v>
      </c>
      <c r="F275" s="5">
        <v>6</v>
      </c>
      <c r="G275" s="5">
        <v>2905</v>
      </c>
      <c r="H275" s="5">
        <v>22</v>
      </c>
      <c r="I275" s="5">
        <v>21.71</v>
      </c>
      <c r="J275" s="5">
        <v>0.71</v>
      </c>
      <c r="K275" s="5">
        <v>94</v>
      </c>
      <c r="L275" s="5">
        <v>39</v>
      </c>
      <c r="M275" s="5">
        <v>3.07</v>
      </c>
      <c r="N275" s="5">
        <v>1.28</v>
      </c>
      <c r="O275" s="5">
        <v>2018</v>
      </c>
      <c r="P275" s="6">
        <f>Table1[[#This Row],[OnTarget]]/Table1[[#This Row],[Shots]]</f>
        <v>0.41489361702127658</v>
      </c>
      <c r="Q275" s="5" t="str">
        <f t="shared" si="12"/>
        <v>very Good Player</v>
      </c>
      <c r="R275" s="5" t="str">
        <f t="shared" si="13"/>
        <v>Type B</v>
      </c>
      <c r="S275" s="7">
        <f t="shared" si="14"/>
        <v>1</v>
      </c>
    </row>
    <row r="276" spans="1:19" x14ac:dyDescent="0.25">
      <c r="A276" s="4" t="s">
        <v>131</v>
      </c>
      <c r="B276" s="5" t="s">
        <v>132</v>
      </c>
      <c r="C276" s="5" t="s">
        <v>358</v>
      </c>
      <c r="D276" s="5" t="s">
        <v>362</v>
      </c>
      <c r="E276" s="5">
        <v>36</v>
      </c>
      <c r="F276" s="5">
        <v>2</v>
      </c>
      <c r="G276" s="5">
        <v>3302</v>
      </c>
      <c r="H276" s="5">
        <v>13</v>
      </c>
      <c r="I276" s="5">
        <v>11.12</v>
      </c>
      <c r="J276" s="5">
        <v>0.32</v>
      </c>
      <c r="K276" s="5">
        <v>86</v>
      </c>
      <c r="L276" s="5">
        <v>33</v>
      </c>
      <c r="M276" s="5">
        <v>2.4700000000000002</v>
      </c>
      <c r="N276" s="5">
        <v>0.95</v>
      </c>
      <c r="O276" s="5">
        <v>2018</v>
      </c>
      <c r="P276" s="6">
        <f>Table1[[#This Row],[OnTarget]]/Table1[[#This Row],[Shots]]</f>
        <v>0.38372093023255816</v>
      </c>
      <c r="Q276" s="5" t="str">
        <f t="shared" si="12"/>
        <v>Good Player</v>
      </c>
      <c r="R276" s="5" t="str">
        <f t="shared" si="13"/>
        <v>Type C</v>
      </c>
      <c r="S276" s="7">
        <f t="shared" si="14"/>
        <v>0</v>
      </c>
    </row>
    <row r="277" spans="1:19" x14ac:dyDescent="0.25">
      <c r="A277" s="4" t="s">
        <v>131</v>
      </c>
      <c r="B277" s="5" t="s">
        <v>132</v>
      </c>
      <c r="C277" s="5" t="s">
        <v>149</v>
      </c>
      <c r="D277" s="5" t="s">
        <v>363</v>
      </c>
      <c r="E277" s="5">
        <v>31</v>
      </c>
      <c r="F277" s="5">
        <v>3</v>
      </c>
      <c r="G277" s="5">
        <v>2930</v>
      </c>
      <c r="H277" s="5">
        <v>17</v>
      </c>
      <c r="I277" s="5">
        <v>14.19</v>
      </c>
      <c r="J277" s="5">
        <v>0.46</v>
      </c>
      <c r="K277" s="5">
        <v>77</v>
      </c>
      <c r="L277" s="5">
        <v>38</v>
      </c>
      <c r="M277" s="5">
        <v>2.5</v>
      </c>
      <c r="N277" s="5">
        <v>1.23</v>
      </c>
      <c r="O277" s="5">
        <v>2018</v>
      </c>
      <c r="P277" s="6">
        <f>Table1[[#This Row],[OnTarget]]/Table1[[#This Row],[Shots]]</f>
        <v>0.4935064935064935</v>
      </c>
      <c r="Q277" s="5" t="str">
        <f t="shared" si="12"/>
        <v>very Good Player</v>
      </c>
      <c r="R277" s="5" t="str">
        <f t="shared" si="13"/>
        <v>Type B</v>
      </c>
      <c r="S277" s="7">
        <f t="shared" si="14"/>
        <v>1</v>
      </c>
    </row>
    <row r="278" spans="1:19" x14ac:dyDescent="0.25">
      <c r="A278" s="4" t="s">
        <v>131</v>
      </c>
      <c r="B278" s="5" t="s">
        <v>132</v>
      </c>
      <c r="C278" s="5" t="s">
        <v>138</v>
      </c>
      <c r="D278" s="5" t="s">
        <v>139</v>
      </c>
      <c r="E278" s="5">
        <v>30</v>
      </c>
      <c r="F278" s="5">
        <v>4</v>
      </c>
      <c r="G278" s="5">
        <v>2886</v>
      </c>
      <c r="H278" s="5">
        <v>18</v>
      </c>
      <c r="I278" s="5">
        <v>17.62</v>
      </c>
      <c r="J278" s="5">
        <v>0.57999999999999996</v>
      </c>
      <c r="K278" s="5">
        <v>79</v>
      </c>
      <c r="L278" s="5">
        <v>38</v>
      </c>
      <c r="M278" s="5">
        <v>2.6</v>
      </c>
      <c r="N278" s="5">
        <v>1.25</v>
      </c>
      <c r="O278" s="5">
        <v>2018</v>
      </c>
      <c r="P278" s="6">
        <f>Table1[[#This Row],[OnTarget]]/Table1[[#This Row],[Shots]]</f>
        <v>0.48101265822784811</v>
      </c>
      <c r="Q278" s="5" t="str">
        <f t="shared" si="12"/>
        <v>very Good Player</v>
      </c>
      <c r="R278" s="5" t="str">
        <f t="shared" si="13"/>
        <v>Type B</v>
      </c>
      <c r="S278" s="7">
        <f t="shared" si="14"/>
        <v>1</v>
      </c>
    </row>
    <row r="279" spans="1:19" x14ac:dyDescent="0.25">
      <c r="A279" s="4" t="s">
        <v>131</v>
      </c>
      <c r="B279" s="5" t="s">
        <v>132</v>
      </c>
      <c r="C279" s="5" t="s">
        <v>138</v>
      </c>
      <c r="D279" s="5" t="s">
        <v>364</v>
      </c>
      <c r="E279" s="5">
        <v>34</v>
      </c>
      <c r="F279" s="5">
        <v>3</v>
      </c>
      <c r="G279" s="5">
        <v>3099</v>
      </c>
      <c r="H279" s="5">
        <v>12</v>
      </c>
      <c r="I279" s="5">
        <v>7.83</v>
      </c>
      <c r="J279" s="5">
        <v>0.24</v>
      </c>
      <c r="K279" s="5">
        <v>55</v>
      </c>
      <c r="L279" s="5">
        <v>27</v>
      </c>
      <c r="M279" s="5">
        <v>1.69</v>
      </c>
      <c r="N279" s="5">
        <v>0.83</v>
      </c>
      <c r="O279" s="5">
        <v>2018</v>
      </c>
      <c r="P279" s="6">
        <f>Table1[[#This Row],[OnTarget]]/Table1[[#This Row],[Shots]]</f>
        <v>0.49090909090909091</v>
      </c>
      <c r="Q279" s="5" t="str">
        <f t="shared" si="12"/>
        <v>Good Player</v>
      </c>
      <c r="R279" s="5" t="str">
        <f t="shared" si="13"/>
        <v>Type C</v>
      </c>
      <c r="S279" s="7">
        <f t="shared" si="14"/>
        <v>0</v>
      </c>
    </row>
    <row r="280" spans="1:19" x14ac:dyDescent="0.25">
      <c r="A280" s="4" t="s">
        <v>131</v>
      </c>
      <c r="B280" s="5" t="s">
        <v>132</v>
      </c>
      <c r="C280" s="5" t="s">
        <v>119</v>
      </c>
      <c r="D280" s="5" t="s">
        <v>365</v>
      </c>
      <c r="E280" s="5">
        <v>27</v>
      </c>
      <c r="F280" s="5">
        <v>8</v>
      </c>
      <c r="G280" s="5">
        <v>2670</v>
      </c>
      <c r="H280" s="5">
        <v>14</v>
      </c>
      <c r="I280" s="5">
        <v>11.52</v>
      </c>
      <c r="J280" s="5">
        <v>0.41</v>
      </c>
      <c r="K280" s="5">
        <v>81</v>
      </c>
      <c r="L280" s="5">
        <v>28</v>
      </c>
      <c r="M280" s="5">
        <v>2.88</v>
      </c>
      <c r="N280" s="5">
        <v>1</v>
      </c>
      <c r="O280" s="5">
        <v>2018</v>
      </c>
      <c r="P280" s="6">
        <f>Table1[[#This Row],[OnTarget]]/Table1[[#This Row],[Shots]]</f>
        <v>0.34567901234567899</v>
      </c>
      <c r="Q280" s="5" t="str">
        <f t="shared" si="12"/>
        <v>Good Player</v>
      </c>
      <c r="R280" s="5" t="str">
        <f t="shared" si="13"/>
        <v>Type C</v>
      </c>
      <c r="S280" s="7">
        <f t="shared" si="14"/>
        <v>0</v>
      </c>
    </row>
    <row r="281" spans="1:19" x14ac:dyDescent="0.25">
      <c r="A281" s="4" t="s">
        <v>131</v>
      </c>
      <c r="B281" s="5" t="s">
        <v>132</v>
      </c>
      <c r="C281" s="5" t="s">
        <v>366</v>
      </c>
      <c r="D281" s="5" t="s">
        <v>367</v>
      </c>
      <c r="E281" s="5">
        <v>36</v>
      </c>
      <c r="F281" s="5">
        <v>2</v>
      </c>
      <c r="G281" s="5">
        <v>3285</v>
      </c>
      <c r="H281" s="5">
        <v>13</v>
      </c>
      <c r="I281" s="5">
        <v>15.91</v>
      </c>
      <c r="J281" s="5">
        <v>0.46</v>
      </c>
      <c r="K281" s="5">
        <v>111</v>
      </c>
      <c r="L281" s="5">
        <v>33</v>
      </c>
      <c r="M281" s="5">
        <v>3.21</v>
      </c>
      <c r="N281" s="5">
        <v>0.95</v>
      </c>
      <c r="O281" s="5">
        <v>2018</v>
      </c>
      <c r="P281" s="6">
        <f>Table1[[#This Row],[OnTarget]]/Table1[[#This Row],[Shots]]</f>
        <v>0.29729729729729731</v>
      </c>
      <c r="Q281" s="5" t="str">
        <f t="shared" si="12"/>
        <v>Good Player</v>
      </c>
      <c r="R281" s="5" t="str">
        <f t="shared" si="13"/>
        <v>Type C</v>
      </c>
      <c r="S281" s="7">
        <f t="shared" si="14"/>
        <v>0</v>
      </c>
    </row>
    <row r="282" spans="1:19" x14ac:dyDescent="0.25">
      <c r="A282" s="4" t="s">
        <v>162</v>
      </c>
      <c r="B282" s="5" t="s">
        <v>163</v>
      </c>
      <c r="C282" s="5" t="s">
        <v>342</v>
      </c>
      <c r="D282" s="5" t="s">
        <v>368</v>
      </c>
      <c r="E282" s="5">
        <v>31</v>
      </c>
      <c r="F282" s="5">
        <v>1</v>
      </c>
      <c r="G282" s="5">
        <v>2962</v>
      </c>
      <c r="H282" s="5">
        <v>10</v>
      </c>
      <c r="I282" s="5">
        <v>9.0399999999999991</v>
      </c>
      <c r="J282" s="5">
        <v>0.28999999999999998</v>
      </c>
      <c r="K282" s="5">
        <v>95</v>
      </c>
      <c r="L282" s="5">
        <v>40</v>
      </c>
      <c r="M282" s="5">
        <v>3.05</v>
      </c>
      <c r="N282" s="5">
        <v>1.28</v>
      </c>
      <c r="O282" s="5">
        <v>2018</v>
      </c>
      <c r="P282" s="6">
        <f>Table1[[#This Row],[OnTarget]]/Table1[[#This Row],[Shots]]</f>
        <v>0.42105263157894735</v>
      </c>
      <c r="Q282" s="5" t="str">
        <f t="shared" si="12"/>
        <v>Good Player</v>
      </c>
      <c r="R282" s="5" t="str">
        <f t="shared" si="13"/>
        <v>Type C</v>
      </c>
      <c r="S282" s="7">
        <f t="shared" si="14"/>
        <v>0</v>
      </c>
    </row>
    <row r="283" spans="1:19" x14ac:dyDescent="0.25">
      <c r="A283" s="4" t="s">
        <v>162</v>
      </c>
      <c r="B283" s="5" t="s">
        <v>163</v>
      </c>
      <c r="C283" s="5" t="s">
        <v>69</v>
      </c>
      <c r="D283" s="5" t="s">
        <v>245</v>
      </c>
      <c r="E283" s="5">
        <v>24</v>
      </c>
      <c r="F283" s="5">
        <v>3</v>
      </c>
      <c r="G283" s="5">
        <v>2175</v>
      </c>
      <c r="H283" s="5">
        <v>9</v>
      </c>
      <c r="I283" s="5">
        <v>12.59</v>
      </c>
      <c r="J283" s="5">
        <v>0.55000000000000004</v>
      </c>
      <c r="K283" s="5">
        <v>88</v>
      </c>
      <c r="L283" s="5">
        <v>38</v>
      </c>
      <c r="M283" s="5">
        <v>3.84</v>
      </c>
      <c r="N283" s="5">
        <v>1.66</v>
      </c>
      <c r="O283" s="5">
        <v>2018</v>
      </c>
      <c r="P283" s="6">
        <f>Table1[[#This Row],[OnTarget]]/Table1[[#This Row],[Shots]]</f>
        <v>0.43181818181818182</v>
      </c>
      <c r="Q283" s="5" t="str">
        <f t="shared" si="12"/>
        <v>weak Player</v>
      </c>
      <c r="R283" s="5" t="str">
        <f t="shared" si="13"/>
        <v>Type D</v>
      </c>
      <c r="S283" s="7">
        <f t="shared" si="14"/>
        <v>0</v>
      </c>
    </row>
    <row r="284" spans="1:19" x14ac:dyDescent="0.25">
      <c r="A284" s="4" t="s">
        <v>162</v>
      </c>
      <c r="B284" s="5" t="s">
        <v>163</v>
      </c>
      <c r="C284" s="5" t="s">
        <v>251</v>
      </c>
      <c r="D284" s="5" t="s">
        <v>369</v>
      </c>
      <c r="E284" s="5">
        <v>25</v>
      </c>
      <c r="F284" s="5">
        <v>6</v>
      </c>
      <c r="G284" s="5">
        <v>2487</v>
      </c>
      <c r="H284" s="5">
        <v>8</v>
      </c>
      <c r="I284" s="5">
        <v>5.76</v>
      </c>
      <c r="J284" s="5">
        <v>0.22</v>
      </c>
      <c r="K284" s="5">
        <v>66</v>
      </c>
      <c r="L284" s="5">
        <v>18</v>
      </c>
      <c r="M284" s="5">
        <v>2.52</v>
      </c>
      <c r="N284" s="5">
        <v>0.69</v>
      </c>
      <c r="O284" s="5">
        <v>2018</v>
      </c>
      <c r="P284" s="6">
        <f>Table1[[#This Row],[OnTarget]]/Table1[[#This Row],[Shots]]</f>
        <v>0.27272727272727271</v>
      </c>
      <c r="Q284" s="5" t="str">
        <f t="shared" si="12"/>
        <v>weak Player</v>
      </c>
      <c r="R284" s="5" t="str">
        <f t="shared" si="13"/>
        <v>Type D</v>
      </c>
      <c r="S284" s="7">
        <f t="shared" si="14"/>
        <v>0</v>
      </c>
    </row>
    <row r="285" spans="1:19" x14ac:dyDescent="0.25">
      <c r="A285" s="4" t="s">
        <v>162</v>
      </c>
      <c r="B285" s="5" t="s">
        <v>163</v>
      </c>
      <c r="C285" s="5" t="s">
        <v>370</v>
      </c>
      <c r="D285" s="5" t="s">
        <v>371</v>
      </c>
      <c r="E285" s="5">
        <v>11</v>
      </c>
      <c r="F285" s="5">
        <v>15</v>
      </c>
      <c r="G285" s="5">
        <v>1367</v>
      </c>
      <c r="H285" s="5">
        <v>9</v>
      </c>
      <c r="I285" s="5">
        <v>7.63</v>
      </c>
      <c r="J285" s="5">
        <v>0.53</v>
      </c>
      <c r="K285" s="5">
        <v>41</v>
      </c>
      <c r="L285" s="5">
        <v>19</v>
      </c>
      <c r="M285" s="5">
        <v>2.85</v>
      </c>
      <c r="N285" s="5">
        <v>1.32</v>
      </c>
      <c r="O285" s="5">
        <v>2018</v>
      </c>
      <c r="P285" s="6">
        <f>Table1[[#This Row],[OnTarget]]/Table1[[#This Row],[Shots]]</f>
        <v>0.46341463414634149</v>
      </c>
      <c r="Q285" s="5" t="str">
        <f t="shared" si="12"/>
        <v>weak Player</v>
      </c>
      <c r="R285" s="5" t="str">
        <f t="shared" si="13"/>
        <v>Type D</v>
      </c>
      <c r="S285" s="7">
        <f t="shared" si="14"/>
        <v>0</v>
      </c>
    </row>
    <row r="286" spans="1:19" x14ac:dyDescent="0.25">
      <c r="A286" s="4" t="s">
        <v>162</v>
      </c>
      <c r="B286" s="5" t="s">
        <v>163</v>
      </c>
      <c r="C286" s="5" t="s">
        <v>166</v>
      </c>
      <c r="D286" s="5" t="s">
        <v>167</v>
      </c>
      <c r="E286" s="5">
        <v>30</v>
      </c>
      <c r="F286" s="5">
        <v>3</v>
      </c>
      <c r="G286" s="5">
        <v>2808</v>
      </c>
      <c r="H286" s="5">
        <v>12</v>
      </c>
      <c r="I286" s="5">
        <v>10.94</v>
      </c>
      <c r="J286" s="5">
        <v>0.37</v>
      </c>
      <c r="K286" s="5">
        <v>64</v>
      </c>
      <c r="L286" s="5">
        <v>29</v>
      </c>
      <c r="M286" s="5">
        <v>2.17</v>
      </c>
      <c r="N286" s="5">
        <v>0.98</v>
      </c>
      <c r="O286" s="5">
        <v>2018</v>
      </c>
      <c r="P286" s="6">
        <f>Table1[[#This Row],[OnTarget]]/Table1[[#This Row],[Shots]]</f>
        <v>0.453125</v>
      </c>
      <c r="Q286" s="5" t="str">
        <f t="shared" si="12"/>
        <v>Good Player</v>
      </c>
      <c r="R286" s="5" t="str">
        <f t="shared" si="13"/>
        <v>Type C</v>
      </c>
      <c r="S286" s="7">
        <f t="shared" si="14"/>
        <v>0</v>
      </c>
    </row>
    <row r="287" spans="1:19" x14ac:dyDescent="0.25">
      <c r="A287" s="4" t="s">
        <v>162</v>
      </c>
      <c r="B287" s="5" t="s">
        <v>163</v>
      </c>
      <c r="C287" s="5" t="s">
        <v>37</v>
      </c>
      <c r="D287" s="5" t="s">
        <v>372</v>
      </c>
      <c r="E287" s="5">
        <v>19</v>
      </c>
      <c r="F287" s="5">
        <v>7</v>
      </c>
      <c r="G287" s="5">
        <v>3236</v>
      </c>
      <c r="H287" s="5">
        <v>10</v>
      </c>
      <c r="I287" s="5">
        <v>13.28</v>
      </c>
      <c r="J287" s="5">
        <v>0.39</v>
      </c>
      <c r="K287" s="5">
        <v>67</v>
      </c>
      <c r="L287" s="5">
        <v>27</v>
      </c>
      <c r="M287" s="5">
        <v>1.97</v>
      </c>
      <c r="N287" s="5">
        <v>0.79</v>
      </c>
      <c r="O287" s="5">
        <v>2018</v>
      </c>
      <c r="P287" s="6">
        <f>Table1[[#This Row],[OnTarget]]/Table1[[#This Row],[Shots]]</f>
        <v>0.40298507462686567</v>
      </c>
      <c r="Q287" s="5" t="str">
        <f t="shared" si="12"/>
        <v>Good Player</v>
      </c>
      <c r="R287" s="5" t="str">
        <f t="shared" si="13"/>
        <v>Type C</v>
      </c>
      <c r="S287" s="7">
        <f t="shared" si="14"/>
        <v>0</v>
      </c>
    </row>
    <row r="288" spans="1:19" x14ac:dyDescent="0.25">
      <c r="A288" s="4" t="s">
        <v>162</v>
      </c>
      <c r="B288" s="5" t="s">
        <v>163</v>
      </c>
      <c r="C288" s="5" t="s">
        <v>373</v>
      </c>
      <c r="D288" s="5" t="s">
        <v>374</v>
      </c>
      <c r="E288" s="5">
        <v>34</v>
      </c>
      <c r="F288" s="5">
        <v>1</v>
      </c>
      <c r="G288" s="5">
        <v>3192</v>
      </c>
      <c r="H288" s="5">
        <v>10</v>
      </c>
      <c r="I288" s="5">
        <v>11.09</v>
      </c>
      <c r="J288" s="5">
        <v>0.33</v>
      </c>
      <c r="K288" s="5">
        <v>77</v>
      </c>
      <c r="L288" s="5">
        <v>37</v>
      </c>
      <c r="M288" s="5">
        <v>2.29</v>
      </c>
      <c r="N288" s="5">
        <v>1.1000000000000001</v>
      </c>
      <c r="O288" s="5">
        <v>2018</v>
      </c>
      <c r="P288" s="6">
        <f>Table1[[#This Row],[OnTarget]]/Table1[[#This Row],[Shots]]</f>
        <v>0.48051948051948051</v>
      </c>
      <c r="Q288" s="5" t="str">
        <f t="shared" si="12"/>
        <v>Good Player</v>
      </c>
      <c r="R288" s="5" t="str">
        <f t="shared" si="13"/>
        <v>Type C</v>
      </c>
      <c r="S288" s="7">
        <f t="shared" si="14"/>
        <v>0</v>
      </c>
    </row>
    <row r="289" spans="1:19" x14ac:dyDescent="0.25">
      <c r="A289" s="4" t="s">
        <v>162</v>
      </c>
      <c r="B289" s="5" t="s">
        <v>163</v>
      </c>
      <c r="C289" s="5" t="s">
        <v>29</v>
      </c>
      <c r="D289" s="5" t="s">
        <v>375</v>
      </c>
      <c r="E289" s="5">
        <v>30</v>
      </c>
      <c r="F289" s="5">
        <v>5</v>
      </c>
      <c r="G289" s="5">
        <v>2850</v>
      </c>
      <c r="H289" s="5">
        <v>8</v>
      </c>
      <c r="I289" s="5">
        <v>8.1</v>
      </c>
      <c r="J289" s="5">
        <v>0.27</v>
      </c>
      <c r="K289" s="5">
        <v>52</v>
      </c>
      <c r="L289" s="5">
        <v>23</v>
      </c>
      <c r="M289" s="5">
        <v>1.73</v>
      </c>
      <c r="N289" s="5">
        <v>0.77</v>
      </c>
      <c r="O289" s="5">
        <v>2018</v>
      </c>
      <c r="P289" s="6">
        <f>Table1[[#This Row],[OnTarget]]/Table1[[#This Row],[Shots]]</f>
        <v>0.44230769230769229</v>
      </c>
      <c r="Q289" s="5" t="str">
        <f t="shared" si="12"/>
        <v>weak Player</v>
      </c>
      <c r="R289" s="5" t="str">
        <f t="shared" si="13"/>
        <v>Type D</v>
      </c>
      <c r="S289" s="7">
        <f t="shared" si="14"/>
        <v>0</v>
      </c>
    </row>
    <row r="290" spans="1:19" x14ac:dyDescent="0.25">
      <c r="A290" s="4" t="s">
        <v>162</v>
      </c>
      <c r="B290" s="5" t="s">
        <v>163</v>
      </c>
      <c r="C290" s="5" t="s">
        <v>376</v>
      </c>
      <c r="D290" s="5" t="s">
        <v>377</v>
      </c>
      <c r="E290" s="5">
        <v>23</v>
      </c>
      <c r="F290" s="5">
        <v>5</v>
      </c>
      <c r="G290" s="5">
        <v>2188</v>
      </c>
      <c r="H290" s="5">
        <v>7</v>
      </c>
      <c r="I290" s="5">
        <v>7.37</v>
      </c>
      <c r="J290" s="5">
        <v>0.32</v>
      </c>
      <c r="K290" s="5">
        <v>43</v>
      </c>
      <c r="L290" s="5">
        <v>18</v>
      </c>
      <c r="M290" s="5">
        <v>1.87</v>
      </c>
      <c r="N290" s="5">
        <v>0.78</v>
      </c>
      <c r="O290" s="5">
        <v>2018</v>
      </c>
      <c r="P290" s="6">
        <f>Table1[[#This Row],[OnTarget]]/Table1[[#This Row],[Shots]]</f>
        <v>0.41860465116279072</v>
      </c>
      <c r="Q290" s="5" t="str">
        <f t="shared" si="12"/>
        <v>weak Player</v>
      </c>
      <c r="R290" s="5" t="str">
        <f t="shared" si="13"/>
        <v>Type D</v>
      </c>
      <c r="S290" s="7">
        <f t="shared" si="14"/>
        <v>0</v>
      </c>
    </row>
    <row r="291" spans="1:19" x14ac:dyDescent="0.25">
      <c r="A291" s="4" t="s">
        <v>162</v>
      </c>
      <c r="B291" s="5" t="s">
        <v>163</v>
      </c>
      <c r="C291" s="5" t="s">
        <v>37</v>
      </c>
      <c r="D291" s="5" t="s">
        <v>378</v>
      </c>
      <c r="E291" s="5">
        <v>11</v>
      </c>
      <c r="F291" s="5">
        <v>1</v>
      </c>
      <c r="G291" s="5">
        <v>1081</v>
      </c>
      <c r="H291" s="5">
        <v>9</v>
      </c>
      <c r="I291" s="5">
        <v>6.14</v>
      </c>
      <c r="J291" s="5">
        <v>0.54</v>
      </c>
      <c r="K291" s="5">
        <v>42</v>
      </c>
      <c r="L291" s="5">
        <v>20</v>
      </c>
      <c r="M291" s="5">
        <v>3.69</v>
      </c>
      <c r="N291" s="5">
        <v>1.76</v>
      </c>
      <c r="O291" s="5">
        <v>2018</v>
      </c>
      <c r="P291" s="6">
        <f>Table1[[#This Row],[OnTarget]]/Table1[[#This Row],[Shots]]</f>
        <v>0.47619047619047616</v>
      </c>
      <c r="Q291" s="5" t="str">
        <f t="shared" si="12"/>
        <v>weak Player</v>
      </c>
      <c r="R291" s="5" t="str">
        <f t="shared" si="13"/>
        <v>Type D</v>
      </c>
      <c r="S291" s="7">
        <f t="shared" si="14"/>
        <v>0</v>
      </c>
    </row>
    <row r="292" spans="1:19" x14ac:dyDescent="0.25">
      <c r="A292" s="4" t="s">
        <v>162</v>
      </c>
      <c r="B292" s="5" t="s">
        <v>163</v>
      </c>
      <c r="C292" s="5" t="s">
        <v>37</v>
      </c>
      <c r="D292" s="5" t="s">
        <v>379</v>
      </c>
      <c r="E292" s="5">
        <v>26</v>
      </c>
      <c r="F292" s="5">
        <v>8</v>
      </c>
      <c r="G292" s="5">
        <v>2575</v>
      </c>
      <c r="H292" s="5">
        <v>11</v>
      </c>
      <c r="I292" s="5">
        <v>10.029999999999999</v>
      </c>
      <c r="J292" s="5">
        <v>0.37</v>
      </c>
      <c r="K292" s="5">
        <v>80</v>
      </c>
      <c r="L292" s="5">
        <v>33</v>
      </c>
      <c r="M292" s="5">
        <v>2.95</v>
      </c>
      <c r="N292" s="5">
        <v>1.22</v>
      </c>
      <c r="O292" s="5">
        <v>2018</v>
      </c>
      <c r="P292" s="6">
        <f>Table1[[#This Row],[OnTarget]]/Table1[[#This Row],[Shots]]</f>
        <v>0.41249999999999998</v>
      </c>
      <c r="Q292" s="5" t="str">
        <f t="shared" si="12"/>
        <v>Good Player</v>
      </c>
      <c r="R292" s="5" t="str">
        <f t="shared" si="13"/>
        <v>Type C</v>
      </c>
      <c r="S292" s="7">
        <f t="shared" si="14"/>
        <v>0</v>
      </c>
    </row>
    <row r="293" spans="1:19" x14ac:dyDescent="0.25">
      <c r="A293" s="4" t="s">
        <v>162</v>
      </c>
      <c r="B293" s="5" t="s">
        <v>163</v>
      </c>
      <c r="C293" s="5" t="s">
        <v>164</v>
      </c>
      <c r="D293" s="5" t="s">
        <v>165</v>
      </c>
      <c r="E293" s="5">
        <v>32</v>
      </c>
      <c r="F293" s="5">
        <v>0</v>
      </c>
      <c r="G293" s="5">
        <v>4177</v>
      </c>
      <c r="H293" s="5">
        <v>11</v>
      </c>
      <c r="I293" s="5">
        <v>11.43</v>
      </c>
      <c r="J293" s="5">
        <v>0.26</v>
      </c>
      <c r="K293" s="5">
        <v>51</v>
      </c>
      <c r="L293" s="5">
        <v>21</v>
      </c>
      <c r="M293" s="5">
        <v>1.1599999999999999</v>
      </c>
      <c r="N293" s="5">
        <v>0.48</v>
      </c>
      <c r="O293" s="5">
        <v>2018</v>
      </c>
      <c r="P293" s="6">
        <f>Table1[[#This Row],[OnTarget]]/Table1[[#This Row],[Shots]]</f>
        <v>0.41176470588235292</v>
      </c>
      <c r="Q293" s="5" t="str">
        <f t="shared" si="12"/>
        <v>Good Player</v>
      </c>
      <c r="R293" s="5" t="str">
        <f t="shared" si="13"/>
        <v>Type C</v>
      </c>
      <c r="S293" s="7">
        <f t="shared" si="14"/>
        <v>0</v>
      </c>
    </row>
    <row r="294" spans="1:19" x14ac:dyDescent="0.25">
      <c r="A294" s="4" t="s">
        <v>162</v>
      </c>
      <c r="B294" s="5" t="s">
        <v>163</v>
      </c>
      <c r="C294" s="5" t="s">
        <v>183</v>
      </c>
      <c r="D294" s="5" t="s">
        <v>380</v>
      </c>
      <c r="E294" s="5">
        <v>19</v>
      </c>
      <c r="F294" s="5">
        <v>0</v>
      </c>
      <c r="G294" s="5">
        <v>1689</v>
      </c>
      <c r="H294" s="5">
        <v>9</v>
      </c>
      <c r="I294" s="5">
        <v>9.07</v>
      </c>
      <c r="J294" s="5">
        <v>0.51</v>
      </c>
      <c r="K294" s="5">
        <v>56</v>
      </c>
      <c r="L294" s="5">
        <v>18</v>
      </c>
      <c r="M294" s="5">
        <v>3.15</v>
      </c>
      <c r="N294" s="5">
        <v>1.01</v>
      </c>
      <c r="O294" s="5">
        <v>2018</v>
      </c>
      <c r="P294" s="6">
        <f>Table1[[#This Row],[OnTarget]]/Table1[[#This Row],[Shots]]</f>
        <v>0.32142857142857145</v>
      </c>
      <c r="Q294" s="5" t="str">
        <f t="shared" si="12"/>
        <v>weak Player</v>
      </c>
      <c r="R294" s="5" t="str">
        <f t="shared" si="13"/>
        <v>Type D</v>
      </c>
      <c r="S294" s="7">
        <f t="shared" si="14"/>
        <v>0</v>
      </c>
    </row>
    <row r="295" spans="1:19" x14ac:dyDescent="0.25">
      <c r="A295" s="4" t="s">
        <v>162</v>
      </c>
      <c r="B295" s="5" t="s">
        <v>163</v>
      </c>
      <c r="C295" s="5" t="s">
        <v>381</v>
      </c>
      <c r="D295" s="5" t="s">
        <v>382</v>
      </c>
      <c r="E295" s="5">
        <v>26</v>
      </c>
      <c r="F295" s="5">
        <v>9</v>
      </c>
      <c r="G295" s="5">
        <v>3931</v>
      </c>
      <c r="H295" s="5">
        <v>11</v>
      </c>
      <c r="I295" s="5">
        <v>8.69</v>
      </c>
      <c r="J295" s="5">
        <v>0.21</v>
      </c>
      <c r="K295" s="5">
        <v>79</v>
      </c>
      <c r="L295" s="5">
        <v>33</v>
      </c>
      <c r="M295" s="5">
        <v>1.91</v>
      </c>
      <c r="N295" s="5">
        <v>0.8</v>
      </c>
      <c r="O295" s="5">
        <v>2018</v>
      </c>
      <c r="P295" s="6">
        <f>Table1[[#This Row],[OnTarget]]/Table1[[#This Row],[Shots]]</f>
        <v>0.41772151898734178</v>
      </c>
      <c r="Q295" s="5" t="str">
        <f t="shared" si="12"/>
        <v>Good Player</v>
      </c>
      <c r="R295" s="5" t="str">
        <f t="shared" si="13"/>
        <v>Type C</v>
      </c>
      <c r="S295" s="7">
        <f t="shared" si="14"/>
        <v>0</v>
      </c>
    </row>
    <row r="296" spans="1:19" x14ac:dyDescent="0.25">
      <c r="A296" s="4" t="s">
        <v>162</v>
      </c>
      <c r="B296" s="5" t="s">
        <v>163</v>
      </c>
      <c r="C296" s="5" t="s">
        <v>187</v>
      </c>
      <c r="D296" s="5" t="s">
        <v>383</v>
      </c>
      <c r="E296" s="5">
        <v>29</v>
      </c>
      <c r="F296" s="5">
        <v>6</v>
      </c>
      <c r="G296" s="5">
        <v>2636</v>
      </c>
      <c r="H296" s="5">
        <v>8</v>
      </c>
      <c r="I296" s="5">
        <v>7.49</v>
      </c>
      <c r="J296" s="5">
        <v>0.27</v>
      </c>
      <c r="K296" s="5">
        <v>58</v>
      </c>
      <c r="L296" s="5">
        <v>20</v>
      </c>
      <c r="M296" s="5">
        <v>2.09</v>
      </c>
      <c r="N296" s="5">
        <v>0.72</v>
      </c>
      <c r="O296" s="5">
        <v>2018</v>
      </c>
      <c r="P296" s="6">
        <f>Table1[[#This Row],[OnTarget]]/Table1[[#This Row],[Shots]]</f>
        <v>0.34482758620689657</v>
      </c>
      <c r="Q296" s="5" t="str">
        <f t="shared" si="12"/>
        <v>weak Player</v>
      </c>
      <c r="R296" s="5" t="str">
        <f t="shared" si="13"/>
        <v>Type D</v>
      </c>
      <c r="S296" s="7">
        <f t="shared" si="14"/>
        <v>0</v>
      </c>
    </row>
    <row r="297" spans="1:19" x14ac:dyDescent="0.25">
      <c r="A297" s="4" t="s">
        <v>162</v>
      </c>
      <c r="B297" s="5" t="s">
        <v>163</v>
      </c>
      <c r="C297" s="5" t="s">
        <v>192</v>
      </c>
      <c r="D297" s="5" t="s">
        <v>193</v>
      </c>
      <c r="E297" s="5">
        <v>35</v>
      </c>
      <c r="F297" s="5">
        <v>0</v>
      </c>
      <c r="G297" s="5">
        <v>3231</v>
      </c>
      <c r="H297" s="5">
        <v>13</v>
      </c>
      <c r="I297" s="5">
        <v>16.670000000000002</v>
      </c>
      <c r="J297" s="5">
        <v>0.49</v>
      </c>
      <c r="K297" s="5">
        <v>92</v>
      </c>
      <c r="L297" s="5">
        <v>41</v>
      </c>
      <c r="M297" s="5">
        <v>2.71</v>
      </c>
      <c r="N297" s="5">
        <v>1.21</v>
      </c>
      <c r="O297" s="5">
        <v>2018</v>
      </c>
      <c r="P297" s="6">
        <f>Table1[[#This Row],[OnTarget]]/Table1[[#This Row],[Shots]]</f>
        <v>0.44565217391304346</v>
      </c>
      <c r="Q297" s="5" t="str">
        <f t="shared" si="12"/>
        <v>Good Player</v>
      </c>
      <c r="R297" s="5" t="str">
        <f t="shared" si="13"/>
        <v>Type C</v>
      </c>
      <c r="S297" s="7">
        <f t="shared" si="14"/>
        <v>0</v>
      </c>
    </row>
    <row r="298" spans="1:19" x14ac:dyDescent="0.25">
      <c r="A298" s="4" t="s">
        <v>162</v>
      </c>
      <c r="B298" s="5" t="s">
        <v>163</v>
      </c>
      <c r="C298" s="5" t="s">
        <v>384</v>
      </c>
      <c r="D298" s="5" t="s">
        <v>385</v>
      </c>
      <c r="E298" s="5">
        <v>18</v>
      </c>
      <c r="F298" s="5">
        <v>3</v>
      </c>
      <c r="G298" s="5">
        <v>1623</v>
      </c>
      <c r="H298" s="5">
        <v>8</v>
      </c>
      <c r="I298" s="5">
        <v>7</v>
      </c>
      <c r="J298" s="5">
        <v>0.41</v>
      </c>
      <c r="K298" s="5">
        <v>52</v>
      </c>
      <c r="L298" s="5">
        <v>17</v>
      </c>
      <c r="M298" s="5">
        <v>3.04</v>
      </c>
      <c r="N298" s="5">
        <v>1</v>
      </c>
      <c r="O298" s="5">
        <v>2018</v>
      </c>
      <c r="P298" s="6">
        <f>Table1[[#This Row],[OnTarget]]/Table1[[#This Row],[Shots]]</f>
        <v>0.32692307692307693</v>
      </c>
      <c r="Q298" s="5" t="str">
        <f t="shared" si="12"/>
        <v>weak Player</v>
      </c>
      <c r="R298" s="5" t="str">
        <f t="shared" si="13"/>
        <v>Type D</v>
      </c>
      <c r="S298" s="7">
        <f t="shared" si="14"/>
        <v>0</v>
      </c>
    </row>
    <row r="299" spans="1:19" x14ac:dyDescent="0.25">
      <c r="A299" s="4" t="s">
        <v>162</v>
      </c>
      <c r="B299" s="5" t="s">
        <v>163</v>
      </c>
      <c r="C299" s="5" t="s">
        <v>386</v>
      </c>
      <c r="D299" s="5" t="s">
        <v>387</v>
      </c>
      <c r="E299" s="5">
        <v>27</v>
      </c>
      <c r="F299" s="5">
        <v>6</v>
      </c>
      <c r="G299" s="5">
        <v>2595</v>
      </c>
      <c r="H299" s="5">
        <v>9</v>
      </c>
      <c r="I299" s="5">
        <v>4.37</v>
      </c>
      <c r="J299" s="5">
        <v>0.16</v>
      </c>
      <c r="K299" s="5">
        <v>46</v>
      </c>
      <c r="L299" s="5">
        <v>15</v>
      </c>
      <c r="M299" s="5">
        <v>1.68</v>
      </c>
      <c r="N299" s="5">
        <v>0.55000000000000004</v>
      </c>
      <c r="O299" s="5">
        <v>2018</v>
      </c>
      <c r="P299" s="6">
        <f>Table1[[#This Row],[OnTarget]]/Table1[[#This Row],[Shots]]</f>
        <v>0.32608695652173914</v>
      </c>
      <c r="Q299" s="5" t="str">
        <f t="shared" si="12"/>
        <v>weak Player</v>
      </c>
      <c r="R299" s="5" t="str">
        <f t="shared" si="13"/>
        <v>Type D</v>
      </c>
      <c r="S299" s="7">
        <f t="shared" si="14"/>
        <v>0</v>
      </c>
    </row>
    <row r="300" spans="1:19" x14ac:dyDescent="0.25">
      <c r="A300" s="4" t="s">
        <v>162</v>
      </c>
      <c r="B300" s="5" t="s">
        <v>163</v>
      </c>
      <c r="C300" s="5" t="s">
        <v>388</v>
      </c>
      <c r="D300" s="5" t="s">
        <v>389</v>
      </c>
      <c r="E300" s="5">
        <v>21</v>
      </c>
      <c r="F300" s="5">
        <v>11</v>
      </c>
      <c r="G300" s="5">
        <v>2153</v>
      </c>
      <c r="H300" s="5">
        <v>10</v>
      </c>
      <c r="I300" s="5">
        <v>10.199999999999999</v>
      </c>
      <c r="J300" s="5">
        <v>0.45</v>
      </c>
      <c r="K300" s="5">
        <v>66</v>
      </c>
      <c r="L300" s="5">
        <v>29</v>
      </c>
      <c r="M300" s="5">
        <v>2.91</v>
      </c>
      <c r="N300" s="5">
        <v>1.28</v>
      </c>
      <c r="O300" s="5">
        <v>2018</v>
      </c>
      <c r="P300" s="6">
        <f>Table1[[#This Row],[OnTarget]]/Table1[[#This Row],[Shots]]</f>
        <v>0.43939393939393939</v>
      </c>
      <c r="Q300" s="5" t="str">
        <f t="shared" si="12"/>
        <v>Good Player</v>
      </c>
      <c r="R300" s="5" t="str">
        <f t="shared" si="13"/>
        <v>Type C</v>
      </c>
      <c r="S300" s="7">
        <f t="shared" si="14"/>
        <v>0</v>
      </c>
    </row>
    <row r="301" spans="1:19" x14ac:dyDescent="0.25">
      <c r="A301" s="4" t="s">
        <v>162</v>
      </c>
      <c r="B301" s="5" t="s">
        <v>163</v>
      </c>
      <c r="C301" s="5" t="s">
        <v>183</v>
      </c>
      <c r="D301" s="5" t="s">
        <v>390</v>
      </c>
      <c r="E301" s="5">
        <v>34</v>
      </c>
      <c r="F301" s="5">
        <v>1</v>
      </c>
      <c r="G301" s="5">
        <v>3140</v>
      </c>
      <c r="H301" s="5">
        <v>18</v>
      </c>
      <c r="I301" s="5">
        <v>19.170000000000002</v>
      </c>
      <c r="J301" s="5">
        <v>0.57999999999999996</v>
      </c>
      <c r="K301" s="5">
        <v>94</v>
      </c>
      <c r="L301" s="5">
        <v>40</v>
      </c>
      <c r="M301" s="5">
        <v>2.84</v>
      </c>
      <c r="N301" s="5">
        <v>1.21</v>
      </c>
      <c r="O301" s="5">
        <v>2018</v>
      </c>
      <c r="P301" s="6">
        <f>Table1[[#This Row],[OnTarget]]/Table1[[#This Row],[Shots]]</f>
        <v>0.42553191489361702</v>
      </c>
      <c r="Q301" s="5" t="str">
        <f t="shared" si="12"/>
        <v>very Good Player</v>
      </c>
      <c r="R301" s="5" t="str">
        <f t="shared" si="13"/>
        <v>Type B</v>
      </c>
      <c r="S301" s="7">
        <f t="shared" si="14"/>
        <v>1</v>
      </c>
    </row>
    <row r="302" spans="1:19" x14ac:dyDescent="0.25">
      <c r="A302" s="4" t="s">
        <v>391</v>
      </c>
      <c r="B302" s="5" t="s">
        <v>392</v>
      </c>
      <c r="C302" s="5" t="s">
        <v>393</v>
      </c>
      <c r="D302" s="5" t="s">
        <v>394</v>
      </c>
      <c r="E302" s="5">
        <v>35</v>
      </c>
      <c r="F302" s="5">
        <v>1</v>
      </c>
      <c r="G302" s="5">
        <v>3277</v>
      </c>
      <c r="H302" s="5">
        <v>17</v>
      </c>
      <c r="I302" s="5">
        <v>12.07</v>
      </c>
      <c r="J302" s="5">
        <v>0.35</v>
      </c>
      <c r="K302" s="5">
        <v>113</v>
      </c>
      <c r="L302" s="5">
        <v>50</v>
      </c>
      <c r="M302" s="5">
        <v>3.28</v>
      </c>
      <c r="N302" s="5">
        <v>1.45</v>
      </c>
      <c r="O302" s="5">
        <v>2019</v>
      </c>
      <c r="P302" s="6">
        <f>Table1[[#This Row],[OnTarget]]/Table1[[#This Row],[Shots]]</f>
        <v>0.44247787610619471</v>
      </c>
      <c r="Q302" s="5" t="str">
        <f t="shared" si="12"/>
        <v>very Good Player</v>
      </c>
      <c r="R302" s="5" t="str">
        <f t="shared" si="13"/>
        <v>Type B</v>
      </c>
      <c r="S302" s="7">
        <f t="shared" si="14"/>
        <v>1</v>
      </c>
    </row>
    <row r="303" spans="1:19" x14ac:dyDescent="0.25">
      <c r="A303" s="4" t="s">
        <v>391</v>
      </c>
      <c r="B303" s="5" t="s">
        <v>392</v>
      </c>
      <c r="C303" s="5" t="s">
        <v>65</v>
      </c>
      <c r="D303" s="5" t="s">
        <v>395</v>
      </c>
      <c r="E303" s="5">
        <v>32</v>
      </c>
      <c r="F303" s="5">
        <v>0</v>
      </c>
      <c r="G303" s="5">
        <v>3050</v>
      </c>
      <c r="H303" s="5">
        <v>28</v>
      </c>
      <c r="I303" s="5">
        <v>25.04</v>
      </c>
      <c r="J303" s="5">
        <v>0.78</v>
      </c>
      <c r="K303" s="5">
        <v>128</v>
      </c>
      <c r="L303" s="5">
        <v>52</v>
      </c>
      <c r="M303" s="5">
        <v>3.99</v>
      </c>
      <c r="N303" s="5">
        <v>1.62</v>
      </c>
      <c r="O303" s="5">
        <v>2019</v>
      </c>
      <c r="P303" s="6">
        <f>Table1[[#This Row],[OnTarget]]/Table1[[#This Row],[Shots]]</f>
        <v>0.40625</v>
      </c>
      <c r="Q303" s="5" t="str">
        <f t="shared" si="12"/>
        <v>Excellent Player</v>
      </c>
      <c r="R303" s="5" t="str">
        <f t="shared" si="13"/>
        <v>Type A</v>
      </c>
      <c r="S303" s="7">
        <f t="shared" si="14"/>
        <v>1</v>
      </c>
    </row>
    <row r="304" spans="1:19" x14ac:dyDescent="0.25">
      <c r="A304" s="4" t="s">
        <v>391</v>
      </c>
      <c r="B304" s="5" t="s">
        <v>392</v>
      </c>
      <c r="C304" s="5" t="s">
        <v>156</v>
      </c>
      <c r="D304" s="5" t="s">
        <v>157</v>
      </c>
      <c r="E304" s="5">
        <v>31</v>
      </c>
      <c r="F304" s="5">
        <v>0</v>
      </c>
      <c r="G304" s="5">
        <v>2998</v>
      </c>
      <c r="H304" s="5">
        <v>31</v>
      </c>
      <c r="I304" s="5">
        <v>22.72</v>
      </c>
      <c r="J304" s="5">
        <v>0.72</v>
      </c>
      <c r="K304" s="5">
        <v>159</v>
      </c>
      <c r="L304" s="5">
        <v>67</v>
      </c>
      <c r="M304" s="5">
        <v>5.04</v>
      </c>
      <c r="N304" s="5">
        <v>2.12</v>
      </c>
      <c r="O304" s="5">
        <v>2019</v>
      </c>
      <c r="P304" s="6">
        <f>Table1[[#This Row],[OnTarget]]/Table1[[#This Row],[Shots]]</f>
        <v>0.42138364779874216</v>
      </c>
      <c r="Q304" s="5" t="str">
        <f t="shared" si="12"/>
        <v>Excellent Player</v>
      </c>
      <c r="R304" s="5" t="str">
        <f t="shared" si="13"/>
        <v>Type A</v>
      </c>
      <c r="S304" s="7">
        <f t="shared" si="14"/>
        <v>1</v>
      </c>
    </row>
    <row r="305" spans="1:19" x14ac:dyDescent="0.25">
      <c r="A305" s="4" t="s">
        <v>391</v>
      </c>
      <c r="B305" s="5" t="s">
        <v>392</v>
      </c>
      <c r="C305" s="5" t="s">
        <v>376</v>
      </c>
      <c r="D305" s="5" t="s">
        <v>396</v>
      </c>
      <c r="E305" s="5">
        <v>24</v>
      </c>
      <c r="F305" s="5">
        <v>8</v>
      </c>
      <c r="G305" s="5">
        <v>2169</v>
      </c>
      <c r="H305" s="5">
        <v>15</v>
      </c>
      <c r="I305" s="5">
        <v>14.61</v>
      </c>
      <c r="J305" s="5">
        <v>0.64</v>
      </c>
      <c r="K305" s="5">
        <v>79</v>
      </c>
      <c r="L305" s="5">
        <v>33</v>
      </c>
      <c r="M305" s="5">
        <v>3.46</v>
      </c>
      <c r="N305" s="5">
        <v>1.45</v>
      </c>
      <c r="O305" s="5">
        <v>2019</v>
      </c>
      <c r="P305" s="6">
        <f>Table1[[#This Row],[OnTarget]]/Table1[[#This Row],[Shots]]</f>
        <v>0.41772151898734178</v>
      </c>
      <c r="Q305" s="5" t="str">
        <f t="shared" si="12"/>
        <v>very Good Player</v>
      </c>
      <c r="R305" s="5" t="str">
        <f t="shared" si="13"/>
        <v>Type B</v>
      </c>
      <c r="S305" s="7">
        <f t="shared" si="14"/>
        <v>1</v>
      </c>
    </row>
    <row r="306" spans="1:19" x14ac:dyDescent="0.25">
      <c r="A306" s="4" t="s">
        <v>391</v>
      </c>
      <c r="B306" s="5" t="s">
        <v>392</v>
      </c>
      <c r="C306" s="5" t="s">
        <v>397</v>
      </c>
      <c r="D306" s="5" t="s">
        <v>398</v>
      </c>
      <c r="E306" s="5">
        <v>26</v>
      </c>
      <c r="F306" s="5">
        <v>4</v>
      </c>
      <c r="G306" s="5">
        <v>2464</v>
      </c>
      <c r="H306" s="5">
        <v>12</v>
      </c>
      <c r="I306" s="5">
        <v>8.82</v>
      </c>
      <c r="J306" s="5">
        <v>0.34</v>
      </c>
      <c r="K306" s="5">
        <v>64</v>
      </c>
      <c r="L306" s="5">
        <v>25</v>
      </c>
      <c r="M306" s="5">
        <v>2.4700000000000002</v>
      </c>
      <c r="N306" s="5">
        <v>0.96</v>
      </c>
      <c r="O306" s="5">
        <v>2019</v>
      </c>
      <c r="P306" s="6">
        <f>Table1[[#This Row],[OnTarget]]/Table1[[#This Row],[Shots]]</f>
        <v>0.390625</v>
      </c>
      <c r="Q306" s="5" t="str">
        <f t="shared" si="12"/>
        <v>Good Player</v>
      </c>
      <c r="R306" s="5" t="str">
        <f t="shared" si="13"/>
        <v>Type C</v>
      </c>
      <c r="S306" s="7">
        <f t="shared" si="14"/>
        <v>0</v>
      </c>
    </row>
    <row r="307" spans="1:19" x14ac:dyDescent="0.25">
      <c r="A307" s="4" t="s">
        <v>391</v>
      </c>
      <c r="B307" s="5" t="s">
        <v>392</v>
      </c>
      <c r="C307" s="5" t="s">
        <v>399</v>
      </c>
      <c r="D307" s="5" t="s">
        <v>400</v>
      </c>
      <c r="E307" s="5">
        <v>25</v>
      </c>
      <c r="F307" s="5">
        <v>1</v>
      </c>
      <c r="G307" s="5">
        <v>2420</v>
      </c>
      <c r="H307" s="5">
        <v>15</v>
      </c>
      <c r="I307" s="5">
        <v>12.23</v>
      </c>
      <c r="J307" s="5">
        <v>0.48</v>
      </c>
      <c r="K307" s="5">
        <v>81</v>
      </c>
      <c r="L307" s="5">
        <v>37</v>
      </c>
      <c r="M307" s="5">
        <v>3.18</v>
      </c>
      <c r="N307" s="5">
        <v>1.45</v>
      </c>
      <c r="O307" s="5">
        <v>2019</v>
      </c>
      <c r="P307" s="6">
        <f>Table1[[#This Row],[OnTarget]]/Table1[[#This Row],[Shots]]</f>
        <v>0.4567901234567901</v>
      </c>
      <c r="Q307" s="5" t="str">
        <f t="shared" si="12"/>
        <v>very Good Player</v>
      </c>
      <c r="R307" s="5" t="str">
        <f t="shared" si="13"/>
        <v>Type B</v>
      </c>
      <c r="S307" s="7">
        <f t="shared" si="14"/>
        <v>1</v>
      </c>
    </row>
    <row r="308" spans="1:19" x14ac:dyDescent="0.25">
      <c r="A308" s="4" t="s">
        <v>391</v>
      </c>
      <c r="B308" s="5" t="s">
        <v>392</v>
      </c>
      <c r="C308" s="5" t="s">
        <v>401</v>
      </c>
      <c r="D308" s="5" t="s">
        <v>402</v>
      </c>
      <c r="E308" s="5">
        <v>29</v>
      </c>
      <c r="F308" s="5">
        <v>0</v>
      </c>
      <c r="G308" s="5">
        <v>2740</v>
      </c>
      <c r="H308" s="5">
        <v>14</v>
      </c>
      <c r="I308" s="5">
        <v>17.59</v>
      </c>
      <c r="J308" s="5">
        <v>0.61</v>
      </c>
      <c r="K308" s="5">
        <v>94</v>
      </c>
      <c r="L308" s="5">
        <v>44</v>
      </c>
      <c r="M308" s="5">
        <v>3.26</v>
      </c>
      <c r="N308" s="5">
        <v>1.53</v>
      </c>
      <c r="O308" s="5">
        <v>2019</v>
      </c>
      <c r="P308" s="6">
        <f>Table1[[#This Row],[OnTarget]]/Table1[[#This Row],[Shots]]</f>
        <v>0.46808510638297873</v>
      </c>
      <c r="Q308" s="5" t="str">
        <f t="shared" si="12"/>
        <v>Good Player</v>
      </c>
      <c r="R308" s="5" t="str">
        <f t="shared" si="13"/>
        <v>Type C</v>
      </c>
      <c r="S308" s="7">
        <f t="shared" si="14"/>
        <v>0</v>
      </c>
    </row>
    <row r="309" spans="1:19" x14ac:dyDescent="0.25">
      <c r="A309" s="4" t="s">
        <v>391</v>
      </c>
      <c r="B309" s="5" t="s">
        <v>392</v>
      </c>
      <c r="C309" s="5" t="s">
        <v>403</v>
      </c>
      <c r="D309" s="5" t="s">
        <v>404</v>
      </c>
      <c r="E309" s="5">
        <v>29</v>
      </c>
      <c r="F309" s="5">
        <v>3</v>
      </c>
      <c r="G309" s="5">
        <v>2734</v>
      </c>
      <c r="H309" s="5">
        <v>13</v>
      </c>
      <c r="I309" s="5">
        <v>11.22</v>
      </c>
      <c r="J309" s="5">
        <v>0.39</v>
      </c>
      <c r="K309" s="5">
        <v>63</v>
      </c>
      <c r="L309" s="5">
        <v>25</v>
      </c>
      <c r="M309" s="5">
        <v>2.19</v>
      </c>
      <c r="N309" s="5">
        <v>0.87</v>
      </c>
      <c r="O309" s="5">
        <v>2019</v>
      </c>
      <c r="P309" s="6">
        <f>Table1[[#This Row],[OnTarget]]/Table1[[#This Row],[Shots]]</f>
        <v>0.3968253968253968</v>
      </c>
      <c r="Q309" s="5" t="str">
        <f t="shared" si="12"/>
        <v>Good Player</v>
      </c>
      <c r="R309" s="5" t="str">
        <f t="shared" si="13"/>
        <v>Type C</v>
      </c>
      <c r="S309" s="7">
        <f t="shared" si="14"/>
        <v>0</v>
      </c>
    </row>
    <row r="310" spans="1:19" x14ac:dyDescent="0.25">
      <c r="A310" s="4" t="s">
        <v>391</v>
      </c>
      <c r="B310" s="5" t="s">
        <v>392</v>
      </c>
      <c r="C310" s="5" t="s">
        <v>405</v>
      </c>
      <c r="D310" s="5" t="s">
        <v>406</v>
      </c>
      <c r="E310" s="5">
        <v>28</v>
      </c>
      <c r="F310" s="5">
        <v>0</v>
      </c>
      <c r="G310" s="5">
        <v>2657</v>
      </c>
      <c r="H310" s="5">
        <v>13</v>
      </c>
      <c r="I310" s="5">
        <v>15.1</v>
      </c>
      <c r="J310" s="5">
        <v>0.54</v>
      </c>
      <c r="K310" s="5">
        <v>62</v>
      </c>
      <c r="L310" s="5">
        <v>26</v>
      </c>
      <c r="M310" s="5">
        <v>2.2200000000000002</v>
      </c>
      <c r="N310" s="5">
        <v>0.93</v>
      </c>
      <c r="O310" s="5">
        <v>2019</v>
      </c>
      <c r="P310" s="6">
        <f>Table1[[#This Row],[OnTarget]]/Table1[[#This Row],[Shots]]</f>
        <v>0.41935483870967744</v>
      </c>
      <c r="Q310" s="5" t="str">
        <f t="shared" si="12"/>
        <v>Good Player</v>
      </c>
      <c r="R310" s="5" t="str">
        <f t="shared" si="13"/>
        <v>Type C</v>
      </c>
      <c r="S310" s="7">
        <f t="shared" si="14"/>
        <v>0</v>
      </c>
    </row>
    <row r="311" spans="1:19" x14ac:dyDescent="0.25">
      <c r="A311" s="4" t="s">
        <v>391</v>
      </c>
      <c r="B311" s="5" t="s">
        <v>392</v>
      </c>
      <c r="C311" s="5" t="s">
        <v>407</v>
      </c>
      <c r="D311" s="5" t="s">
        <v>408</v>
      </c>
      <c r="E311" s="5">
        <v>18</v>
      </c>
      <c r="F311" s="5">
        <v>5</v>
      </c>
      <c r="G311" s="5">
        <v>1742</v>
      </c>
      <c r="H311" s="5">
        <v>15</v>
      </c>
      <c r="I311" s="5">
        <v>11.37</v>
      </c>
      <c r="J311" s="5">
        <v>0.62</v>
      </c>
      <c r="K311" s="5">
        <v>56</v>
      </c>
      <c r="L311" s="5">
        <v>26</v>
      </c>
      <c r="M311" s="5">
        <v>3.05</v>
      </c>
      <c r="N311" s="5">
        <v>1.42</v>
      </c>
      <c r="O311" s="5">
        <v>2019</v>
      </c>
      <c r="P311" s="6">
        <f>Table1[[#This Row],[OnTarget]]/Table1[[#This Row],[Shots]]</f>
        <v>0.4642857142857143</v>
      </c>
      <c r="Q311" s="5" t="str">
        <f t="shared" si="12"/>
        <v>very Good Player</v>
      </c>
      <c r="R311" s="5" t="str">
        <f t="shared" si="13"/>
        <v>Type B</v>
      </c>
      <c r="S311" s="7">
        <f t="shared" si="14"/>
        <v>1</v>
      </c>
    </row>
    <row r="312" spans="1:19" x14ac:dyDescent="0.25">
      <c r="A312" s="4" t="s">
        <v>391</v>
      </c>
      <c r="B312" s="5" t="s">
        <v>392</v>
      </c>
      <c r="C312" s="5" t="s">
        <v>409</v>
      </c>
      <c r="D312" s="5" t="s">
        <v>410</v>
      </c>
      <c r="E312" s="5">
        <v>28</v>
      </c>
      <c r="F312" s="5">
        <v>4</v>
      </c>
      <c r="G312" s="5">
        <v>2717</v>
      </c>
      <c r="H312" s="5">
        <v>13</v>
      </c>
      <c r="I312" s="5">
        <v>14.01</v>
      </c>
      <c r="J312" s="5">
        <v>0.49</v>
      </c>
      <c r="K312" s="5">
        <v>92</v>
      </c>
      <c r="L312" s="5">
        <v>29</v>
      </c>
      <c r="M312" s="5">
        <v>3.22</v>
      </c>
      <c r="N312" s="5">
        <v>1.01</v>
      </c>
      <c r="O312" s="5">
        <v>2019</v>
      </c>
      <c r="P312" s="6">
        <f>Table1[[#This Row],[OnTarget]]/Table1[[#This Row],[Shots]]</f>
        <v>0.31521739130434784</v>
      </c>
      <c r="Q312" s="5" t="str">
        <f t="shared" si="12"/>
        <v>Good Player</v>
      </c>
      <c r="R312" s="5" t="str">
        <f t="shared" si="13"/>
        <v>Type C</v>
      </c>
      <c r="S312" s="7">
        <f t="shared" si="14"/>
        <v>0</v>
      </c>
    </row>
    <row r="313" spans="1:19" x14ac:dyDescent="0.25">
      <c r="A313" s="4" t="s">
        <v>391</v>
      </c>
      <c r="B313" s="5" t="s">
        <v>392</v>
      </c>
      <c r="C313" s="5" t="s">
        <v>411</v>
      </c>
      <c r="D313" s="5" t="s">
        <v>412</v>
      </c>
      <c r="E313" s="5">
        <v>16</v>
      </c>
      <c r="F313" s="5">
        <v>3</v>
      </c>
      <c r="G313" s="5">
        <v>1555</v>
      </c>
      <c r="H313" s="5">
        <v>11</v>
      </c>
      <c r="I313" s="5">
        <v>8.18</v>
      </c>
      <c r="J313" s="5">
        <v>0.5</v>
      </c>
      <c r="K313" s="5">
        <v>69</v>
      </c>
      <c r="L313" s="5">
        <v>30</v>
      </c>
      <c r="M313" s="5">
        <v>4.22</v>
      </c>
      <c r="N313" s="5">
        <v>1.83</v>
      </c>
      <c r="O313" s="5">
        <v>2019</v>
      </c>
      <c r="P313" s="6">
        <f>Table1[[#This Row],[OnTarget]]/Table1[[#This Row],[Shots]]</f>
        <v>0.43478260869565216</v>
      </c>
      <c r="Q313" s="5" t="str">
        <f t="shared" si="12"/>
        <v>Good Player</v>
      </c>
      <c r="R313" s="5" t="str">
        <f t="shared" si="13"/>
        <v>Type C</v>
      </c>
      <c r="S313" s="7">
        <f t="shared" si="14"/>
        <v>0</v>
      </c>
    </row>
    <row r="314" spans="1:19" x14ac:dyDescent="0.25">
      <c r="A314" s="4" t="s">
        <v>391</v>
      </c>
      <c r="B314" s="5" t="s">
        <v>392</v>
      </c>
      <c r="C314" s="5" t="s">
        <v>89</v>
      </c>
      <c r="D314" s="5" t="s">
        <v>413</v>
      </c>
      <c r="E314" s="5">
        <v>32</v>
      </c>
      <c r="F314" s="5">
        <v>2</v>
      </c>
      <c r="G314" s="5">
        <v>3104</v>
      </c>
      <c r="H314" s="5">
        <v>14</v>
      </c>
      <c r="I314" s="5">
        <v>9.8000000000000007</v>
      </c>
      <c r="J314" s="5">
        <v>0.3</v>
      </c>
      <c r="K314" s="5">
        <v>84</v>
      </c>
      <c r="L314" s="5">
        <v>38</v>
      </c>
      <c r="M314" s="5">
        <v>2.57</v>
      </c>
      <c r="N314" s="5">
        <v>1.1599999999999999</v>
      </c>
      <c r="O314" s="5">
        <v>2019</v>
      </c>
      <c r="P314" s="6">
        <f>Table1[[#This Row],[OnTarget]]/Table1[[#This Row],[Shots]]</f>
        <v>0.45238095238095238</v>
      </c>
      <c r="Q314" s="5" t="str">
        <f t="shared" si="12"/>
        <v>Good Player</v>
      </c>
      <c r="R314" s="5" t="str">
        <f t="shared" si="13"/>
        <v>Type C</v>
      </c>
      <c r="S314" s="7">
        <f t="shared" si="14"/>
        <v>0</v>
      </c>
    </row>
    <row r="315" spans="1:19" x14ac:dyDescent="0.25">
      <c r="A315" s="4" t="s">
        <v>391</v>
      </c>
      <c r="B315" s="5" t="s">
        <v>392</v>
      </c>
      <c r="C315" s="5" t="s">
        <v>414</v>
      </c>
      <c r="D315" s="5" t="s">
        <v>415</v>
      </c>
      <c r="E315" s="5">
        <v>31</v>
      </c>
      <c r="F315" s="5">
        <v>1</v>
      </c>
      <c r="G315" s="5">
        <v>2905</v>
      </c>
      <c r="H315" s="5">
        <v>12</v>
      </c>
      <c r="I315" s="5">
        <v>9.48</v>
      </c>
      <c r="J315" s="5">
        <v>0.31</v>
      </c>
      <c r="K315" s="5">
        <v>65</v>
      </c>
      <c r="L315" s="5">
        <v>28</v>
      </c>
      <c r="M315" s="5">
        <v>2.13</v>
      </c>
      <c r="N315" s="5">
        <v>0.92</v>
      </c>
      <c r="O315" s="5">
        <v>2019</v>
      </c>
      <c r="P315" s="6">
        <f>Table1[[#This Row],[OnTarget]]/Table1[[#This Row],[Shots]]</f>
        <v>0.43076923076923079</v>
      </c>
      <c r="Q315" s="5" t="str">
        <f t="shared" si="12"/>
        <v>Good Player</v>
      </c>
      <c r="R315" s="5" t="str">
        <f t="shared" si="13"/>
        <v>Type C</v>
      </c>
      <c r="S315" s="7">
        <f t="shared" si="14"/>
        <v>0</v>
      </c>
    </row>
    <row r="316" spans="1:19" x14ac:dyDescent="0.25">
      <c r="A316" s="4" t="s">
        <v>391</v>
      </c>
      <c r="B316" s="5" t="s">
        <v>392</v>
      </c>
      <c r="C316" s="5" t="s">
        <v>416</v>
      </c>
      <c r="D316" s="5" t="s">
        <v>417</v>
      </c>
      <c r="E316" s="5">
        <v>28</v>
      </c>
      <c r="F316" s="5">
        <v>2</v>
      </c>
      <c r="G316" s="5">
        <v>2521</v>
      </c>
      <c r="H316" s="5">
        <v>13</v>
      </c>
      <c r="I316" s="5">
        <v>9.5500000000000007</v>
      </c>
      <c r="J316" s="5">
        <v>0.36</v>
      </c>
      <c r="K316" s="5">
        <v>48</v>
      </c>
      <c r="L316" s="5">
        <v>24</v>
      </c>
      <c r="M316" s="5">
        <v>1.81</v>
      </c>
      <c r="N316" s="5">
        <v>0.9</v>
      </c>
      <c r="O316" s="5">
        <v>2019</v>
      </c>
      <c r="P316" s="6">
        <f>Table1[[#This Row],[OnTarget]]/Table1[[#This Row],[Shots]]</f>
        <v>0.5</v>
      </c>
      <c r="Q316" s="5" t="str">
        <f t="shared" si="12"/>
        <v>Good Player</v>
      </c>
      <c r="R316" s="5" t="str">
        <f t="shared" si="13"/>
        <v>Type C</v>
      </c>
      <c r="S316" s="7">
        <f t="shared" si="14"/>
        <v>0</v>
      </c>
    </row>
    <row r="317" spans="1:19" x14ac:dyDescent="0.25">
      <c r="A317" s="4" t="s">
        <v>391</v>
      </c>
      <c r="B317" s="5" t="s">
        <v>392</v>
      </c>
      <c r="C317" s="5" t="s">
        <v>416</v>
      </c>
      <c r="D317" s="5" t="s">
        <v>418</v>
      </c>
      <c r="E317" s="5">
        <v>24</v>
      </c>
      <c r="F317" s="5">
        <v>2</v>
      </c>
      <c r="G317" s="5">
        <v>2346</v>
      </c>
      <c r="H317" s="5">
        <v>15</v>
      </c>
      <c r="I317" s="5">
        <v>15.31</v>
      </c>
      <c r="J317" s="5">
        <v>0.62</v>
      </c>
      <c r="K317" s="5">
        <v>96</v>
      </c>
      <c r="L317" s="5">
        <v>37</v>
      </c>
      <c r="M317" s="5">
        <v>3.89</v>
      </c>
      <c r="N317" s="5">
        <v>1.5</v>
      </c>
      <c r="O317" s="5">
        <v>2019</v>
      </c>
      <c r="P317" s="6">
        <f>Table1[[#This Row],[OnTarget]]/Table1[[#This Row],[Shots]]</f>
        <v>0.38541666666666669</v>
      </c>
      <c r="Q317" s="5" t="str">
        <f t="shared" si="12"/>
        <v>very Good Player</v>
      </c>
      <c r="R317" s="5" t="str">
        <f t="shared" si="13"/>
        <v>Type B</v>
      </c>
      <c r="S317" s="7">
        <f t="shared" si="14"/>
        <v>1</v>
      </c>
    </row>
    <row r="318" spans="1:19" x14ac:dyDescent="0.25">
      <c r="A318" s="4" t="s">
        <v>391</v>
      </c>
      <c r="B318" s="5" t="s">
        <v>392</v>
      </c>
      <c r="C318" s="5" t="s">
        <v>89</v>
      </c>
      <c r="D318" s="5" t="s">
        <v>419</v>
      </c>
      <c r="E318" s="5">
        <v>18</v>
      </c>
      <c r="F318" s="5">
        <v>5</v>
      </c>
      <c r="G318" s="5">
        <v>1834</v>
      </c>
      <c r="H318" s="5">
        <v>12</v>
      </c>
      <c r="I318" s="5">
        <v>8.69</v>
      </c>
      <c r="J318" s="5">
        <v>0.45</v>
      </c>
      <c r="K318" s="5">
        <v>51</v>
      </c>
      <c r="L318" s="5">
        <v>25</v>
      </c>
      <c r="M318" s="5">
        <v>2.64</v>
      </c>
      <c r="N318" s="5">
        <v>1.29</v>
      </c>
      <c r="O318" s="5">
        <v>2019</v>
      </c>
      <c r="P318" s="6">
        <f>Table1[[#This Row],[OnTarget]]/Table1[[#This Row],[Shots]]</f>
        <v>0.49019607843137253</v>
      </c>
      <c r="Q318" s="5" t="str">
        <f t="shared" si="12"/>
        <v>Good Player</v>
      </c>
      <c r="R318" s="5" t="str">
        <f t="shared" si="13"/>
        <v>Type C</v>
      </c>
      <c r="S318" s="7">
        <f t="shared" si="14"/>
        <v>0</v>
      </c>
    </row>
    <row r="319" spans="1:19" x14ac:dyDescent="0.25">
      <c r="A319" s="4" t="s">
        <v>391</v>
      </c>
      <c r="B319" s="5" t="s">
        <v>392</v>
      </c>
      <c r="C319" s="5" t="s">
        <v>393</v>
      </c>
      <c r="D319" s="5" t="s">
        <v>420</v>
      </c>
      <c r="E319" s="5">
        <v>33</v>
      </c>
      <c r="F319" s="5">
        <v>0</v>
      </c>
      <c r="G319" s="5">
        <v>3128</v>
      </c>
      <c r="H319" s="5">
        <v>36</v>
      </c>
      <c r="I319" s="5">
        <v>25.35</v>
      </c>
      <c r="J319" s="5">
        <v>0.77</v>
      </c>
      <c r="K319" s="5">
        <v>167</v>
      </c>
      <c r="L319" s="5">
        <v>75</v>
      </c>
      <c r="M319" s="5">
        <v>5.07</v>
      </c>
      <c r="N319" s="5">
        <v>2.2799999999999998</v>
      </c>
      <c r="O319" s="5">
        <v>2019</v>
      </c>
      <c r="P319" s="6">
        <f>Table1[[#This Row],[OnTarget]]/Table1[[#This Row],[Shots]]</f>
        <v>0.44910179640718562</v>
      </c>
      <c r="Q319" s="5" t="str">
        <f t="shared" si="12"/>
        <v>Excellent Player</v>
      </c>
      <c r="R319" s="5" t="str">
        <f t="shared" si="13"/>
        <v>Type A</v>
      </c>
      <c r="S319" s="7">
        <f t="shared" si="14"/>
        <v>1</v>
      </c>
    </row>
    <row r="320" spans="1:19" x14ac:dyDescent="0.25">
      <c r="A320" s="4" t="s">
        <v>391</v>
      </c>
      <c r="B320" s="5" t="s">
        <v>392</v>
      </c>
      <c r="C320" s="5" t="s">
        <v>421</v>
      </c>
      <c r="D320" s="5" t="s">
        <v>422</v>
      </c>
      <c r="E320" s="5">
        <v>25</v>
      </c>
      <c r="F320" s="5">
        <v>6</v>
      </c>
      <c r="G320" s="5">
        <v>2118</v>
      </c>
      <c r="H320" s="5">
        <v>12</v>
      </c>
      <c r="I320" s="5">
        <v>14.05</v>
      </c>
      <c r="J320" s="5">
        <v>0.63</v>
      </c>
      <c r="K320" s="5">
        <v>48</v>
      </c>
      <c r="L320" s="5">
        <v>22</v>
      </c>
      <c r="M320" s="5">
        <v>2.15</v>
      </c>
      <c r="N320" s="5">
        <v>0.99</v>
      </c>
      <c r="O320" s="5">
        <v>2019</v>
      </c>
      <c r="P320" s="6">
        <f>Table1[[#This Row],[OnTarget]]/Table1[[#This Row],[Shots]]</f>
        <v>0.45833333333333331</v>
      </c>
      <c r="Q320" s="5" t="str">
        <f t="shared" si="12"/>
        <v>Good Player</v>
      </c>
      <c r="R320" s="5" t="str">
        <f t="shared" si="13"/>
        <v>Type C</v>
      </c>
      <c r="S320" s="7">
        <f t="shared" si="14"/>
        <v>0</v>
      </c>
    </row>
    <row r="321" spans="1:19" x14ac:dyDescent="0.25">
      <c r="A321" s="4" t="s">
        <v>391</v>
      </c>
      <c r="B321" s="5" t="s">
        <v>392</v>
      </c>
      <c r="C321" s="5" t="s">
        <v>423</v>
      </c>
      <c r="D321" s="5" t="s">
        <v>424</v>
      </c>
      <c r="E321" s="5">
        <v>25</v>
      </c>
      <c r="F321" s="5">
        <v>5</v>
      </c>
      <c r="G321" s="5">
        <v>2398</v>
      </c>
      <c r="H321" s="5">
        <v>12</v>
      </c>
      <c r="I321" s="5">
        <v>7.07</v>
      </c>
      <c r="J321" s="5">
        <v>0.28000000000000003</v>
      </c>
      <c r="K321" s="5">
        <v>96</v>
      </c>
      <c r="L321" s="5">
        <v>34</v>
      </c>
      <c r="M321" s="5">
        <v>3.8</v>
      </c>
      <c r="N321" s="5">
        <v>1.35</v>
      </c>
      <c r="O321" s="5">
        <v>2019</v>
      </c>
      <c r="P321" s="6">
        <f>Table1[[#This Row],[OnTarget]]/Table1[[#This Row],[Shots]]</f>
        <v>0.35416666666666669</v>
      </c>
      <c r="Q321" s="5" t="str">
        <f t="shared" si="12"/>
        <v>Good Player</v>
      </c>
      <c r="R321" s="5" t="str">
        <f t="shared" si="13"/>
        <v>Type C</v>
      </c>
      <c r="S321" s="7">
        <f t="shared" si="14"/>
        <v>0</v>
      </c>
    </row>
    <row r="322" spans="1:19" x14ac:dyDescent="0.25">
      <c r="A322" s="4" t="s">
        <v>15</v>
      </c>
      <c r="B322" s="5" t="s">
        <v>16</v>
      </c>
      <c r="C322" s="5" t="s">
        <v>21</v>
      </c>
      <c r="D322" s="5" t="s">
        <v>22</v>
      </c>
      <c r="E322" s="5">
        <v>22</v>
      </c>
      <c r="F322" s="5">
        <v>6</v>
      </c>
      <c r="G322" s="5">
        <v>2126</v>
      </c>
      <c r="H322" s="5">
        <v>16</v>
      </c>
      <c r="I322" s="5">
        <v>14.32</v>
      </c>
      <c r="J322" s="5">
        <v>0.64</v>
      </c>
      <c r="K322" s="5">
        <v>79</v>
      </c>
      <c r="L322" s="5">
        <v>42</v>
      </c>
      <c r="M322" s="5">
        <v>3.53</v>
      </c>
      <c r="N322" s="5">
        <v>1.88</v>
      </c>
      <c r="O322" s="5">
        <v>2019</v>
      </c>
      <c r="P322" s="6">
        <f>Table1[[#This Row],[OnTarget]]/Table1[[#This Row],[Shots]]</f>
        <v>0.53164556962025311</v>
      </c>
      <c r="Q322" s="5" t="str">
        <f t="shared" ref="Q322:Q385" si="15">IF(H322&gt;=25,"Excellent Player",IF(H322&gt;=15,"very Good Player",IF(H322&gt;=10,"Good Player", "weak Player")))</f>
        <v>very Good Player</v>
      </c>
      <c r="R322" s="5" t="str">
        <f t="shared" ref="R322:R385" si="16">IF(Q322 = "Excellent Player", "Type A",IF(Q322 = "very Good Player", "Type B", IF(Q322 = "Good Player", "Type C", "Type D")))</f>
        <v>Type B</v>
      </c>
      <c r="S322" s="7">
        <f t="shared" ref="S322:S385" si="17">IF(OR(R322 = "Type A", R322 = "Type B"),1,0)</f>
        <v>1</v>
      </c>
    </row>
    <row r="323" spans="1:19" x14ac:dyDescent="0.25">
      <c r="A323" s="4" t="s">
        <v>15</v>
      </c>
      <c r="B323" s="5" t="s">
        <v>16</v>
      </c>
      <c r="C323" s="5" t="s">
        <v>29</v>
      </c>
      <c r="D323" s="5" t="s">
        <v>30</v>
      </c>
      <c r="E323" s="5">
        <v>36</v>
      </c>
      <c r="F323" s="5">
        <v>1</v>
      </c>
      <c r="G323" s="5">
        <v>3207</v>
      </c>
      <c r="H323" s="5">
        <v>21</v>
      </c>
      <c r="I323" s="5">
        <v>21.61</v>
      </c>
      <c r="J323" s="5">
        <v>0.64</v>
      </c>
      <c r="K323" s="5">
        <v>124</v>
      </c>
      <c r="L323" s="5">
        <v>59</v>
      </c>
      <c r="M323" s="5">
        <v>3.67</v>
      </c>
      <c r="N323" s="5">
        <v>1.75</v>
      </c>
      <c r="O323" s="5">
        <v>2019</v>
      </c>
      <c r="P323" s="6">
        <f>Table1[[#This Row],[OnTarget]]/Table1[[#This Row],[Shots]]</f>
        <v>0.47580645161290325</v>
      </c>
      <c r="Q323" s="5" t="str">
        <f t="shared" si="15"/>
        <v>very Good Player</v>
      </c>
      <c r="R323" s="5" t="str">
        <f t="shared" si="16"/>
        <v>Type B</v>
      </c>
      <c r="S323" s="7">
        <f t="shared" si="17"/>
        <v>1</v>
      </c>
    </row>
    <row r="324" spans="1:19" x14ac:dyDescent="0.25">
      <c r="A324" s="4" t="s">
        <v>15</v>
      </c>
      <c r="B324" s="5" t="s">
        <v>16</v>
      </c>
      <c r="C324" s="5" t="s">
        <v>370</v>
      </c>
      <c r="D324" s="5" t="s">
        <v>425</v>
      </c>
      <c r="E324" s="5">
        <v>31</v>
      </c>
      <c r="F324" s="5">
        <v>5</v>
      </c>
      <c r="G324" s="5">
        <v>2990</v>
      </c>
      <c r="H324" s="5">
        <v>11</v>
      </c>
      <c r="I324" s="5">
        <v>13.22</v>
      </c>
      <c r="J324" s="5">
        <v>0.42</v>
      </c>
      <c r="K324" s="5">
        <v>87</v>
      </c>
      <c r="L324" s="5">
        <v>30</v>
      </c>
      <c r="M324" s="5">
        <v>2.76</v>
      </c>
      <c r="N324" s="5">
        <v>0.95</v>
      </c>
      <c r="O324" s="5">
        <v>2019</v>
      </c>
      <c r="P324" s="6">
        <f>Table1[[#This Row],[OnTarget]]/Table1[[#This Row],[Shots]]</f>
        <v>0.34482758620689657</v>
      </c>
      <c r="Q324" s="5" t="str">
        <f t="shared" si="15"/>
        <v>Good Player</v>
      </c>
      <c r="R324" s="5" t="str">
        <f t="shared" si="16"/>
        <v>Type C</v>
      </c>
      <c r="S324" s="7">
        <f t="shared" si="17"/>
        <v>0</v>
      </c>
    </row>
    <row r="325" spans="1:19" x14ac:dyDescent="0.25">
      <c r="A325" s="4" t="s">
        <v>15</v>
      </c>
      <c r="B325" s="5" t="s">
        <v>16</v>
      </c>
      <c r="C325" s="5" t="s">
        <v>209</v>
      </c>
      <c r="D325" s="5" t="s">
        <v>426</v>
      </c>
      <c r="E325" s="5">
        <v>21</v>
      </c>
      <c r="F325" s="5">
        <v>13</v>
      </c>
      <c r="G325" s="5">
        <v>2428</v>
      </c>
      <c r="H325" s="5">
        <v>10</v>
      </c>
      <c r="I325" s="5">
        <v>10.48</v>
      </c>
      <c r="J325" s="5">
        <v>0.41</v>
      </c>
      <c r="K325" s="5">
        <v>47</v>
      </c>
      <c r="L325" s="5">
        <v>19</v>
      </c>
      <c r="M325" s="5">
        <v>1.84</v>
      </c>
      <c r="N325" s="5">
        <v>0.74</v>
      </c>
      <c r="O325" s="5">
        <v>2019</v>
      </c>
      <c r="P325" s="6">
        <f>Table1[[#This Row],[OnTarget]]/Table1[[#This Row],[Shots]]</f>
        <v>0.40425531914893614</v>
      </c>
      <c r="Q325" s="5" t="str">
        <f t="shared" si="15"/>
        <v>Good Player</v>
      </c>
      <c r="R325" s="5" t="str">
        <f t="shared" si="16"/>
        <v>Type C</v>
      </c>
      <c r="S325" s="7">
        <f t="shared" si="17"/>
        <v>0</v>
      </c>
    </row>
    <row r="326" spans="1:19" x14ac:dyDescent="0.25">
      <c r="A326" s="4" t="s">
        <v>15</v>
      </c>
      <c r="B326" s="5" t="s">
        <v>16</v>
      </c>
      <c r="C326" s="5" t="s">
        <v>266</v>
      </c>
      <c r="D326" s="5" t="s">
        <v>427</v>
      </c>
      <c r="E326" s="5">
        <v>33</v>
      </c>
      <c r="F326" s="5">
        <v>2</v>
      </c>
      <c r="G326" s="5">
        <v>2923</v>
      </c>
      <c r="H326" s="5">
        <v>13</v>
      </c>
      <c r="I326" s="5">
        <v>12.31</v>
      </c>
      <c r="J326" s="5">
        <v>0.4</v>
      </c>
      <c r="K326" s="5">
        <v>56</v>
      </c>
      <c r="L326" s="5">
        <v>22</v>
      </c>
      <c r="M326" s="5">
        <v>1.82</v>
      </c>
      <c r="N326" s="5">
        <v>0.72</v>
      </c>
      <c r="O326" s="5">
        <v>2019</v>
      </c>
      <c r="P326" s="6">
        <f>Table1[[#This Row],[OnTarget]]/Table1[[#This Row],[Shots]]</f>
        <v>0.39285714285714285</v>
      </c>
      <c r="Q326" s="5" t="str">
        <f t="shared" si="15"/>
        <v>Good Player</v>
      </c>
      <c r="R326" s="5" t="str">
        <f t="shared" si="16"/>
        <v>Type C</v>
      </c>
      <c r="S326" s="7">
        <f t="shared" si="17"/>
        <v>0</v>
      </c>
    </row>
    <row r="327" spans="1:19" x14ac:dyDescent="0.25">
      <c r="A327" s="4" t="s">
        <v>15</v>
      </c>
      <c r="B327" s="5" t="s">
        <v>16</v>
      </c>
      <c r="C327" s="5" t="s">
        <v>47</v>
      </c>
      <c r="D327" s="5" t="s">
        <v>201</v>
      </c>
      <c r="E327" s="5">
        <v>36</v>
      </c>
      <c r="F327" s="5">
        <v>1</v>
      </c>
      <c r="G327" s="5">
        <v>3247</v>
      </c>
      <c r="H327" s="5">
        <v>10</v>
      </c>
      <c r="I327" s="5">
        <v>8.89</v>
      </c>
      <c r="J327" s="5">
        <v>0.26</v>
      </c>
      <c r="K327" s="5">
        <v>62</v>
      </c>
      <c r="L327" s="5">
        <v>22</v>
      </c>
      <c r="M327" s="5">
        <v>1.81</v>
      </c>
      <c r="N327" s="5">
        <v>0.64</v>
      </c>
      <c r="O327" s="5">
        <v>2019</v>
      </c>
      <c r="P327" s="6">
        <f>Table1[[#This Row],[OnTarget]]/Table1[[#This Row],[Shots]]</f>
        <v>0.35483870967741937</v>
      </c>
      <c r="Q327" s="5" t="str">
        <f t="shared" si="15"/>
        <v>Good Player</v>
      </c>
      <c r="R327" s="5" t="str">
        <f t="shared" si="16"/>
        <v>Type C</v>
      </c>
      <c r="S327" s="7">
        <f t="shared" si="17"/>
        <v>0</v>
      </c>
    </row>
    <row r="328" spans="1:19" x14ac:dyDescent="0.25">
      <c r="A328" s="4" t="s">
        <v>15</v>
      </c>
      <c r="B328" s="5" t="s">
        <v>16</v>
      </c>
      <c r="C328" s="5" t="s">
        <v>47</v>
      </c>
      <c r="D328" s="5" t="s">
        <v>48</v>
      </c>
      <c r="E328" s="5">
        <v>24</v>
      </c>
      <c r="F328" s="5">
        <v>13</v>
      </c>
      <c r="G328" s="5">
        <v>2171</v>
      </c>
      <c r="H328" s="5">
        <v>11</v>
      </c>
      <c r="I328" s="5">
        <v>13.03</v>
      </c>
      <c r="J328" s="5">
        <v>0.56999999999999995</v>
      </c>
      <c r="K328" s="5">
        <v>59</v>
      </c>
      <c r="L328" s="5">
        <v>19</v>
      </c>
      <c r="M328" s="5">
        <v>2.58</v>
      </c>
      <c r="N328" s="5">
        <v>0.83</v>
      </c>
      <c r="O328" s="5">
        <v>2019</v>
      </c>
      <c r="P328" s="6">
        <f>Table1[[#This Row],[OnTarget]]/Table1[[#This Row],[Shots]]</f>
        <v>0.32203389830508472</v>
      </c>
      <c r="Q328" s="5" t="str">
        <f t="shared" si="15"/>
        <v>Good Player</v>
      </c>
      <c r="R328" s="5" t="str">
        <f t="shared" si="16"/>
        <v>Type C</v>
      </c>
      <c r="S328" s="7">
        <f t="shared" si="17"/>
        <v>0</v>
      </c>
    </row>
    <row r="329" spans="1:19" x14ac:dyDescent="0.25">
      <c r="A329" s="4" t="s">
        <v>15</v>
      </c>
      <c r="B329" s="5" t="s">
        <v>16</v>
      </c>
      <c r="C329" s="5" t="s">
        <v>42</v>
      </c>
      <c r="D329" s="5" t="s">
        <v>43</v>
      </c>
      <c r="E329" s="5">
        <v>33</v>
      </c>
      <c r="F329" s="5">
        <v>2</v>
      </c>
      <c r="G329" s="5">
        <v>2831</v>
      </c>
      <c r="H329" s="5">
        <v>18</v>
      </c>
      <c r="I329" s="5">
        <v>16.09</v>
      </c>
      <c r="J329" s="5">
        <v>0.54</v>
      </c>
      <c r="K329" s="5">
        <v>89</v>
      </c>
      <c r="L329" s="5">
        <v>34</v>
      </c>
      <c r="M329" s="5">
        <v>2.99</v>
      </c>
      <c r="N329" s="5">
        <v>1.1399999999999999</v>
      </c>
      <c r="O329" s="5">
        <v>2019</v>
      </c>
      <c r="P329" s="6">
        <f>Table1[[#This Row],[OnTarget]]/Table1[[#This Row],[Shots]]</f>
        <v>0.38202247191011235</v>
      </c>
      <c r="Q329" s="5" t="str">
        <f t="shared" si="15"/>
        <v>very Good Player</v>
      </c>
      <c r="R329" s="5" t="str">
        <f t="shared" si="16"/>
        <v>Type B</v>
      </c>
      <c r="S329" s="7">
        <f t="shared" si="17"/>
        <v>1</v>
      </c>
    </row>
    <row r="330" spans="1:19" x14ac:dyDescent="0.25">
      <c r="A330" s="4" t="s">
        <v>15</v>
      </c>
      <c r="B330" s="5" t="s">
        <v>16</v>
      </c>
      <c r="C330" s="5" t="s">
        <v>370</v>
      </c>
      <c r="D330" s="5" t="s">
        <v>428</v>
      </c>
      <c r="E330" s="5">
        <v>29</v>
      </c>
      <c r="F330" s="5">
        <v>5</v>
      </c>
      <c r="G330" s="5">
        <v>2673</v>
      </c>
      <c r="H330" s="5">
        <v>11</v>
      </c>
      <c r="I330" s="5">
        <v>11.25</v>
      </c>
      <c r="J330" s="5">
        <v>0.4</v>
      </c>
      <c r="K330" s="5">
        <v>48</v>
      </c>
      <c r="L330" s="5">
        <v>18</v>
      </c>
      <c r="M330" s="5">
        <v>1.71</v>
      </c>
      <c r="N330" s="5">
        <v>0.64</v>
      </c>
      <c r="O330" s="5">
        <v>2019</v>
      </c>
      <c r="P330" s="6">
        <f>Table1[[#This Row],[OnTarget]]/Table1[[#This Row],[Shots]]</f>
        <v>0.375</v>
      </c>
      <c r="Q330" s="5" t="str">
        <f t="shared" si="15"/>
        <v>Good Player</v>
      </c>
      <c r="R330" s="5" t="str">
        <f t="shared" si="16"/>
        <v>Type C</v>
      </c>
      <c r="S330" s="7">
        <f t="shared" si="17"/>
        <v>0</v>
      </c>
    </row>
    <row r="331" spans="1:19" x14ac:dyDescent="0.25">
      <c r="A331" s="4" t="s">
        <v>15</v>
      </c>
      <c r="B331" s="5" t="s">
        <v>16</v>
      </c>
      <c r="C331" s="5" t="s">
        <v>17</v>
      </c>
      <c r="D331" s="5" t="s">
        <v>429</v>
      </c>
      <c r="E331" s="5">
        <v>21</v>
      </c>
      <c r="F331" s="5">
        <v>15</v>
      </c>
      <c r="G331" s="5">
        <v>2222</v>
      </c>
      <c r="H331" s="5">
        <v>10</v>
      </c>
      <c r="I331" s="5">
        <v>9.1199999999999992</v>
      </c>
      <c r="J331" s="5">
        <v>0.39</v>
      </c>
      <c r="K331" s="5">
        <v>52</v>
      </c>
      <c r="L331" s="5">
        <v>18</v>
      </c>
      <c r="M331" s="5">
        <v>2.2200000000000002</v>
      </c>
      <c r="N331" s="5">
        <v>0.77</v>
      </c>
      <c r="O331" s="5">
        <v>2019</v>
      </c>
      <c r="P331" s="6">
        <f>Table1[[#This Row],[OnTarget]]/Table1[[#This Row],[Shots]]</f>
        <v>0.34615384615384615</v>
      </c>
      <c r="Q331" s="5" t="str">
        <f t="shared" si="15"/>
        <v>Good Player</v>
      </c>
      <c r="R331" s="5" t="str">
        <f t="shared" si="16"/>
        <v>Type C</v>
      </c>
      <c r="S331" s="7">
        <f t="shared" si="17"/>
        <v>0</v>
      </c>
    </row>
    <row r="332" spans="1:19" x14ac:dyDescent="0.25">
      <c r="A332" s="4" t="s">
        <v>15</v>
      </c>
      <c r="B332" s="5" t="s">
        <v>16</v>
      </c>
      <c r="C332" s="5" t="s">
        <v>264</v>
      </c>
      <c r="D332" s="5" t="s">
        <v>430</v>
      </c>
      <c r="E332" s="5">
        <v>33</v>
      </c>
      <c r="F332" s="5">
        <v>2</v>
      </c>
      <c r="G332" s="5">
        <v>3034</v>
      </c>
      <c r="H332" s="5">
        <v>15</v>
      </c>
      <c r="I332" s="5">
        <v>12.77</v>
      </c>
      <c r="J332" s="5">
        <v>0.4</v>
      </c>
      <c r="K332" s="5">
        <v>81</v>
      </c>
      <c r="L332" s="5">
        <v>33</v>
      </c>
      <c r="M332" s="5">
        <v>2.54</v>
      </c>
      <c r="N332" s="5">
        <v>1.03</v>
      </c>
      <c r="O332" s="5">
        <v>2019</v>
      </c>
      <c r="P332" s="6">
        <f>Table1[[#This Row],[OnTarget]]/Table1[[#This Row],[Shots]]</f>
        <v>0.40740740740740738</v>
      </c>
      <c r="Q332" s="5" t="str">
        <f t="shared" si="15"/>
        <v>very Good Player</v>
      </c>
      <c r="R332" s="5" t="str">
        <f t="shared" si="16"/>
        <v>Type B</v>
      </c>
      <c r="S332" s="7">
        <f t="shared" si="17"/>
        <v>1</v>
      </c>
    </row>
    <row r="333" spans="1:19" x14ac:dyDescent="0.25">
      <c r="A333" s="4" t="s">
        <v>15</v>
      </c>
      <c r="B333" s="5" t="s">
        <v>16</v>
      </c>
      <c r="C333" s="5" t="s">
        <v>27</v>
      </c>
      <c r="D333" s="5" t="s">
        <v>431</v>
      </c>
      <c r="E333" s="5">
        <v>25</v>
      </c>
      <c r="F333" s="5">
        <v>9</v>
      </c>
      <c r="G333" s="5">
        <v>2248</v>
      </c>
      <c r="H333" s="5">
        <v>12</v>
      </c>
      <c r="I333" s="5">
        <v>17.27</v>
      </c>
      <c r="J333" s="5">
        <v>0.73</v>
      </c>
      <c r="K333" s="5">
        <v>69</v>
      </c>
      <c r="L333" s="5">
        <v>30</v>
      </c>
      <c r="M333" s="5">
        <v>2.92</v>
      </c>
      <c r="N333" s="5">
        <v>1.27</v>
      </c>
      <c r="O333" s="5">
        <v>2019</v>
      </c>
      <c r="P333" s="6">
        <f>Table1[[#This Row],[OnTarget]]/Table1[[#This Row],[Shots]]</f>
        <v>0.43478260869565216</v>
      </c>
      <c r="Q333" s="5" t="str">
        <f t="shared" si="15"/>
        <v>Good Player</v>
      </c>
      <c r="R333" s="5" t="str">
        <f t="shared" si="16"/>
        <v>Type C</v>
      </c>
      <c r="S333" s="7">
        <f t="shared" si="17"/>
        <v>0</v>
      </c>
    </row>
    <row r="334" spans="1:19" x14ac:dyDescent="0.25">
      <c r="A334" s="4" t="s">
        <v>15</v>
      </c>
      <c r="B334" s="5" t="s">
        <v>16</v>
      </c>
      <c r="C334" s="5" t="s">
        <v>194</v>
      </c>
      <c r="D334" s="5" t="s">
        <v>195</v>
      </c>
      <c r="E334" s="5">
        <v>9</v>
      </c>
      <c r="F334" s="5">
        <v>23</v>
      </c>
      <c r="G334" s="5">
        <v>1611</v>
      </c>
      <c r="H334" s="5">
        <v>10</v>
      </c>
      <c r="I334" s="5">
        <v>8.14</v>
      </c>
      <c r="J334" s="5">
        <v>0.48</v>
      </c>
      <c r="K334" s="5">
        <v>53</v>
      </c>
      <c r="L334" s="5">
        <v>23</v>
      </c>
      <c r="M334" s="5">
        <v>3.13</v>
      </c>
      <c r="N334" s="5">
        <v>1.36</v>
      </c>
      <c r="O334" s="5">
        <v>2019</v>
      </c>
      <c r="P334" s="6">
        <f>Table1[[#This Row],[OnTarget]]/Table1[[#This Row],[Shots]]</f>
        <v>0.43396226415094341</v>
      </c>
      <c r="Q334" s="5" t="str">
        <f t="shared" si="15"/>
        <v>Good Player</v>
      </c>
      <c r="R334" s="5" t="str">
        <f t="shared" si="16"/>
        <v>Type C</v>
      </c>
      <c r="S334" s="7">
        <f t="shared" si="17"/>
        <v>0</v>
      </c>
    </row>
    <row r="335" spans="1:19" x14ac:dyDescent="0.25">
      <c r="A335" s="4" t="s">
        <v>15</v>
      </c>
      <c r="B335" s="5" t="s">
        <v>16</v>
      </c>
      <c r="C335" s="5" t="s">
        <v>19</v>
      </c>
      <c r="D335" s="5" t="s">
        <v>41</v>
      </c>
      <c r="E335" s="5">
        <v>32</v>
      </c>
      <c r="F335" s="5">
        <v>1</v>
      </c>
      <c r="G335" s="5">
        <v>3067</v>
      </c>
      <c r="H335" s="5">
        <v>25</v>
      </c>
      <c r="I335" s="5">
        <v>21.63</v>
      </c>
      <c r="J335" s="5">
        <v>0.67</v>
      </c>
      <c r="K335" s="5">
        <v>159</v>
      </c>
      <c r="L335" s="5">
        <v>68</v>
      </c>
      <c r="M335" s="5">
        <v>4.93</v>
      </c>
      <c r="N335" s="5">
        <v>2.11</v>
      </c>
      <c r="O335" s="5">
        <v>2019</v>
      </c>
      <c r="P335" s="6">
        <f>Table1[[#This Row],[OnTarget]]/Table1[[#This Row],[Shots]]</f>
        <v>0.42767295597484278</v>
      </c>
      <c r="Q335" s="5" t="str">
        <f t="shared" si="15"/>
        <v>Excellent Player</v>
      </c>
      <c r="R335" s="5" t="str">
        <f t="shared" si="16"/>
        <v>Type A</v>
      </c>
      <c r="S335" s="7">
        <f t="shared" si="17"/>
        <v>1</v>
      </c>
    </row>
    <row r="336" spans="1:19" x14ac:dyDescent="0.25">
      <c r="A336" s="4" t="s">
        <v>15</v>
      </c>
      <c r="B336" s="5" t="s">
        <v>16</v>
      </c>
      <c r="C336" s="5" t="s">
        <v>29</v>
      </c>
      <c r="D336" s="5" t="s">
        <v>432</v>
      </c>
      <c r="E336" s="5">
        <v>35</v>
      </c>
      <c r="F336" s="5">
        <v>0</v>
      </c>
      <c r="G336" s="5">
        <v>3100</v>
      </c>
      <c r="H336" s="5">
        <v>11</v>
      </c>
      <c r="I336" s="5">
        <v>11.09</v>
      </c>
      <c r="J336" s="5">
        <v>0.34</v>
      </c>
      <c r="K336" s="5">
        <v>39</v>
      </c>
      <c r="L336" s="5">
        <v>17</v>
      </c>
      <c r="M336" s="5">
        <v>1.2</v>
      </c>
      <c r="N336" s="5">
        <v>0.52</v>
      </c>
      <c r="O336" s="5">
        <v>2019</v>
      </c>
      <c r="P336" s="6">
        <f>Table1[[#This Row],[OnTarget]]/Table1[[#This Row],[Shots]]</f>
        <v>0.4358974358974359</v>
      </c>
      <c r="Q336" s="5" t="str">
        <f t="shared" si="15"/>
        <v>Good Player</v>
      </c>
      <c r="R336" s="5" t="str">
        <f t="shared" si="16"/>
        <v>Type C</v>
      </c>
      <c r="S336" s="7">
        <f t="shared" si="17"/>
        <v>0</v>
      </c>
    </row>
    <row r="337" spans="1:19" x14ac:dyDescent="0.25">
      <c r="A337" s="4" t="s">
        <v>15</v>
      </c>
      <c r="B337" s="5" t="s">
        <v>16</v>
      </c>
      <c r="C337" s="5" t="s">
        <v>209</v>
      </c>
      <c r="D337" s="5" t="s">
        <v>433</v>
      </c>
      <c r="E337" s="5">
        <v>31</v>
      </c>
      <c r="F337" s="5">
        <v>2</v>
      </c>
      <c r="G337" s="5">
        <v>2929</v>
      </c>
      <c r="H337" s="5">
        <v>14</v>
      </c>
      <c r="I337" s="5">
        <v>13.26</v>
      </c>
      <c r="J337" s="5">
        <v>0.43</v>
      </c>
      <c r="K337" s="5">
        <v>84</v>
      </c>
      <c r="L337" s="5">
        <v>36</v>
      </c>
      <c r="M337" s="5">
        <v>2.72</v>
      </c>
      <c r="N337" s="5">
        <v>1.17</v>
      </c>
      <c r="O337" s="5">
        <v>2019</v>
      </c>
      <c r="P337" s="6">
        <f>Table1[[#This Row],[OnTarget]]/Table1[[#This Row],[Shots]]</f>
        <v>0.42857142857142855</v>
      </c>
      <c r="Q337" s="5" t="str">
        <f t="shared" si="15"/>
        <v>Good Player</v>
      </c>
      <c r="R337" s="5" t="str">
        <f t="shared" si="16"/>
        <v>Type C</v>
      </c>
      <c r="S337" s="7">
        <f t="shared" si="17"/>
        <v>0</v>
      </c>
    </row>
    <row r="338" spans="1:19" x14ac:dyDescent="0.25">
      <c r="A338" s="4" t="s">
        <v>15</v>
      </c>
      <c r="B338" s="5" t="s">
        <v>16</v>
      </c>
      <c r="C338" s="5" t="s">
        <v>434</v>
      </c>
      <c r="D338" s="5" t="s">
        <v>435</v>
      </c>
      <c r="E338" s="5">
        <v>29</v>
      </c>
      <c r="F338" s="5">
        <v>6</v>
      </c>
      <c r="G338" s="5">
        <v>2513</v>
      </c>
      <c r="H338" s="5">
        <v>11</v>
      </c>
      <c r="I338" s="5">
        <v>8.73</v>
      </c>
      <c r="J338" s="5">
        <v>0.33</v>
      </c>
      <c r="K338" s="5">
        <v>49</v>
      </c>
      <c r="L338" s="5">
        <v>24</v>
      </c>
      <c r="M338" s="5">
        <v>1.85</v>
      </c>
      <c r="N338" s="5">
        <v>0.91</v>
      </c>
      <c r="O338" s="5">
        <v>2019</v>
      </c>
      <c r="P338" s="6">
        <f>Table1[[#This Row],[OnTarget]]/Table1[[#This Row],[Shots]]</f>
        <v>0.48979591836734693</v>
      </c>
      <c r="Q338" s="5" t="str">
        <f t="shared" si="15"/>
        <v>Good Player</v>
      </c>
      <c r="R338" s="5" t="str">
        <f t="shared" si="16"/>
        <v>Type C</v>
      </c>
      <c r="S338" s="7">
        <f t="shared" si="17"/>
        <v>0</v>
      </c>
    </row>
    <row r="339" spans="1:19" x14ac:dyDescent="0.25">
      <c r="A339" s="4" t="s">
        <v>15</v>
      </c>
      <c r="B339" s="5" t="s">
        <v>16</v>
      </c>
      <c r="C339" s="5" t="s">
        <v>198</v>
      </c>
      <c r="D339" s="5" t="s">
        <v>242</v>
      </c>
      <c r="E339" s="5">
        <v>26</v>
      </c>
      <c r="F339" s="5">
        <v>10</v>
      </c>
      <c r="G339" s="5">
        <v>2436</v>
      </c>
      <c r="H339" s="5">
        <v>11</v>
      </c>
      <c r="I339" s="5">
        <v>11.54</v>
      </c>
      <c r="J339" s="5">
        <v>0.45</v>
      </c>
      <c r="K339" s="5">
        <v>57</v>
      </c>
      <c r="L339" s="5">
        <v>24</v>
      </c>
      <c r="M339" s="5">
        <v>2.2200000000000002</v>
      </c>
      <c r="N339" s="5">
        <v>0.94</v>
      </c>
      <c r="O339" s="5">
        <v>2019</v>
      </c>
      <c r="P339" s="6">
        <f>Table1[[#This Row],[OnTarget]]/Table1[[#This Row],[Shots]]</f>
        <v>0.42105263157894735</v>
      </c>
      <c r="Q339" s="5" t="str">
        <f t="shared" si="15"/>
        <v>Good Player</v>
      </c>
      <c r="R339" s="5" t="str">
        <f t="shared" si="16"/>
        <v>Type C</v>
      </c>
      <c r="S339" s="7">
        <f t="shared" si="17"/>
        <v>0</v>
      </c>
    </row>
    <row r="340" spans="1:19" x14ac:dyDescent="0.25">
      <c r="A340" s="4" t="s">
        <v>15</v>
      </c>
      <c r="B340" s="5" t="s">
        <v>16</v>
      </c>
      <c r="C340" s="5" t="s">
        <v>194</v>
      </c>
      <c r="D340" s="5" t="s">
        <v>263</v>
      </c>
      <c r="E340" s="5">
        <v>33</v>
      </c>
      <c r="F340" s="5">
        <v>1</v>
      </c>
      <c r="G340" s="5">
        <v>2923</v>
      </c>
      <c r="H340" s="5">
        <v>11</v>
      </c>
      <c r="I340" s="5">
        <v>12</v>
      </c>
      <c r="J340" s="5">
        <v>0.39</v>
      </c>
      <c r="K340" s="5">
        <v>58</v>
      </c>
      <c r="L340" s="5">
        <v>23</v>
      </c>
      <c r="M340" s="5">
        <v>1.89</v>
      </c>
      <c r="N340" s="5">
        <v>0.75</v>
      </c>
      <c r="O340" s="5">
        <v>2019</v>
      </c>
      <c r="P340" s="6">
        <f>Table1[[#This Row],[OnTarget]]/Table1[[#This Row],[Shots]]</f>
        <v>0.39655172413793105</v>
      </c>
      <c r="Q340" s="5" t="str">
        <f t="shared" si="15"/>
        <v>Good Player</v>
      </c>
      <c r="R340" s="5" t="str">
        <f t="shared" si="16"/>
        <v>Type C</v>
      </c>
      <c r="S340" s="7">
        <f t="shared" si="17"/>
        <v>0</v>
      </c>
    </row>
    <row r="341" spans="1:19" x14ac:dyDescent="0.25">
      <c r="A341" s="4" t="s">
        <v>15</v>
      </c>
      <c r="B341" s="5" t="s">
        <v>16</v>
      </c>
      <c r="C341" s="5" t="s">
        <v>33</v>
      </c>
      <c r="D341" s="5" t="s">
        <v>34</v>
      </c>
      <c r="E341" s="5">
        <v>37</v>
      </c>
      <c r="F341" s="5">
        <v>0</v>
      </c>
      <c r="G341" s="5">
        <v>3474</v>
      </c>
      <c r="H341" s="5">
        <v>14</v>
      </c>
      <c r="I341" s="5">
        <v>15.72</v>
      </c>
      <c r="J341" s="5">
        <v>0.43</v>
      </c>
      <c r="K341" s="5">
        <v>84</v>
      </c>
      <c r="L341" s="5">
        <v>39</v>
      </c>
      <c r="M341" s="5">
        <v>2.2999999999999998</v>
      </c>
      <c r="N341" s="5">
        <v>1.07</v>
      </c>
      <c r="O341" s="5">
        <v>2019</v>
      </c>
      <c r="P341" s="6">
        <f>Table1[[#This Row],[OnTarget]]/Table1[[#This Row],[Shots]]</f>
        <v>0.4642857142857143</v>
      </c>
      <c r="Q341" s="5" t="str">
        <f t="shared" si="15"/>
        <v>Good Player</v>
      </c>
      <c r="R341" s="5" t="str">
        <f t="shared" si="16"/>
        <v>Type C</v>
      </c>
      <c r="S341" s="7">
        <f t="shared" si="17"/>
        <v>0</v>
      </c>
    </row>
    <row r="342" spans="1:19" x14ac:dyDescent="0.25">
      <c r="A342" s="4" t="s">
        <v>436</v>
      </c>
      <c r="B342" s="5" t="s">
        <v>437</v>
      </c>
      <c r="C342" s="5" t="s">
        <v>438</v>
      </c>
      <c r="D342" s="5" t="s">
        <v>439</v>
      </c>
      <c r="E342" s="5">
        <v>7</v>
      </c>
      <c r="F342" s="5">
        <v>0</v>
      </c>
      <c r="G342" s="5">
        <v>631</v>
      </c>
      <c r="H342" s="5">
        <v>9</v>
      </c>
      <c r="I342" s="5">
        <v>2.99</v>
      </c>
      <c r="J342" s="5">
        <v>0.45</v>
      </c>
      <c r="K342" s="5">
        <v>21</v>
      </c>
      <c r="L342" s="5">
        <v>13</v>
      </c>
      <c r="M342" s="5">
        <v>3.16</v>
      </c>
      <c r="N342" s="5">
        <v>1.96</v>
      </c>
      <c r="O342" s="5">
        <v>2019</v>
      </c>
      <c r="P342" s="6">
        <f>Table1[[#This Row],[OnTarget]]/Table1[[#This Row],[Shots]]</f>
        <v>0.61904761904761907</v>
      </c>
      <c r="Q342" s="5" t="str">
        <f t="shared" si="15"/>
        <v>weak Player</v>
      </c>
      <c r="R342" s="5" t="str">
        <f t="shared" si="16"/>
        <v>Type D</v>
      </c>
      <c r="S342" s="7">
        <f t="shared" si="17"/>
        <v>0</v>
      </c>
    </row>
    <row r="343" spans="1:19" x14ac:dyDescent="0.25">
      <c r="A343" s="4" t="s">
        <v>436</v>
      </c>
      <c r="B343" s="5" t="s">
        <v>437</v>
      </c>
      <c r="C343" s="5" t="s">
        <v>37</v>
      </c>
      <c r="D343" s="5" t="s">
        <v>440</v>
      </c>
      <c r="E343" s="5">
        <v>20</v>
      </c>
      <c r="F343" s="5">
        <v>10</v>
      </c>
      <c r="G343" s="5">
        <v>1867</v>
      </c>
      <c r="H343" s="5">
        <v>10</v>
      </c>
      <c r="I343" s="5">
        <v>9.43</v>
      </c>
      <c r="J343" s="5">
        <v>0.48</v>
      </c>
      <c r="K343" s="5">
        <v>55</v>
      </c>
      <c r="L343" s="5">
        <v>21</v>
      </c>
      <c r="M343" s="5">
        <v>2.8</v>
      </c>
      <c r="N343" s="5">
        <v>1.07</v>
      </c>
      <c r="O343" s="5">
        <v>2019</v>
      </c>
      <c r="P343" s="6">
        <f>Table1[[#This Row],[OnTarget]]/Table1[[#This Row],[Shots]]</f>
        <v>0.38181818181818183</v>
      </c>
      <c r="Q343" s="5" t="str">
        <f t="shared" si="15"/>
        <v>Good Player</v>
      </c>
      <c r="R343" s="5" t="str">
        <f t="shared" si="16"/>
        <v>Type C</v>
      </c>
      <c r="S343" s="7">
        <f t="shared" si="17"/>
        <v>0</v>
      </c>
    </row>
    <row r="344" spans="1:19" x14ac:dyDescent="0.25">
      <c r="A344" s="4" t="s">
        <v>436</v>
      </c>
      <c r="B344" s="5" t="s">
        <v>437</v>
      </c>
      <c r="C344" s="5" t="s">
        <v>441</v>
      </c>
      <c r="D344" s="5" t="s">
        <v>442</v>
      </c>
      <c r="E344" s="5">
        <v>4</v>
      </c>
      <c r="F344" s="5">
        <v>0</v>
      </c>
      <c r="G344" s="5">
        <v>396</v>
      </c>
      <c r="H344" s="5">
        <v>2</v>
      </c>
      <c r="I344" s="5">
        <v>0.96</v>
      </c>
      <c r="J344" s="5">
        <v>0.23</v>
      </c>
      <c r="K344" s="5">
        <v>5</v>
      </c>
      <c r="L344" s="5">
        <v>2</v>
      </c>
      <c r="M344" s="5">
        <v>1.2</v>
      </c>
      <c r="N344" s="5">
        <v>0.48</v>
      </c>
      <c r="O344" s="5">
        <v>2019</v>
      </c>
      <c r="P344" s="6">
        <f>Table1[[#This Row],[OnTarget]]/Table1[[#This Row],[Shots]]</f>
        <v>0.4</v>
      </c>
      <c r="Q344" s="5" t="str">
        <f t="shared" si="15"/>
        <v>weak Player</v>
      </c>
      <c r="R344" s="5" t="str">
        <f t="shared" si="16"/>
        <v>Type D</v>
      </c>
      <c r="S344" s="7">
        <f t="shared" si="17"/>
        <v>0</v>
      </c>
    </row>
    <row r="345" spans="1:19" x14ac:dyDescent="0.25">
      <c r="A345" s="4" t="s">
        <v>436</v>
      </c>
      <c r="B345" s="5" t="s">
        <v>437</v>
      </c>
      <c r="C345" s="5" t="s">
        <v>443</v>
      </c>
      <c r="D345" s="5" t="s">
        <v>444</v>
      </c>
      <c r="E345" s="5">
        <v>27</v>
      </c>
      <c r="F345" s="5">
        <v>2</v>
      </c>
      <c r="G345" s="5">
        <v>2451</v>
      </c>
      <c r="H345" s="5">
        <v>17</v>
      </c>
      <c r="I345" s="5">
        <v>14.96</v>
      </c>
      <c r="J345" s="5">
        <v>0.57999999999999996</v>
      </c>
      <c r="K345" s="5">
        <v>89</v>
      </c>
      <c r="L345" s="5">
        <v>38</v>
      </c>
      <c r="M345" s="5">
        <v>3.45</v>
      </c>
      <c r="N345" s="5">
        <v>1.47</v>
      </c>
      <c r="O345" s="5">
        <v>2019</v>
      </c>
      <c r="P345" s="6">
        <f>Table1[[#This Row],[OnTarget]]/Table1[[#This Row],[Shots]]</f>
        <v>0.42696629213483145</v>
      </c>
      <c r="Q345" s="5" t="str">
        <f t="shared" si="15"/>
        <v>very Good Player</v>
      </c>
      <c r="R345" s="5" t="str">
        <f t="shared" si="16"/>
        <v>Type B</v>
      </c>
      <c r="S345" s="7">
        <f t="shared" si="17"/>
        <v>1</v>
      </c>
    </row>
    <row r="346" spans="1:19" x14ac:dyDescent="0.25">
      <c r="A346" s="4" t="s">
        <v>436</v>
      </c>
      <c r="B346" s="5" t="s">
        <v>437</v>
      </c>
      <c r="C346" s="5" t="s">
        <v>37</v>
      </c>
      <c r="D346" s="5" t="s">
        <v>445</v>
      </c>
      <c r="E346" s="5">
        <v>28</v>
      </c>
      <c r="F346" s="5">
        <v>3</v>
      </c>
      <c r="G346" s="5">
        <v>2732</v>
      </c>
      <c r="H346" s="5">
        <v>11</v>
      </c>
      <c r="I346" s="5">
        <v>8.0500000000000007</v>
      </c>
      <c r="J346" s="5">
        <v>0.28000000000000003</v>
      </c>
      <c r="K346" s="5">
        <v>39</v>
      </c>
      <c r="L346" s="5">
        <v>17</v>
      </c>
      <c r="M346" s="5">
        <v>1.36</v>
      </c>
      <c r="N346" s="5">
        <v>0.59</v>
      </c>
      <c r="O346" s="5">
        <v>2019</v>
      </c>
      <c r="P346" s="6">
        <f>Table1[[#This Row],[OnTarget]]/Table1[[#This Row],[Shots]]</f>
        <v>0.4358974358974359</v>
      </c>
      <c r="Q346" s="5" t="str">
        <f t="shared" si="15"/>
        <v>Good Player</v>
      </c>
      <c r="R346" s="5" t="str">
        <f t="shared" si="16"/>
        <v>Type C</v>
      </c>
      <c r="S346" s="7">
        <f t="shared" si="17"/>
        <v>0</v>
      </c>
    </row>
    <row r="347" spans="1:19" x14ac:dyDescent="0.25">
      <c r="A347" s="4" t="s">
        <v>436</v>
      </c>
      <c r="B347" s="5" t="s">
        <v>437</v>
      </c>
      <c r="C347" s="5" t="s">
        <v>443</v>
      </c>
      <c r="D347" s="5" t="s">
        <v>446</v>
      </c>
      <c r="E347" s="5">
        <v>8</v>
      </c>
      <c r="F347" s="5">
        <v>0</v>
      </c>
      <c r="G347" s="5">
        <v>780</v>
      </c>
      <c r="H347" s="5">
        <v>2</v>
      </c>
      <c r="I347" s="5">
        <v>1.31</v>
      </c>
      <c r="J347" s="5">
        <v>0.16</v>
      </c>
      <c r="K347" s="5">
        <v>7</v>
      </c>
      <c r="L347" s="5">
        <v>2</v>
      </c>
      <c r="M347" s="5">
        <v>0.85</v>
      </c>
      <c r="N347" s="5">
        <v>0.24</v>
      </c>
      <c r="O347" s="5">
        <v>2019</v>
      </c>
      <c r="P347" s="6">
        <f>Table1[[#This Row],[OnTarget]]/Table1[[#This Row],[Shots]]</f>
        <v>0.2857142857142857</v>
      </c>
      <c r="Q347" s="5" t="str">
        <f t="shared" si="15"/>
        <v>weak Player</v>
      </c>
      <c r="R347" s="5" t="str">
        <f t="shared" si="16"/>
        <v>Type D</v>
      </c>
      <c r="S347" s="7">
        <f t="shared" si="17"/>
        <v>0</v>
      </c>
    </row>
    <row r="348" spans="1:19" x14ac:dyDescent="0.25">
      <c r="A348" s="4" t="s">
        <v>436</v>
      </c>
      <c r="B348" s="5" t="s">
        <v>437</v>
      </c>
      <c r="C348" s="5" t="s">
        <v>447</v>
      </c>
      <c r="D348" s="5" t="s">
        <v>448</v>
      </c>
      <c r="E348" s="5">
        <v>27</v>
      </c>
      <c r="F348" s="5">
        <v>1</v>
      </c>
      <c r="G348" s="5">
        <v>2495</v>
      </c>
      <c r="H348" s="5">
        <v>8</v>
      </c>
      <c r="I348" s="5">
        <v>7.35</v>
      </c>
      <c r="J348" s="5">
        <v>0.28000000000000003</v>
      </c>
      <c r="K348" s="5">
        <v>56</v>
      </c>
      <c r="L348" s="5">
        <v>19</v>
      </c>
      <c r="M348" s="5">
        <v>2.13</v>
      </c>
      <c r="N348" s="5">
        <v>0.72</v>
      </c>
      <c r="O348" s="5">
        <v>2019</v>
      </c>
      <c r="P348" s="6">
        <f>Table1[[#This Row],[OnTarget]]/Table1[[#This Row],[Shots]]</f>
        <v>0.3392857142857143</v>
      </c>
      <c r="Q348" s="5" t="str">
        <f t="shared" si="15"/>
        <v>weak Player</v>
      </c>
      <c r="R348" s="5" t="str">
        <f t="shared" si="16"/>
        <v>Type D</v>
      </c>
      <c r="S348" s="7">
        <f t="shared" si="17"/>
        <v>0</v>
      </c>
    </row>
    <row r="349" spans="1:19" x14ac:dyDescent="0.25">
      <c r="A349" s="4" t="s">
        <v>436</v>
      </c>
      <c r="B349" s="5" t="s">
        <v>437</v>
      </c>
      <c r="C349" s="5" t="s">
        <v>449</v>
      </c>
      <c r="D349" s="5" t="s">
        <v>450</v>
      </c>
      <c r="E349" s="5">
        <v>7</v>
      </c>
      <c r="F349" s="5">
        <v>1</v>
      </c>
      <c r="G349" s="5">
        <v>575</v>
      </c>
      <c r="H349" s="5">
        <v>2</v>
      </c>
      <c r="I349" s="5">
        <v>1.03</v>
      </c>
      <c r="J349" s="5">
        <v>0.17</v>
      </c>
      <c r="K349" s="5">
        <v>10</v>
      </c>
      <c r="L349" s="5">
        <v>3</v>
      </c>
      <c r="M349" s="5">
        <v>1.65</v>
      </c>
      <c r="N349" s="5">
        <v>0.5</v>
      </c>
      <c r="O349" s="5">
        <v>2019</v>
      </c>
      <c r="P349" s="6">
        <f>Table1[[#This Row],[OnTarget]]/Table1[[#This Row],[Shots]]</f>
        <v>0.3</v>
      </c>
      <c r="Q349" s="5" t="str">
        <f t="shared" si="15"/>
        <v>weak Player</v>
      </c>
      <c r="R349" s="5" t="str">
        <f t="shared" si="16"/>
        <v>Type D</v>
      </c>
      <c r="S349" s="7">
        <f t="shared" si="17"/>
        <v>0</v>
      </c>
    </row>
    <row r="350" spans="1:19" x14ac:dyDescent="0.25">
      <c r="A350" s="4" t="s">
        <v>436</v>
      </c>
      <c r="B350" s="5" t="s">
        <v>437</v>
      </c>
      <c r="C350" s="5" t="s">
        <v>449</v>
      </c>
      <c r="D350" s="5" t="s">
        <v>451</v>
      </c>
      <c r="E350" s="5">
        <v>7</v>
      </c>
      <c r="F350" s="5">
        <v>0</v>
      </c>
      <c r="G350" s="5">
        <v>624</v>
      </c>
      <c r="H350" s="5">
        <v>4</v>
      </c>
      <c r="I350" s="5">
        <v>3.42</v>
      </c>
      <c r="J350" s="5">
        <v>0.52</v>
      </c>
      <c r="K350" s="5">
        <v>15</v>
      </c>
      <c r="L350" s="5">
        <v>9</v>
      </c>
      <c r="M350" s="5">
        <v>2.2799999999999998</v>
      </c>
      <c r="N350" s="5">
        <v>1.37</v>
      </c>
      <c r="O350" s="5">
        <v>2019</v>
      </c>
      <c r="P350" s="6">
        <f>Table1[[#This Row],[OnTarget]]/Table1[[#This Row],[Shots]]</f>
        <v>0.6</v>
      </c>
      <c r="Q350" s="5" t="str">
        <f t="shared" si="15"/>
        <v>weak Player</v>
      </c>
      <c r="R350" s="5" t="str">
        <f t="shared" si="16"/>
        <v>Type D</v>
      </c>
      <c r="S350" s="7">
        <f t="shared" si="17"/>
        <v>0</v>
      </c>
    </row>
    <row r="351" spans="1:19" x14ac:dyDescent="0.25">
      <c r="A351" s="4" t="s">
        <v>436</v>
      </c>
      <c r="B351" s="5" t="s">
        <v>437</v>
      </c>
      <c r="C351" s="5" t="s">
        <v>452</v>
      </c>
      <c r="D351" s="5" t="s">
        <v>453</v>
      </c>
      <c r="E351" s="5">
        <v>27</v>
      </c>
      <c r="F351" s="5">
        <v>2</v>
      </c>
      <c r="G351" s="5">
        <v>2471</v>
      </c>
      <c r="H351" s="5">
        <v>12</v>
      </c>
      <c r="I351" s="5">
        <v>7.28</v>
      </c>
      <c r="J351" s="5">
        <v>0.28000000000000003</v>
      </c>
      <c r="K351" s="5">
        <v>58</v>
      </c>
      <c r="L351" s="5">
        <v>33</v>
      </c>
      <c r="M351" s="5">
        <v>2.23</v>
      </c>
      <c r="N351" s="5">
        <v>1.27</v>
      </c>
      <c r="O351" s="5">
        <v>2019</v>
      </c>
      <c r="P351" s="6">
        <f>Table1[[#This Row],[OnTarget]]/Table1[[#This Row],[Shots]]</f>
        <v>0.56896551724137934</v>
      </c>
      <c r="Q351" s="5" t="str">
        <f t="shared" si="15"/>
        <v>Good Player</v>
      </c>
      <c r="R351" s="5" t="str">
        <f t="shared" si="16"/>
        <v>Type C</v>
      </c>
      <c r="S351" s="7">
        <f t="shared" si="17"/>
        <v>0</v>
      </c>
    </row>
    <row r="352" spans="1:19" x14ac:dyDescent="0.25">
      <c r="A352" s="4" t="s">
        <v>436</v>
      </c>
      <c r="B352" s="5" t="s">
        <v>437</v>
      </c>
      <c r="C352" s="5" t="s">
        <v>69</v>
      </c>
      <c r="D352" s="5" t="s">
        <v>454</v>
      </c>
      <c r="E352" s="5">
        <v>7</v>
      </c>
      <c r="F352" s="5">
        <v>1</v>
      </c>
      <c r="G352" s="5">
        <v>605</v>
      </c>
      <c r="H352" s="5">
        <v>4</v>
      </c>
      <c r="I352" s="5">
        <v>3.57</v>
      </c>
      <c r="J352" s="5">
        <v>0.56000000000000005</v>
      </c>
      <c r="K352" s="5">
        <v>15</v>
      </c>
      <c r="L352" s="5">
        <v>6</v>
      </c>
      <c r="M352" s="5">
        <v>2.36</v>
      </c>
      <c r="N352" s="5">
        <v>0.94</v>
      </c>
      <c r="O352" s="5">
        <v>2019</v>
      </c>
      <c r="P352" s="6">
        <f>Table1[[#This Row],[OnTarget]]/Table1[[#This Row],[Shots]]</f>
        <v>0.4</v>
      </c>
      <c r="Q352" s="5" t="str">
        <f t="shared" si="15"/>
        <v>weak Player</v>
      </c>
      <c r="R352" s="5" t="str">
        <f t="shared" si="16"/>
        <v>Type D</v>
      </c>
      <c r="S352" s="7">
        <f t="shared" si="17"/>
        <v>0</v>
      </c>
    </row>
    <row r="353" spans="1:19" x14ac:dyDescent="0.25">
      <c r="A353" s="4" t="s">
        <v>436</v>
      </c>
      <c r="B353" s="5" t="s">
        <v>437</v>
      </c>
      <c r="C353" s="5" t="s">
        <v>455</v>
      </c>
      <c r="D353" s="5" t="s">
        <v>456</v>
      </c>
      <c r="E353" s="5">
        <v>6</v>
      </c>
      <c r="F353" s="5">
        <v>1</v>
      </c>
      <c r="G353" s="5">
        <v>591</v>
      </c>
      <c r="H353" s="5">
        <v>3</v>
      </c>
      <c r="I353" s="5">
        <v>2.1800000000000002</v>
      </c>
      <c r="J353" s="5">
        <v>0.35</v>
      </c>
      <c r="K353" s="5">
        <v>16</v>
      </c>
      <c r="L353" s="5">
        <v>5</v>
      </c>
      <c r="M353" s="5">
        <v>2.57</v>
      </c>
      <c r="N353" s="5">
        <v>0.8</v>
      </c>
      <c r="O353" s="5">
        <v>2019</v>
      </c>
      <c r="P353" s="6">
        <f>Table1[[#This Row],[OnTarget]]/Table1[[#This Row],[Shots]]</f>
        <v>0.3125</v>
      </c>
      <c r="Q353" s="5" t="str">
        <f t="shared" si="15"/>
        <v>weak Player</v>
      </c>
      <c r="R353" s="5" t="str">
        <f t="shared" si="16"/>
        <v>Type D</v>
      </c>
      <c r="S353" s="7">
        <f t="shared" si="17"/>
        <v>0</v>
      </c>
    </row>
    <row r="354" spans="1:19" x14ac:dyDescent="0.25">
      <c r="A354" s="4" t="s">
        <v>436</v>
      </c>
      <c r="B354" s="5" t="s">
        <v>437</v>
      </c>
      <c r="C354" s="5" t="s">
        <v>457</v>
      </c>
      <c r="D354" s="5" t="s">
        <v>458</v>
      </c>
      <c r="E354" s="5">
        <v>8</v>
      </c>
      <c r="F354" s="5">
        <v>0</v>
      </c>
      <c r="G354" s="5">
        <v>645</v>
      </c>
      <c r="H354" s="5">
        <v>2</v>
      </c>
      <c r="I354" s="5">
        <v>1.7</v>
      </c>
      <c r="J354" s="5">
        <v>0.25</v>
      </c>
      <c r="K354" s="5">
        <v>7</v>
      </c>
      <c r="L354" s="5">
        <v>2</v>
      </c>
      <c r="M354" s="5">
        <v>1.03</v>
      </c>
      <c r="N354" s="5">
        <v>0.28999999999999998</v>
      </c>
      <c r="O354" s="5">
        <v>2019</v>
      </c>
      <c r="P354" s="6">
        <f>Table1[[#This Row],[OnTarget]]/Table1[[#This Row],[Shots]]</f>
        <v>0.2857142857142857</v>
      </c>
      <c r="Q354" s="5" t="str">
        <f t="shared" si="15"/>
        <v>weak Player</v>
      </c>
      <c r="R354" s="5" t="str">
        <f t="shared" si="16"/>
        <v>Type D</v>
      </c>
      <c r="S354" s="7">
        <f t="shared" si="17"/>
        <v>0</v>
      </c>
    </row>
    <row r="355" spans="1:19" x14ac:dyDescent="0.25">
      <c r="A355" s="4" t="s">
        <v>436</v>
      </c>
      <c r="B355" s="5" t="s">
        <v>437</v>
      </c>
      <c r="C355" s="5" t="s">
        <v>452</v>
      </c>
      <c r="D355" s="5" t="s">
        <v>459</v>
      </c>
      <c r="E355" s="5">
        <v>26</v>
      </c>
      <c r="F355" s="5">
        <v>4</v>
      </c>
      <c r="G355" s="5">
        <v>2537</v>
      </c>
      <c r="H355" s="5">
        <v>18</v>
      </c>
      <c r="I355" s="5">
        <v>16.82</v>
      </c>
      <c r="J355" s="5">
        <v>0.63</v>
      </c>
      <c r="K355" s="5">
        <v>74</v>
      </c>
      <c r="L355" s="5">
        <v>30</v>
      </c>
      <c r="M355" s="5">
        <v>2.77</v>
      </c>
      <c r="N355" s="5">
        <v>1.1200000000000001</v>
      </c>
      <c r="O355" s="5">
        <v>2019</v>
      </c>
      <c r="P355" s="6">
        <f>Table1[[#This Row],[OnTarget]]/Table1[[#This Row],[Shots]]</f>
        <v>0.40540540540540543</v>
      </c>
      <c r="Q355" s="5" t="str">
        <f t="shared" si="15"/>
        <v>very Good Player</v>
      </c>
      <c r="R355" s="5" t="str">
        <f t="shared" si="16"/>
        <v>Type B</v>
      </c>
      <c r="S355" s="7">
        <f t="shared" si="17"/>
        <v>1</v>
      </c>
    </row>
    <row r="356" spans="1:19" x14ac:dyDescent="0.25">
      <c r="A356" s="4" t="s">
        <v>436</v>
      </c>
      <c r="B356" s="5" t="s">
        <v>437</v>
      </c>
      <c r="C356" s="5" t="s">
        <v>136</v>
      </c>
      <c r="D356" s="5" t="s">
        <v>460</v>
      </c>
      <c r="E356" s="5">
        <v>19</v>
      </c>
      <c r="F356" s="5">
        <v>13</v>
      </c>
      <c r="G356" s="5">
        <v>1928</v>
      </c>
      <c r="H356" s="5">
        <v>18</v>
      </c>
      <c r="I356" s="5">
        <v>12.38</v>
      </c>
      <c r="J356" s="5">
        <v>0.61</v>
      </c>
      <c r="K356" s="5">
        <v>66</v>
      </c>
      <c r="L356" s="5">
        <v>27</v>
      </c>
      <c r="M356" s="5">
        <v>3.25</v>
      </c>
      <c r="N356" s="5">
        <v>1.33</v>
      </c>
      <c r="O356" s="5">
        <v>2019</v>
      </c>
      <c r="P356" s="6">
        <f>Table1[[#This Row],[OnTarget]]/Table1[[#This Row],[Shots]]</f>
        <v>0.40909090909090912</v>
      </c>
      <c r="Q356" s="5" t="str">
        <f t="shared" si="15"/>
        <v>very Good Player</v>
      </c>
      <c r="R356" s="5" t="str">
        <f t="shared" si="16"/>
        <v>Type B</v>
      </c>
      <c r="S356" s="7">
        <f t="shared" si="17"/>
        <v>1</v>
      </c>
    </row>
    <row r="357" spans="1:19" x14ac:dyDescent="0.25">
      <c r="A357" s="4" t="s">
        <v>436</v>
      </c>
      <c r="B357" s="5" t="s">
        <v>437</v>
      </c>
      <c r="C357" s="5" t="s">
        <v>452</v>
      </c>
      <c r="D357" s="5" t="s">
        <v>461</v>
      </c>
      <c r="E357" s="5">
        <v>7</v>
      </c>
      <c r="F357" s="5">
        <v>1</v>
      </c>
      <c r="G357" s="5">
        <v>642</v>
      </c>
      <c r="H357" s="5">
        <v>4</v>
      </c>
      <c r="I357" s="5">
        <v>2.09</v>
      </c>
      <c r="J357" s="5">
        <v>0.31</v>
      </c>
      <c r="K357" s="5">
        <v>17</v>
      </c>
      <c r="L357" s="5">
        <v>8</v>
      </c>
      <c r="M357" s="5">
        <v>2.52</v>
      </c>
      <c r="N357" s="5">
        <v>1.18</v>
      </c>
      <c r="O357" s="5">
        <v>2019</v>
      </c>
      <c r="P357" s="6">
        <f>Table1[[#This Row],[OnTarget]]/Table1[[#This Row],[Shots]]</f>
        <v>0.47058823529411764</v>
      </c>
      <c r="Q357" s="5" t="str">
        <f t="shared" si="15"/>
        <v>weak Player</v>
      </c>
      <c r="R357" s="5" t="str">
        <f t="shared" si="16"/>
        <v>Type D</v>
      </c>
      <c r="S357" s="7">
        <f t="shared" si="17"/>
        <v>0</v>
      </c>
    </row>
    <row r="358" spans="1:19" x14ac:dyDescent="0.25">
      <c r="A358" s="4" t="s">
        <v>436</v>
      </c>
      <c r="B358" s="5" t="s">
        <v>437</v>
      </c>
      <c r="C358" s="5" t="s">
        <v>462</v>
      </c>
      <c r="D358" s="5" t="s">
        <v>463</v>
      </c>
      <c r="E358" s="5">
        <v>23</v>
      </c>
      <c r="F358" s="5">
        <v>6</v>
      </c>
      <c r="G358" s="5">
        <v>2054</v>
      </c>
      <c r="H358" s="5">
        <v>11</v>
      </c>
      <c r="I358" s="5">
        <v>7.57</v>
      </c>
      <c r="J358" s="5">
        <v>0.35</v>
      </c>
      <c r="K358" s="5">
        <v>72</v>
      </c>
      <c r="L358" s="5">
        <v>24</v>
      </c>
      <c r="M358" s="5">
        <v>3.33</v>
      </c>
      <c r="N358" s="5">
        <v>1.1100000000000001</v>
      </c>
      <c r="O358" s="5">
        <v>2019</v>
      </c>
      <c r="P358" s="6">
        <f>Table1[[#This Row],[OnTarget]]/Table1[[#This Row],[Shots]]</f>
        <v>0.33333333333333331</v>
      </c>
      <c r="Q358" s="5" t="str">
        <f t="shared" si="15"/>
        <v>Good Player</v>
      </c>
      <c r="R358" s="5" t="str">
        <f t="shared" si="16"/>
        <v>Type C</v>
      </c>
      <c r="S358" s="7">
        <f t="shared" si="17"/>
        <v>0</v>
      </c>
    </row>
    <row r="359" spans="1:19" x14ac:dyDescent="0.25">
      <c r="A359" s="4" t="s">
        <v>436</v>
      </c>
      <c r="B359" s="5" t="s">
        <v>437</v>
      </c>
      <c r="C359" s="5" t="s">
        <v>37</v>
      </c>
      <c r="D359" s="5" t="s">
        <v>464</v>
      </c>
      <c r="E359" s="5">
        <v>27</v>
      </c>
      <c r="F359" s="5">
        <v>7</v>
      </c>
      <c r="G359" s="5">
        <v>2570</v>
      </c>
      <c r="H359" s="5">
        <v>13</v>
      </c>
      <c r="I359" s="5">
        <v>11.09</v>
      </c>
      <c r="J359" s="5">
        <v>0.41</v>
      </c>
      <c r="K359" s="5">
        <v>53</v>
      </c>
      <c r="L359" s="5">
        <v>23</v>
      </c>
      <c r="M359" s="5">
        <v>1.96</v>
      </c>
      <c r="N359" s="5">
        <v>0.85</v>
      </c>
      <c r="O359" s="5">
        <v>2019</v>
      </c>
      <c r="P359" s="6">
        <f>Table1[[#This Row],[OnTarget]]/Table1[[#This Row],[Shots]]</f>
        <v>0.43396226415094341</v>
      </c>
      <c r="Q359" s="5" t="str">
        <f t="shared" si="15"/>
        <v>Good Player</v>
      </c>
      <c r="R359" s="5" t="str">
        <f t="shared" si="16"/>
        <v>Type C</v>
      </c>
      <c r="S359" s="7">
        <f t="shared" si="17"/>
        <v>0</v>
      </c>
    </row>
    <row r="360" spans="1:19" x14ac:dyDescent="0.25">
      <c r="A360" s="4" t="s">
        <v>436</v>
      </c>
      <c r="B360" s="5" t="s">
        <v>437</v>
      </c>
      <c r="C360" s="5" t="s">
        <v>465</v>
      </c>
      <c r="D360" s="5" t="s">
        <v>466</v>
      </c>
      <c r="E360" s="5">
        <v>8</v>
      </c>
      <c r="F360" s="5">
        <v>0</v>
      </c>
      <c r="G360" s="5">
        <v>736</v>
      </c>
      <c r="H360" s="5">
        <v>3</v>
      </c>
      <c r="I360" s="5">
        <v>2.17</v>
      </c>
      <c r="J360" s="5">
        <v>0.28000000000000003</v>
      </c>
      <c r="K360" s="5">
        <v>26</v>
      </c>
      <c r="L360" s="5">
        <v>11</v>
      </c>
      <c r="M360" s="5">
        <v>3.36</v>
      </c>
      <c r="N360" s="5">
        <v>1.42</v>
      </c>
      <c r="O360" s="5">
        <v>2019</v>
      </c>
      <c r="P360" s="6">
        <f>Table1[[#This Row],[OnTarget]]/Table1[[#This Row],[Shots]]</f>
        <v>0.42307692307692307</v>
      </c>
      <c r="Q360" s="5" t="str">
        <f t="shared" si="15"/>
        <v>weak Player</v>
      </c>
      <c r="R360" s="5" t="str">
        <f t="shared" si="16"/>
        <v>Type D</v>
      </c>
      <c r="S360" s="7">
        <f t="shared" si="17"/>
        <v>0</v>
      </c>
    </row>
    <row r="361" spans="1:19" x14ac:dyDescent="0.25">
      <c r="A361" s="4" t="s">
        <v>436</v>
      </c>
      <c r="B361" s="5" t="s">
        <v>437</v>
      </c>
      <c r="C361" s="5" t="s">
        <v>37</v>
      </c>
      <c r="D361" s="5" t="s">
        <v>467</v>
      </c>
      <c r="E361" s="5">
        <v>3</v>
      </c>
      <c r="F361" s="5">
        <v>0</v>
      </c>
      <c r="G361" s="5">
        <v>280</v>
      </c>
      <c r="H361" s="5">
        <v>2</v>
      </c>
      <c r="I361" s="5">
        <v>2.36</v>
      </c>
      <c r="J361" s="5">
        <v>0.8</v>
      </c>
      <c r="K361" s="5">
        <v>9</v>
      </c>
      <c r="L361" s="5">
        <v>5</v>
      </c>
      <c r="M361" s="5">
        <v>3.05</v>
      </c>
      <c r="N361" s="5">
        <v>1.7</v>
      </c>
      <c r="O361" s="5">
        <v>2019</v>
      </c>
      <c r="P361" s="6">
        <f>Table1[[#This Row],[OnTarget]]/Table1[[#This Row],[Shots]]</f>
        <v>0.55555555555555558</v>
      </c>
      <c r="Q361" s="5" t="str">
        <f t="shared" si="15"/>
        <v>weak Player</v>
      </c>
      <c r="R361" s="5" t="str">
        <f t="shared" si="16"/>
        <v>Type D</v>
      </c>
      <c r="S361" s="7">
        <f t="shared" si="17"/>
        <v>0</v>
      </c>
    </row>
    <row r="362" spans="1:19" x14ac:dyDescent="0.25">
      <c r="A362" s="4" t="s">
        <v>436</v>
      </c>
      <c r="B362" s="5" t="s">
        <v>437</v>
      </c>
      <c r="C362" s="5" t="s">
        <v>37</v>
      </c>
      <c r="D362" s="5" t="s">
        <v>468</v>
      </c>
      <c r="E362" s="5">
        <v>29</v>
      </c>
      <c r="F362" s="5">
        <v>0</v>
      </c>
      <c r="G362" s="5">
        <v>2633</v>
      </c>
      <c r="H362" s="5">
        <v>12</v>
      </c>
      <c r="I362" s="5">
        <v>9.15</v>
      </c>
      <c r="J362" s="5">
        <v>0.33</v>
      </c>
      <c r="K362" s="5">
        <v>69</v>
      </c>
      <c r="L362" s="5">
        <v>36</v>
      </c>
      <c r="M362" s="5">
        <v>2.4900000000000002</v>
      </c>
      <c r="N362" s="5">
        <v>1.3</v>
      </c>
      <c r="O362" s="5">
        <v>2019</v>
      </c>
      <c r="P362" s="6">
        <f>Table1[[#This Row],[OnTarget]]/Table1[[#This Row],[Shots]]</f>
        <v>0.52173913043478259</v>
      </c>
      <c r="Q362" s="5" t="str">
        <f t="shared" si="15"/>
        <v>Good Player</v>
      </c>
      <c r="R362" s="5" t="str">
        <f t="shared" si="16"/>
        <v>Type C</v>
      </c>
      <c r="S362" s="7">
        <f t="shared" si="17"/>
        <v>0</v>
      </c>
    </row>
    <row r="363" spans="1:19" x14ac:dyDescent="0.25">
      <c r="A363" s="4" t="s">
        <v>436</v>
      </c>
      <c r="B363" s="5" t="s">
        <v>437</v>
      </c>
      <c r="C363" s="5" t="s">
        <v>69</v>
      </c>
      <c r="D363" s="5" t="s">
        <v>469</v>
      </c>
      <c r="E363" s="5">
        <v>2</v>
      </c>
      <c r="F363" s="5">
        <v>5</v>
      </c>
      <c r="G363" s="5">
        <v>337</v>
      </c>
      <c r="H363" s="5">
        <v>6</v>
      </c>
      <c r="I363" s="5">
        <v>3.33</v>
      </c>
      <c r="J363" s="5">
        <v>0.94</v>
      </c>
      <c r="K363" s="5">
        <v>12</v>
      </c>
      <c r="L363" s="5">
        <v>7</v>
      </c>
      <c r="M363" s="5">
        <v>3.38</v>
      </c>
      <c r="N363" s="5">
        <v>1.97</v>
      </c>
      <c r="O363" s="5">
        <v>2019</v>
      </c>
      <c r="P363" s="6">
        <f>Table1[[#This Row],[OnTarget]]/Table1[[#This Row],[Shots]]</f>
        <v>0.58333333333333337</v>
      </c>
      <c r="Q363" s="5" t="str">
        <f t="shared" si="15"/>
        <v>weak Player</v>
      </c>
      <c r="R363" s="5" t="str">
        <f t="shared" si="16"/>
        <v>Type D</v>
      </c>
      <c r="S363" s="7">
        <f t="shared" si="17"/>
        <v>0</v>
      </c>
    </row>
    <row r="364" spans="1:19" x14ac:dyDescent="0.25">
      <c r="A364" s="4" t="s">
        <v>436</v>
      </c>
      <c r="B364" s="5" t="s">
        <v>437</v>
      </c>
      <c r="C364" s="5" t="s">
        <v>462</v>
      </c>
      <c r="D364" s="5" t="s">
        <v>463</v>
      </c>
      <c r="E364" s="5">
        <v>7</v>
      </c>
      <c r="F364" s="5">
        <v>0</v>
      </c>
      <c r="G364" s="5">
        <v>644</v>
      </c>
      <c r="H364" s="5">
        <v>2</v>
      </c>
      <c r="I364" s="5">
        <v>2.5099999999999998</v>
      </c>
      <c r="J364" s="5">
        <v>0.37</v>
      </c>
      <c r="K364" s="5">
        <v>25</v>
      </c>
      <c r="L364" s="5">
        <v>9</v>
      </c>
      <c r="M364" s="5">
        <v>3.69</v>
      </c>
      <c r="N364" s="5">
        <v>1.33</v>
      </c>
      <c r="O364" s="5">
        <v>2019</v>
      </c>
      <c r="P364" s="6">
        <f>Table1[[#This Row],[OnTarget]]/Table1[[#This Row],[Shots]]</f>
        <v>0.36</v>
      </c>
      <c r="Q364" s="5" t="str">
        <f t="shared" si="15"/>
        <v>weak Player</v>
      </c>
      <c r="R364" s="5" t="str">
        <f t="shared" si="16"/>
        <v>Type D</v>
      </c>
      <c r="S364" s="7">
        <f t="shared" si="17"/>
        <v>0</v>
      </c>
    </row>
    <row r="365" spans="1:19" x14ac:dyDescent="0.25">
      <c r="A365" s="4" t="s">
        <v>436</v>
      </c>
      <c r="B365" s="5" t="s">
        <v>437</v>
      </c>
      <c r="C365" s="5" t="s">
        <v>470</v>
      </c>
      <c r="D365" s="5" t="s">
        <v>471</v>
      </c>
      <c r="E365" s="5">
        <v>14</v>
      </c>
      <c r="F365" s="5">
        <v>7</v>
      </c>
      <c r="G365" s="5">
        <v>1416</v>
      </c>
      <c r="H365" s="5">
        <v>8</v>
      </c>
      <c r="I365" s="5">
        <v>3.58</v>
      </c>
      <c r="J365" s="5">
        <v>0.24</v>
      </c>
      <c r="K365" s="5">
        <v>34</v>
      </c>
      <c r="L365" s="5">
        <v>14</v>
      </c>
      <c r="M365" s="5">
        <v>2.2799999999999998</v>
      </c>
      <c r="N365" s="5">
        <v>0.94</v>
      </c>
      <c r="O365" s="5">
        <v>2019</v>
      </c>
      <c r="P365" s="6">
        <f>Table1[[#This Row],[OnTarget]]/Table1[[#This Row],[Shots]]</f>
        <v>0.41176470588235292</v>
      </c>
      <c r="Q365" s="5" t="str">
        <f t="shared" si="15"/>
        <v>weak Player</v>
      </c>
      <c r="R365" s="5" t="str">
        <f t="shared" si="16"/>
        <v>Type D</v>
      </c>
      <c r="S365" s="7">
        <f t="shared" si="17"/>
        <v>0</v>
      </c>
    </row>
    <row r="366" spans="1:19" x14ac:dyDescent="0.25">
      <c r="A366" s="4" t="s">
        <v>436</v>
      </c>
      <c r="B366" s="5" t="s">
        <v>437</v>
      </c>
      <c r="C366" s="5" t="s">
        <v>317</v>
      </c>
      <c r="D366" s="5" t="s">
        <v>472</v>
      </c>
      <c r="E366" s="5">
        <v>17</v>
      </c>
      <c r="F366" s="5">
        <v>0</v>
      </c>
      <c r="G366" s="5">
        <v>1656</v>
      </c>
      <c r="H366" s="5">
        <v>8</v>
      </c>
      <c r="I366" s="5">
        <v>5.58</v>
      </c>
      <c r="J366" s="5">
        <v>0.32</v>
      </c>
      <c r="K366" s="5">
        <v>60</v>
      </c>
      <c r="L366" s="5">
        <v>23</v>
      </c>
      <c r="M366" s="5">
        <v>3.44</v>
      </c>
      <c r="N366" s="5">
        <v>1.32</v>
      </c>
      <c r="O366" s="5">
        <v>2019</v>
      </c>
      <c r="P366" s="6">
        <f>Table1[[#This Row],[OnTarget]]/Table1[[#This Row],[Shots]]</f>
        <v>0.38333333333333336</v>
      </c>
      <c r="Q366" s="5" t="str">
        <f t="shared" si="15"/>
        <v>weak Player</v>
      </c>
      <c r="R366" s="5" t="str">
        <f t="shared" si="16"/>
        <v>Type D</v>
      </c>
      <c r="S366" s="7">
        <f t="shared" si="17"/>
        <v>0</v>
      </c>
    </row>
    <row r="367" spans="1:19" x14ac:dyDescent="0.25">
      <c r="A367" s="4" t="s">
        <v>436</v>
      </c>
      <c r="B367" s="5" t="s">
        <v>437</v>
      </c>
      <c r="C367" s="5" t="s">
        <v>473</v>
      </c>
      <c r="D367" s="5" t="s">
        <v>474</v>
      </c>
      <c r="E367" s="5">
        <v>6</v>
      </c>
      <c r="F367" s="5">
        <v>0</v>
      </c>
      <c r="G367" s="5">
        <v>530</v>
      </c>
      <c r="H367" s="5">
        <v>3</v>
      </c>
      <c r="I367" s="5">
        <v>1.1200000000000001</v>
      </c>
      <c r="J367" s="5">
        <v>0.2</v>
      </c>
      <c r="K367" s="5">
        <v>12</v>
      </c>
      <c r="L367" s="5">
        <v>3</v>
      </c>
      <c r="M367" s="5">
        <v>2.15</v>
      </c>
      <c r="N367" s="5">
        <v>0.54</v>
      </c>
      <c r="O367" s="5">
        <v>2019</v>
      </c>
      <c r="P367" s="6">
        <f>Table1[[#This Row],[OnTarget]]/Table1[[#This Row],[Shots]]</f>
        <v>0.25</v>
      </c>
      <c r="Q367" s="5" t="str">
        <f t="shared" si="15"/>
        <v>weak Player</v>
      </c>
      <c r="R367" s="5" t="str">
        <f t="shared" si="16"/>
        <v>Type D</v>
      </c>
      <c r="S367" s="7">
        <f t="shared" si="17"/>
        <v>0</v>
      </c>
    </row>
    <row r="368" spans="1:19" x14ac:dyDescent="0.25">
      <c r="A368" s="4" t="s">
        <v>436</v>
      </c>
      <c r="B368" s="5" t="s">
        <v>437</v>
      </c>
      <c r="C368" s="5" t="s">
        <v>452</v>
      </c>
      <c r="D368" s="5" t="s">
        <v>475</v>
      </c>
      <c r="E368" s="5">
        <v>27</v>
      </c>
      <c r="F368" s="5">
        <v>5</v>
      </c>
      <c r="G368" s="5">
        <v>2312</v>
      </c>
      <c r="H368" s="5">
        <v>10</v>
      </c>
      <c r="I368" s="5">
        <v>10.46</v>
      </c>
      <c r="J368" s="5">
        <v>0.43</v>
      </c>
      <c r="K368" s="5">
        <v>74</v>
      </c>
      <c r="L368" s="5">
        <v>29</v>
      </c>
      <c r="M368" s="5">
        <v>3.04</v>
      </c>
      <c r="N368" s="5">
        <v>1.19</v>
      </c>
      <c r="O368" s="5">
        <v>2019</v>
      </c>
      <c r="P368" s="6">
        <f>Table1[[#This Row],[OnTarget]]/Table1[[#This Row],[Shots]]</f>
        <v>0.39189189189189189</v>
      </c>
      <c r="Q368" s="5" t="str">
        <f t="shared" si="15"/>
        <v>Good Player</v>
      </c>
      <c r="R368" s="5" t="str">
        <f t="shared" si="16"/>
        <v>Type C</v>
      </c>
      <c r="S368" s="7">
        <f t="shared" si="17"/>
        <v>0</v>
      </c>
    </row>
    <row r="369" spans="1:19" x14ac:dyDescent="0.25">
      <c r="A369" s="4" t="s">
        <v>436</v>
      </c>
      <c r="B369" s="5" t="s">
        <v>437</v>
      </c>
      <c r="C369" s="5" t="s">
        <v>69</v>
      </c>
      <c r="D369" s="5" t="s">
        <v>476</v>
      </c>
      <c r="E369" s="5">
        <v>33</v>
      </c>
      <c r="F369" s="5">
        <v>1</v>
      </c>
      <c r="G369" s="5">
        <v>2981</v>
      </c>
      <c r="H369" s="5">
        <v>18</v>
      </c>
      <c r="I369" s="5">
        <v>15.69</v>
      </c>
      <c r="J369" s="5">
        <v>0.5</v>
      </c>
      <c r="K369" s="5">
        <v>83</v>
      </c>
      <c r="L369" s="5">
        <v>39</v>
      </c>
      <c r="M369" s="5">
        <v>2.65</v>
      </c>
      <c r="N369" s="5">
        <v>1.24</v>
      </c>
      <c r="O369" s="5">
        <v>2019</v>
      </c>
      <c r="P369" s="6">
        <f>Table1[[#This Row],[OnTarget]]/Table1[[#This Row],[Shots]]</f>
        <v>0.46987951807228917</v>
      </c>
      <c r="Q369" s="5" t="str">
        <f t="shared" si="15"/>
        <v>very Good Player</v>
      </c>
      <c r="R369" s="5" t="str">
        <f t="shared" si="16"/>
        <v>Type B</v>
      </c>
      <c r="S369" s="7">
        <f t="shared" si="17"/>
        <v>1</v>
      </c>
    </row>
    <row r="370" spans="1:19" x14ac:dyDescent="0.25">
      <c r="A370" s="4" t="s">
        <v>436</v>
      </c>
      <c r="B370" s="5" t="s">
        <v>437</v>
      </c>
      <c r="C370" s="5" t="s">
        <v>477</v>
      </c>
      <c r="D370" s="5" t="s">
        <v>478</v>
      </c>
      <c r="E370" s="5">
        <v>28</v>
      </c>
      <c r="F370" s="5">
        <v>4</v>
      </c>
      <c r="G370" s="5">
        <v>2399</v>
      </c>
      <c r="H370" s="5">
        <v>8</v>
      </c>
      <c r="I370" s="5">
        <v>4.55</v>
      </c>
      <c r="J370" s="5">
        <v>0.18</v>
      </c>
      <c r="K370" s="5">
        <v>46</v>
      </c>
      <c r="L370" s="5">
        <v>19</v>
      </c>
      <c r="M370" s="5">
        <v>1.82</v>
      </c>
      <c r="N370" s="5">
        <v>0.75</v>
      </c>
      <c r="O370" s="5">
        <v>2019</v>
      </c>
      <c r="P370" s="6">
        <f>Table1[[#This Row],[OnTarget]]/Table1[[#This Row],[Shots]]</f>
        <v>0.41304347826086957</v>
      </c>
      <c r="Q370" s="5" t="str">
        <f t="shared" si="15"/>
        <v>weak Player</v>
      </c>
      <c r="R370" s="5" t="str">
        <f t="shared" si="16"/>
        <v>Type D</v>
      </c>
      <c r="S370" s="7">
        <f t="shared" si="17"/>
        <v>0</v>
      </c>
    </row>
    <row r="371" spans="1:19" x14ac:dyDescent="0.25">
      <c r="A371" s="4" t="s">
        <v>436</v>
      </c>
      <c r="B371" s="5" t="s">
        <v>437</v>
      </c>
      <c r="C371" s="5" t="s">
        <v>37</v>
      </c>
      <c r="D371" s="5" t="s">
        <v>479</v>
      </c>
      <c r="E371" s="5">
        <v>29</v>
      </c>
      <c r="F371" s="5">
        <v>3</v>
      </c>
      <c r="G371" s="5">
        <v>2747</v>
      </c>
      <c r="H371" s="5">
        <v>10</v>
      </c>
      <c r="I371" s="5">
        <v>10.119999999999999</v>
      </c>
      <c r="J371" s="5">
        <v>0.35</v>
      </c>
      <c r="K371" s="5">
        <v>66</v>
      </c>
      <c r="L371" s="5">
        <v>31</v>
      </c>
      <c r="M371" s="5">
        <v>2.2799999999999998</v>
      </c>
      <c r="N371" s="5">
        <v>1.07</v>
      </c>
      <c r="O371" s="5">
        <v>2019</v>
      </c>
      <c r="P371" s="6">
        <f>Table1[[#This Row],[OnTarget]]/Table1[[#This Row],[Shots]]</f>
        <v>0.46969696969696972</v>
      </c>
      <c r="Q371" s="5" t="str">
        <f t="shared" si="15"/>
        <v>Good Player</v>
      </c>
      <c r="R371" s="5" t="str">
        <f t="shared" si="16"/>
        <v>Type C</v>
      </c>
      <c r="S371" s="7">
        <f t="shared" si="17"/>
        <v>0</v>
      </c>
    </row>
    <row r="372" spans="1:19" x14ac:dyDescent="0.25">
      <c r="A372" s="4" t="s">
        <v>436</v>
      </c>
      <c r="B372" s="5" t="s">
        <v>437</v>
      </c>
      <c r="C372" s="5" t="s">
        <v>326</v>
      </c>
      <c r="D372" s="5" t="s">
        <v>480</v>
      </c>
      <c r="E372" s="5">
        <v>18</v>
      </c>
      <c r="F372" s="5">
        <v>9</v>
      </c>
      <c r="G372" s="5">
        <v>1732</v>
      </c>
      <c r="H372" s="5">
        <v>9</v>
      </c>
      <c r="I372" s="5">
        <v>6.56</v>
      </c>
      <c r="J372" s="5">
        <v>0.36</v>
      </c>
      <c r="K372" s="5">
        <v>48</v>
      </c>
      <c r="L372" s="5">
        <v>22</v>
      </c>
      <c r="M372" s="5">
        <v>2.63</v>
      </c>
      <c r="N372" s="5">
        <v>1.21</v>
      </c>
      <c r="O372" s="5">
        <v>2019</v>
      </c>
      <c r="P372" s="6">
        <f>Table1[[#This Row],[OnTarget]]/Table1[[#This Row],[Shots]]</f>
        <v>0.45833333333333331</v>
      </c>
      <c r="Q372" s="5" t="str">
        <f t="shared" si="15"/>
        <v>weak Player</v>
      </c>
      <c r="R372" s="5" t="str">
        <f t="shared" si="16"/>
        <v>Type D</v>
      </c>
      <c r="S372" s="7">
        <f t="shared" si="17"/>
        <v>0</v>
      </c>
    </row>
    <row r="373" spans="1:19" x14ac:dyDescent="0.25">
      <c r="A373" s="4" t="s">
        <v>436</v>
      </c>
      <c r="B373" s="5" t="s">
        <v>437</v>
      </c>
      <c r="C373" s="5" t="s">
        <v>326</v>
      </c>
      <c r="D373" s="5" t="s">
        <v>480</v>
      </c>
      <c r="E373" s="5">
        <v>7</v>
      </c>
      <c r="F373" s="5">
        <v>1</v>
      </c>
      <c r="G373" s="5">
        <v>646</v>
      </c>
      <c r="H373" s="5">
        <v>6</v>
      </c>
      <c r="I373" s="5">
        <v>3.06</v>
      </c>
      <c r="J373" s="5">
        <v>0.45</v>
      </c>
      <c r="K373" s="5">
        <v>17</v>
      </c>
      <c r="L373" s="5">
        <v>8</v>
      </c>
      <c r="M373" s="5">
        <v>2.5</v>
      </c>
      <c r="N373" s="5">
        <v>1.18</v>
      </c>
      <c r="O373" s="5">
        <v>2019</v>
      </c>
      <c r="P373" s="6">
        <f>Table1[[#This Row],[OnTarget]]/Table1[[#This Row],[Shots]]</f>
        <v>0.47058823529411764</v>
      </c>
      <c r="Q373" s="5" t="str">
        <f t="shared" si="15"/>
        <v>weak Player</v>
      </c>
      <c r="R373" s="5" t="str">
        <f t="shared" si="16"/>
        <v>Type D</v>
      </c>
      <c r="S373" s="7">
        <f t="shared" si="17"/>
        <v>0</v>
      </c>
    </row>
    <row r="374" spans="1:19" x14ac:dyDescent="0.25">
      <c r="A374" s="4" t="s">
        <v>436</v>
      </c>
      <c r="B374" s="5" t="s">
        <v>437</v>
      </c>
      <c r="C374" s="5" t="s">
        <v>175</v>
      </c>
      <c r="D374" s="5" t="s">
        <v>481</v>
      </c>
      <c r="E374" s="5">
        <v>8</v>
      </c>
      <c r="F374" s="5">
        <v>0</v>
      </c>
      <c r="G374" s="5">
        <v>714</v>
      </c>
      <c r="H374" s="5">
        <v>6</v>
      </c>
      <c r="I374" s="5">
        <v>3.31</v>
      </c>
      <c r="J374" s="5">
        <v>0.44</v>
      </c>
      <c r="K374" s="5">
        <v>24</v>
      </c>
      <c r="L374" s="5">
        <v>12</v>
      </c>
      <c r="M374" s="5">
        <v>3.19</v>
      </c>
      <c r="N374" s="5">
        <v>1.6</v>
      </c>
      <c r="O374" s="5">
        <v>2019</v>
      </c>
      <c r="P374" s="6">
        <f>Table1[[#This Row],[OnTarget]]/Table1[[#This Row],[Shots]]</f>
        <v>0.5</v>
      </c>
      <c r="Q374" s="5" t="str">
        <f t="shared" si="15"/>
        <v>weak Player</v>
      </c>
      <c r="R374" s="5" t="str">
        <f t="shared" si="16"/>
        <v>Type D</v>
      </c>
      <c r="S374" s="7">
        <f t="shared" si="17"/>
        <v>0</v>
      </c>
    </row>
    <row r="375" spans="1:19" x14ac:dyDescent="0.25">
      <c r="A375" s="4" t="s">
        <v>436</v>
      </c>
      <c r="B375" s="5" t="s">
        <v>437</v>
      </c>
      <c r="C375" s="5" t="s">
        <v>69</v>
      </c>
      <c r="D375" s="5" t="s">
        <v>245</v>
      </c>
      <c r="E375" s="5">
        <v>8</v>
      </c>
      <c r="F375" s="5">
        <v>0</v>
      </c>
      <c r="G375" s="5">
        <v>622</v>
      </c>
      <c r="H375" s="5">
        <v>2</v>
      </c>
      <c r="I375" s="5">
        <v>1.05</v>
      </c>
      <c r="J375" s="5">
        <v>0.16</v>
      </c>
      <c r="K375" s="5">
        <v>11</v>
      </c>
      <c r="L375" s="5">
        <v>7</v>
      </c>
      <c r="M375" s="5">
        <v>1.68</v>
      </c>
      <c r="N375" s="5">
        <v>1.07</v>
      </c>
      <c r="O375" s="5">
        <v>2019</v>
      </c>
      <c r="P375" s="6">
        <f>Table1[[#This Row],[OnTarget]]/Table1[[#This Row],[Shots]]</f>
        <v>0.63636363636363635</v>
      </c>
      <c r="Q375" s="5" t="str">
        <f t="shared" si="15"/>
        <v>weak Player</v>
      </c>
      <c r="R375" s="5" t="str">
        <f t="shared" si="16"/>
        <v>Type D</v>
      </c>
      <c r="S375" s="7">
        <f t="shared" si="17"/>
        <v>0</v>
      </c>
    </row>
    <row r="376" spans="1:19" x14ac:dyDescent="0.25">
      <c r="A376" s="4" t="s">
        <v>436</v>
      </c>
      <c r="B376" s="5" t="s">
        <v>437</v>
      </c>
      <c r="C376" s="5" t="s">
        <v>19</v>
      </c>
      <c r="D376" s="5" t="s">
        <v>482</v>
      </c>
      <c r="E376" s="5">
        <v>17</v>
      </c>
      <c r="F376" s="5">
        <v>10</v>
      </c>
      <c r="G376" s="5">
        <v>1749</v>
      </c>
      <c r="H376" s="5">
        <v>8</v>
      </c>
      <c r="I376" s="5">
        <v>4.5999999999999996</v>
      </c>
      <c r="J376" s="5">
        <v>0.25</v>
      </c>
      <c r="K376" s="5">
        <v>47</v>
      </c>
      <c r="L376" s="5">
        <v>19</v>
      </c>
      <c r="M376" s="5">
        <v>2.5499999999999998</v>
      </c>
      <c r="N376" s="5">
        <v>1.03</v>
      </c>
      <c r="O376" s="5">
        <v>2019</v>
      </c>
      <c r="P376" s="6">
        <f>Table1[[#This Row],[OnTarget]]/Table1[[#This Row],[Shots]]</f>
        <v>0.40425531914893614</v>
      </c>
      <c r="Q376" s="5" t="str">
        <f t="shared" si="15"/>
        <v>weak Player</v>
      </c>
      <c r="R376" s="5" t="str">
        <f t="shared" si="16"/>
        <v>Type D</v>
      </c>
      <c r="S376" s="7">
        <f t="shared" si="17"/>
        <v>0</v>
      </c>
    </row>
    <row r="377" spans="1:19" x14ac:dyDescent="0.25">
      <c r="A377" s="4" t="s">
        <v>436</v>
      </c>
      <c r="B377" s="5" t="s">
        <v>437</v>
      </c>
      <c r="C377" s="5" t="s">
        <v>438</v>
      </c>
      <c r="D377" s="5" t="s">
        <v>483</v>
      </c>
      <c r="E377" s="5">
        <v>3</v>
      </c>
      <c r="F377" s="5">
        <v>4</v>
      </c>
      <c r="G377" s="5">
        <v>356</v>
      </c>
      <c r="H377" s="5">
        <v>2</v>
      </c>
      <c r="I377" s="5">
        <v>3.41</v>
      </c>
      <c r="J377" s="5">
        <v>0.91</v>
      </c>
      <c r="K377" s="5">
        <v>14</v>
      </c>
      <c r="L377" s="5">
        <v>7</v>
      </c>
      <c r="M377" s="5">
        <v>3.74</v>
      </c>
      <c r="N377" s="5">
        <v>1.87</v>
      </c>
      <c r="O377" s="5">
        <v>2019</v>
      </c>
      <c r="P377" s="6">
        <f>Table1[[#This Row],[OnTarget]]/Table1[[#This Row],[Shots]]</f>
        <v>0.5</v>
      </c>
      <c r="Q377" s="5" t="str">
        <f t="shared" si="15"/>
        <v>weak Player</v>
      </c>
      <c r="R377" s="5" t="str">
        <f t="shared" si="16"/>
        <v>Type D</v>
      </c>
      <c r="S377" s="7">
        <f t="shared" si="17"/>
        <v>0</v>
      </c>
    </row>
    <row r="378" spans="1:19" x14ac:dyDescent="0.25">
      <c r="A378" s="4" t="s">
        <v>436</v>
      </c>
      <c r="B378" s="5" t="s">
        <v>437</v>
      </c>
      <c r="C378" s="5" t="s">
        <v>443</v>
      </c>
      <c r="D378" s="5" t="s">
        <v>484</v>
      </c>
      <c r="E378" s="5">
        <v>31</v>
      </c>
      <c r="F378" s="5">
        <v>2</v>
      </c>
      <c r="G378" s="5">
        <v>2750</v>
      </c>
      <c r="H378" s="5">
        <v>12</v>
      </c>
      <c r="I378" s="5">
        <v>8.9700000000000006</v>
      </c>
      <c r="J378" s="5">
        <v>0.31</v>
      </c>
      <c r="K378" s="5">
        <v>93</v>
      </c>
      <c r="L378" s="5">
        <v>37</v>
      </c>
      <c r="M378" s="5">
        <v>3.21</v>
      </c>
      <c r="N378" s="5">
        <v>1.28</v>
      </c>
      <c r="O378" s="5">
        <v>2019</v>
      </c>
      <c r="P378" s="6">
        <f>Table1[[#This Row],[OnTarget]]/Table1[[#This Row],[Shots]]</f>
        <v>0.39784946236559138</v>
      </c>
      <c r="Q378" s="5" t="str">
        <f t="shared" si="15"/>
        <v>Good Player</v>
      </c>
      <c r="R378" s="5" t="str">
        <f t="shared" si="16"/>
        <v>Type C</v>
      </c>
      <c r="S378" s="7">
        <f t="shared" si="17"/>
        <v>0</v>
      </c>
    </row>
    <row r="379" spans="1:19" x14ac:dyDescent="0.25">
      <c r="A379" s="4" t="s">
        <v>436</v>
      </c>
      <c r="B379" s="5" t="s">
        <v>437</v>
      </c>
      <c r="C379" s="5" t="s">
        <v>457</v>
      </c>
      <c r="D379" s="5" t="s">
        <v>485</v>
      </c>
      <c r="E379" s="5">
        <v>6</v>
      </c>
      <c r="F379" s="5">
        <v>1</v>
      </c>
      <c r="G379" s="5">
        <v>509</v>
      </c>
      <c r="H379" s="5">
        <v>2</v>
      </c>
      <c r="I379" s="5">
        <v>1.77</v>
      </c>
      <c r="J379" s="5">
        <v>0.33</v>
      </c>
      <c r="K379" s="5">
        <v>13</v>
      </c>
      <c r="L379" s="5">
        <v>3</v>
      </c>
      <c r="M379" s="5">
        <v>2.4300000000000002</v>
      </c>
      <c r="N379" s="5">
        <v>0.56000000000000005</v>
      </c>
      <c r="O379" s="5">
        <v>2019</v>
      </c>
      <c r="P379" s="6">
        <f>Table1[[#This Row],[OnTarget]]/Table1[[#This Row],[Shots]]</f>
        <v>0.23076923076923078</v>
      </c>
      <c r="Q379" s="5" t="str">
        <f t="shared" si="15"/>
        <v>weak Player</v>
      </c>
      <c r="R379" s="5" t="str">
        <f t="shared" si="16"/>
        <v>Type D</v>
      </c>
      <c r="S379" s="7">
        <f t="shared" si="17"/>
        <v>0</v>
      </c>
    </row>
    <row r="380" spans="1:19" x14ac:dyDescent="0.25">
      <c r="A380" s="4" t="s">
        <v>436</v>
      </c>
      <c r="B380" s="5" t="s">
        <v>437</v>
      </c>
      <c r="C380" s="5" t="s">
        <v>438</v>
      </c>
      <c r="D380" s="5" t="s">
        <v>486</v>
      </c>
      <c r="E380" s="5">
        <v>6</v>
      </c>
      <c r="F380" s="5">
        <v>2</v>
      </c>
      <c r="G380" s="5">
        <v>567</v>
      </c>
      <c r="H380" s="5">
        <v>3</v>
      </c>
      <c r="I380" s="5">
        <v>1.55</v>
      </c>
      <c r="J380" s="5">
        <v>0.26</v>
      </c>
      <c r="K380" s="5">
        <v>10</v>
      </c>
      <c r="L380" s="5">
        <v>5</v>
      </c>
      <c r="M380" s="5">
        <v>1.68</v>
      </c>
      <c r="N380" s="5">
        <v>0.84</v>
      </c>
      <c r="O380" s="5">
        <v>2019</v>
      </c>
      <c r="P380" s="6">
        <f>Table1[[#This Row],[OnTarget]]/Table1[[#This Row],[Shots]]</f>
        <v>0.5</v>
      </c>
      <c r="Q380" s="5" t="str">
        <f t="shared" si="15"/>
        <v>weak Player</v>
      </c>
      <c r="R380" s="5" t="str">
        <f t="shared" si="16"/>
        <v>Type D</v>
      </c>
      <c r="S380" s="7">
        <f t="shared" si="17"/>
        <v>0</v>
      </c>
    </row>
    <row r="381" spans="1:19" x14ac:dyDescent="0.25">
      <c r="A381" s="4" t="s">
        <v>436</v>
      </c>
      <c r="B381" s="5" t="s">
        <v>437</v>
      </c>
      <c r="C381" s="5" t="s">
        <v>457</v>
      </c>
      <c r="D381" s="5" t="s">
        <v>485</v>
      </c>
      <c r="E381" s="5">
        <v>18</v>
      </c>
      <c r="F381" s="5">
        <v>6</v>
      </c>
      <c r="G381" s="5">
        <v>1684</v>
      </c>
      <c r="H381" s="5">
        <v>8</v>
      </c>
      <c r="I381" s="5">
        <v>5.5</v>
      </c>
      <c r="J381" s="5">
        <v>0.31</v>
      </c>
      <c r="K381" s="5">
        <v>42</v>
      </c>
      <c r="L381" s="5">
        <v>16</v>
      </c>
      <c r="M381" s="5">
        <v>2.37</v>
      </c>
      <c r="N381" s="5">
        <v>0.9</v>
      </c>
      <c r="O381" s="5">
        <v>2019</v>
      </c>
      <c r="P381" s="6">
        <f>Table1[[#This Row],[OnTarget]]/Table1[[#This Row],[Shots]]</f>
        <v>0.38095238095238093</v>
      </c>
      <c r="Q381" s="5" t="str">
        <f t="shared" si="15"/>
        <v>weak Player</v>
      </c>
      <c r="R381" s="5" t="str">
        <f t="shared" si="16"/>
        <v>Type D</v>
      </c>
      <c r="S381" s="7">
        <f t="shared" si="17"/>
        <v>0</v>
      </c>
    </row>
    <row r="382" spans="1:19" x14ac:dyDescent="0.25">
      <c r="A382" s="4" t="s">
        <v>53</v>
      </c>
      <c r="B382" s="5" t="s">
        <v>54</v>
      </c>
      <c r="C382" s="5" t="s">
        <v>63</v>
      </c>
      <c r="D382" s="5" t="s">
        <v>275</v>
      </c>
      <c r="E382" s="5">
        <v>19</v>
      </c>
      <c r="F382" s="5">
        <v>7</v>
      </c>
      <c r="G382" s="5">
        <v>1870</v>
      </c>
      <c r="H382" s="5">
        <v>11</v>
      </c>
      <c r="I382" s="5">
        <v>9.4499999999999993</v>
      </c>
      <c r="J382" s="5">
        <v>0.48</v>
      </c>
      <c r="K382" s="5">
        <v>68</v>
      </c>
      <c r="L382" s="5">
        <v>29</v>
      </c>
      <c r="M382" s="5">
        <v>3.45</v>
      </c>
      <c r="N382" s="5">
        <v>1.47</v>
      </c>
      <c r="O382" s="5">
        <v>2019</v>
      </c>
      <c r="P382" s="6">
        <f>Table1[[#This Row],[OnTarget]]/Table1[[#This Row],[Shots]]</f>
        <v>0.4264705882352941</v>
      </c>
      <c r="Q382" s="5" t="str">
        <f t="shared" si="15"/>
        <v>Good Player</v>
      </c>
      <c r="R382" s="5" t="str">
        <f t="shared" si="16"/>
        <v>Type C</v>
      </c>
      <c r="S382" s="7">
        <f t="shared" si="17"/>
        <v>0</v>
      </c>
    </row>
    <row r="383" spans="1:19" x14ac:dyDescent="0.25">
      <c r="A383" s="4" t="s">
        <v>53</v>
      </c>
      <c r="B383" s="5" t="s">
        <v>54</v>
      </c>
      <c r="C383" s="5" t="s">
        <v>133</v>
      </c>
      <c r="D383" s="5" t="s">
        <v>135</v>
      </c>
      <c r="E383" s="5">
        <v>33</v>
      </c>
      <c r="F383" s="5">
        <v>3</v>
      </c>
      <c r="G383" s="5">
        <v>3156</v>
      </c>
      <c r="H383" s="5">
        <v>23</v>
      </c>
      <c r="I383" s="5">
        <v>18.940000000000001</v>
      </c>
      <c r="J383" s="5">
        <v>0.56999999999999995</v>
      </c>
      <c r="K383" s="5">
        <v>99</v>
      </c>
      <c r="L383" s="5">
        <v>47</v>
      </c>
      <c r="M383" s="5">
        <v>2.98</v>
      </c>
      <c r="N383" s="5">
        <v>1.41</v>
      </c>
      <c r="O383" s="5">
        <v>2019</v>
      </c>
      <c r="P383" s="6">
        <f>Table1[[#This Row],[OnTarget]]/Table1[[#This Row],[Shots]]</f>
        <v>0.47474747474747475</v>
      </c>
      <c r="Q383" s="5" t="str">
        <f t="shared" si="15"/>
        <v>very Good Player</v>
      </c>
      <c r="R383" s="5" t="str">
        <f t="shared" si="16"/>
        <v>Type B</v>
      </c>
      <c r="S383" s="7">
        <f t="shared" si="17"/>
        <v>1</v>
      </c>
    </row>
    <row r="384" spans="1:19" x14ac:dyDescent="0.25">
      <c r="A384" s="4" t="s">
        <v>53</v>
      </c>
      <c r="B384" s="5" t="s">
        <v>54</v>
      </c>
      <c r="C384" s="5" t="s">
        <v>487</v>
      </c>
      <c r="D384" s="5" t="s">
        <v>279</v>
      </c>
      <c r="E384" s="5">
        <v>33</v>
      </c>
      <c r="F384" s="5">
        <v>3</v>
      </c>
      <c r="G384" s="5">
        <v>3125</v>
      </c>
      <c r="H384" s="5">
        <v>21</v>
      </c>
      <c r="I384" s="5">
        <v>13.82</v>
      </c>
      <c r="J384" s="5">
        <v>0.42</v>
      </c>
      <c r="K384" s="5">
        <v>73</v>
      </c>
      <c r="L384" s="5">
        <v>35</v>
      </c>
      <c r="M384" s="5">
        <v>2.2200000000000002</v>
      </c>
      <c r="N384" s="5">
        <v>1.06</v>
      </c>
      <c r="O384" s="5">
        <v>2019</v>
      </c>
      <c r="P384" s="6">
        <f>Table1[[#This Row],[OnTarget]]/Table1[[#This Row],[Shots]]</f>
        <v>0.47945205479452052</v>
      </c>
      <c r="Q384" s="5" t="str">
        <f t="shared" si="15"/>
        <v>very Good Player</v>
      </c>
      <c r="R384" s="5" t="str">
        <f t="shared" si="16"/>
        <v>Type B</v>
      </c>
      <c r="S384" s="7">
        <f t="shared" si="17"/>
        <v>1</v>
      </c>
    </row>
    <row r="385" spans="1:19" x14ac:dyDescent="0.25">
      <c r="A385" s="4" t="s">
        <v>53</v>
      </c>
      <c r="B385" s="5" t="s">
        <v>54</v>
      </c>
      <c r="C385" s="5" t="s">
        <v>78</v>
      </c>
      <c r="D385" s="5" t="s">
        <v>79</v>
      </c>
      <c r="E385" s="5">
        <v>31</v>
      </c>
      <c r="F385" s="5">
        <v>4</v>
      </c>
      <c r="G385" s="5">
        <v>3075</v>
      </c>
      <c r="H385" s="5">
        <v>16</v>
      </c>
      <c r="I385" s="5">
        <v>19.739999999999998</v>
      </c>
      <c r="J385" s="5">
        <v>0.61</v>
      </c>
      <c r="K385" s="5">
        <v>122</v>
      </c>
      <c r="L385" s="5">
        <v>46</v>
      </c>
      <c r="M385" s="5">
        <v>3.77</v>
      </c>
      <c r="N385" s="5">
        <v>1.42</v>
      </c>
      <c r="O385" s="5">
        <v>2019</v>
      </c>
      <c r="P385" s="6">
        <f>Table1[[#This Row],[OnTarget]]/Table1[[#This Row],[Shots]]</f>
        <v>0.37704918032786883</v>
      </c>
      <c r="Q385" s="5" t="str">
        <f t="shared" si="15"/>
        <v>very Good Player</v>
      </c>
      <c r="R385" s="5" t="str">
        <f t="shared" si="16"/>
        <v>Type B</v>
      </c>
      <c r="S385" s="7">
        <f t="shared" si="17"/>
        <v>1</v>
      </c>
    </row>
    <row r="386" spans="1:19" x14ac:dyDescent="0.25">
      <c r="A386" s="4" t="s">
        <v>53</v>
      </c>
      <c r="B386" s="5" t="s">
        <v>54</v>
      </c>
      <c r="C386" s="5" t="s">
        <v>63</v>
      </c>
      <c r="D386" s="5" t="s">
        <v>278</v>
      </c>
      <c r="E386" s="5">
        <v>33</v>
      </c>
      <c r="F386" s="5">
        <v>3</v>
      </c>
      <c r="G386" s="5">
        <v>3263</v>
      </c>
      <c r="H386" s="5">
        <v>12</v>
      </c>
      <c r="I386" s="5">
        <v>13.74</v>
      </c>
      <c r="J386" s="5">
        <v>0.4</v>
      </c>
      <c r="K386" s="5">
        <v>110</v>
      </c>
      <c r="L386" s="5">
        <v>33</v>
      </c>
      <c r="M386" s="5">
        <v>3.2</v>
      </c>
      <c r="N386" s="5">
        <v>0.96</v>
      </c>
      <c r="O386" s="5">
        <v>2019</v>
      </c>
      <c r="P386" s="6">
        <f>Table1[[#This Row],[OnTarget]]/Table1[[#This Row],[Shots]]</f>
        <v>0.3</v>
      </c>
      <c r="Q386" s="5" t="str">
        <f t="shared" ref="Q386:Q449" si="18">IF(H386&gt;=25,"Excellent Player",IF(H386&gt;=15,"very Good Player",IF(H386&gt;=10,"Good Player", "weak Player")))</f>
        <v>Good Player</v>
      </c>
      <c r="R386" s="5" t="str">
        <f t="shared" ref="R386:R449" si="19">IF(Q386 = "Excellent Player", "Type A",IF(Q386 = "very Good Player", "Type B", IF(Q386 = "Good Player", "Type C", "Type D")))</f>
        <v>Type C</v>
      </c>
      <c r="S386" s="7">
        <f t="shared" ref="S386:S449" si="20">IF(OR(R386 = "Type A", R386 = "Type B"),1,0)</f>
        <v>0</v>
      </c>
    </row>
    <row r="387" spans="1:19" x14ac:dyDescent="0.25">
      <c r="A387" s="4" t="s">
        <v>53</v>
      </c>
      <c r="B387" s="5" t="s">
        <v>54</v>
      </c>
      <c r="C387" s="5" t="s">
        <v>27</v>
      </c>
      <c r="D387" s="5" t="s">
        <v>28</v>
      </c>
      <c r="E387" s="5">
        <v>33</v>
      </c>
      <c r="F387" s="5">
        <v>0</v>
      </c>
      <c r="G387" s="5">
        <v>3127</v>
      </c>
      <c r="H387" s="5">
        <v>31</v>
      </c>
      <c r="I387" s="5">
        <v>27.32</v>
      </c>
      <c r="J387" s="5">
        <v>0.83</v>
      </c>
      <c r="K387" s="5">
        <v>208</v>
      </c>
      <c r="L387" s="5">
        <v>79</v>
      </c>
      <c r="M387" s="5">
        <v>6.32</v>
      </c>
      <c r="N387" s="5">
        <v>2.4</v>
      </c>
      <c r="O387" s="5">
        <v>2019</v>
      </c>
      <c r="P387" s="6">
        <f>Table1[[#This Row],[OnTarget]]/Table1[[#This Row],[Shots]]</f>
        <v>0.37980769230769229</v>
      </c>
      <c r="Q387" s="5" t="str">
        <f t="shared" si="18"/>
        <v>Excellent Player</v>
      </c>
      <c r="R387" s="5" t="str">
        <f t="shared" si="19"/>
        <v>Type A</v>
      </c>
      <c r="S387" s="7">
        <f t="shared" si="20"/>
        <v>1</v>
      </c>
    </row>
    <row r="388" spans="1:19" x14ac:dyDescent="0.25">
      <c r="A388" s="4" t="s">
        <v>53</v>
      </c>
      <c r="B388" s="5" t="s">
        <v>54</v>
      </c>
      <c r="C388" s="5" t="s">
        <v>57</v>
      </c>
      <c r="D388" s="5" t="s">
        <v>488</v>
      </c>
      <c r="E388" s="5">
        <v>29</v>
      </c>
      <c r="F388" s="5">
        <v>2</v>
      </c>
      <c r="G388" s="5">
        <v>2654</v>
      </c>
      <c r="H388" s="5">
        <v>14</v>
      </c>
      <c r="I388" s="5">
        <v>10.9</v>
      </c>
      <c r="J388" s="5">
        <v>0.39</v>
      </c>
      <c r="K388" s="5">
        <v>120</v>
      </c>
      <c r="L388" s="5">
        <v>46</v>
      </c>
      <c r="M388" s="5">
        <v>4.3</v>
      </c>
      <c r="N388" s="5">
        <v>1.65</v>
      </c>
      <c r="O388" s="5">
        <v>2019</v>
      </c>
      <c r="P388" s="6">
        <f>Table1[[#This Row],[OnTarget]]/Table1[[#This Row],[Shots]]</f>
        <v>0.38333333333333336</v>
      </c>
      <c r="Q388" s="5" t="str">
        <f t="shared" si="18"/>
        <v>Good Player</v>
      </c>
      <c r="R388" s="5" t="str">
        <f t="shared" si="19"/>
        <v>Type C</v>
      </c>
      <c r="S388" s="7">
        <f t="shared" si="20"/>
        <v>0</v>
      </c>
    </row>
    <row r="389" spans="1:19" x14ac:dyDescent="0.25">
      <c r="A389" s="4" t="s">
        <v>53</v>
      </c>
      <c r="B389" s="5" t="s">
        <v>54</v>
      </c>
      <c r="C389" s="5" t="s">
        <v>71</v>
      </c>
      <c r="D389" s="5" t="s">
        <v>489</v>
      </c>
      <c r="E389" s="5">
        <v>35</v>
      </c>
      <c r="F389" s="5">
        <v>1</v>
      </c>
      <c r="G389" s="5">
        <v>3394</v>
      </c>
      <c r="H389" s="5">
        <v>18</v>
      </c>
      <c r="I389" s="5">
        <v>13.93</v>
      </c>
      <c r="J389" s="5">
        <v>0.39</v>
      </c>
      <c r="K389" s="5">
        <v>87</v>
      </c>
      <c r="L389" s="5">
        <v>37</v>
      </c>
      <c r="M389" s="5">
        <v>2.44</v>
      </c>
      <c r="N389" s="5">
        <v>1.04</v>
      </c>
      <c r="O389" s="5">
        <v>2019</v>
      </c>
      <c r="P389" s="6">
        <f>Table1[[#This Row],[OnTarget]]/Table1[[#This Row],[Shots]]</f>
        <v>0.42528735632183906</v>
      </c>
      <c r="Q389" s="5" t="str">
        <f t="shared" si="18"/>
        <v>very Good Player</v>
      </c>
      <c r="R389" s="5" t="str">
        <f t="shared" si="19"/>
        <v>Type B</v>
      </c>
      <c r="S389" s="7">
        <f t="shared" si="20"/>
        <v>1</v>
      </c>
    </row>
    <row r="390" spans="1:19" x14ac:dyDescent="0.25">
      <c r="A390" s="4" t="s">
        <v>53</v>
      </c>
      <c r="B390" s="5" t="s">
        <v>54</v>
      </c>
      <c r="C390" s="5" t="s">
        <v>65</v>
      </c>
      <c r="D390" s="5" t="s">
        <v>219</v>
      </c>
      <c r="E390" s="5">
        <v>21</v>
      </c>
      <c r="F390" s="5">
        <v>5</v>
      </c>
      <c r="G390" s="5">
        <v>1786</v>
      </c>
      <c r="H390" s="5">
        <v>15</v>
      </c>
      <c r="I390" s="5">
        <v>9.7799999999999994</v>
      </c>
      <c r="J390" s="5">
        <v>0.52</v>
      </c>
      <c r="K390" s="5">
        <v>81</v>
      </c>
      <c r="L390" s="5">
        <v>36</v>
      </c>
      <c r="M390" s="5">
        <v>4.3099999999999996</v>
      </c>
      <c r="N390" s="5">
        <v>1.91</v>
      </c>
      <c r="O390" s="5">
        <v>2019</v>
      </c>
      <c r="P390" s="6">
        <f>Table1[[#This Row],[OnTarget]]/Table1[[#This Row],[Shots]]</f>
        <v>0.44444444444444442</v>
      </c>
      <c r="Q390" s="5" t="str">
        <f t="shared" si="18"/>
        <v>very Good Player</v>
      </c>
      <c r="R390" s="5" t="str">
        <f t="shared" si="19"/>
        <v>Type B</v>
      </c>
      <c r="S390" s="7">
        <f t="shared" si="20"/>
        <v>1</v>
      </c>
    </row>
    <row r="391" spans="1:19" x14ac:dyDescent="0.25">
      <c r="A391" s="4" t="s">
        <v>53</v>
      </c>
      <c r="B391" s="5" t="s">
        <v>54</v>
      </c>
      <c r="C391" s="5" t="s">
        <v>37</v>
      </c>
      <c r="D391" s="5" t="s">
        <v>490</v>
      </c>
      <c r="E391" s="5">
        <v>17</v>
      </c>
      <c r="F391" s="5">
        <v>9</v>
      </c>
      <c r="G391" s="5">
        <v>1637</v>
      </c>
      <c r="H391" s="5">
        <v>12</v>
      </c>
      <c r="I391" s="5">
        <v>6.38</v>
      </c>
      <c r="J391" s="5">
        <v>0.37</v>
      </c>
      <c r="K391" s="5">
        <v>46</v>
      </c>
      <c r="L391" s="5">
        <v>20</v>
      </c>
      <c r="M391" s="5">
        <v>2.67</v>
      </c>
      <c r="N391" s="5">
        <v>1.1599999999999999</v>
      </c>
      <c r="O391" s="5">
        <v>2019</v>
      </c>
      <c r="P391" s="6">
        <f>Table1[[#This Row],[OnTarget]]/Table1[[#This Row],[Shots]]</f>
        <v>0.43478260869565216</v>
      </c>
      <c r="Q391" s="5" t="str">
        <f t="shared" si="18"/>
        <v>Good Player</v>
      </c>
      <c r="R391" s="5" t="str">
        <f t="shared" si="19"/>
        <v>Type C</v>
      </c>
      <c r="S391" s="7">
        <f t="shared" si="20"/>
        <v>0</v>
      </c>
    </row>
    <row r="392" spans="1:19" x14ac:dyDescent="0.25">
      <c r="A392" s="4" t="s">
        <v>53</v>
      </c>
      <c r="B392" s="5" t="s">
        <v>54</v>
      </c>
      <c r="C392" s="5" t="s">
        <v>71</v>
      </c>
      <c r="D392" s="5" t="s">
        <v>72</v>
      </c>
      <c r="E392" s="5">
        <v>34</v>
      </c>
      <c r="F392" s="5">
        <v>3</v>
      </c>
      <c r="G392" s="5">
        <v>3115</v>
      </c>
      <c r="H392" s="5">
        <v>12</v>
      </c>
      <c r="I392" s="5">
        <v>11.8</v>
      </c>
      <c r="J392" s="5">
        <v>0.36</v>
      </c>
      <c r="K392" s="5">
        <v>87</v>
      </c>
      <c r="L392" s="5">
        <v>30</v>
      </c>
      <c r="M392" s="5">
        <v>2.65</v>
      </c>
      <c r="N392" s="5">
        <v>0.91</v>
      </c>
      <c r="O392" s="5">
        <v>2019</v>
      </c>
      <c r="P392" s="6">
        <f>Table1[[#This Row],[OnTarget]]/Table1[[#This Row],[Shots]]</f>
        <v>0.34482758620689657</v>
      </c>
      <c r="Q392" s="5" t="str">
        <f t="shared" si="18"/>
        <v>Good Player</v>
      </c>
      <c r="R392" s="5" t="str">
        <f t="shared" si="19"/>
        <v>Type C</v>
      </c>
      <c r="S392" s="7">
        <f t="shared" si="20"/>
        <v>0</v>
      </c>
    </row>
    <row r="393" spans="1:19" x14ac:dyDescent="0.25">
      <c r="A393" s="4" t="s">
        <v>53</v>
      </c>
      <c r="B393" s="5" t="s">
        <v>54</v>
      </c>
      <c r="C393" s="5" t="s">
        <v>59</v>
      </c>
      <c r="D393" s="5" t="s">
        <v>60</v>
      </c>
      <c r="E393" s="5">
        <v>36</v>
      </c>
      <c r="F393" s="5">
        <v>1</v>
      </c>
      <c r="G393" s="5">
        <v>3371</v>
      </c>
      <c r="H393" s="5">
        <v>36</v>
      </c>
      <c r="I393" s="5">
        <v>26.61</v>
      </c>
      <c r="J393" s="5">
        <v>0.75</v>
      </c>
      <c r="K393" s="5">
        <v>142</v>
      </c>
      <c r="L393" s="5">
        <v>71</v>
      </c>
      <c r="M393" s="5">
        <v>4</v>
      </c>
      <c r="N393" s="5">
        <v>2</v>
      </c>
      <c r="O393" s="5">
        <v>2019</v>
      </c>
      <c r="P393" s="6">
        <f>Table1[[#This Row],[OnTarget]]/Table1[[#This Row],[Shots]]</f>
        <v>0.5</v>
      </c>
      <c r="Q393" s="5" t="str">
        <f t="shared" si="18"/>
        <v>Excellent Player</v>
      </c>
      <c r="R393" s="5" t="str">
        <f t="shared" si="19"/>
        <v>Type A</v>
      </c>
      <c r="S393" s="7">
        <f t="shared" si="20"/>
        <v>1</v>
      </c>
    </row>
    <row r="394" spans="1:19" x14ac:dyDescent="0.25">
      <c r="A394" s="4" t="s">
        <v>53</v>
      </c>
      <c r="B394" s="5" t="s">
        <v>54</v>
      </c>
      <c r="C394" s="5" t="s">
        <v>491</v>
      </c>
      <c r="D394" s="5" t="s">
        <v>492</v>
      </c>
      <c r="E394" s="5">
        <v>28</v>
      </c>
      <c r="F394" s="5">
        <v>5</v>
      </c>
      <c r="G394" s="5">
        <v>2627</v>
      </c>
      <c r="H394" s="5">
        <v>14</v>
      </c>
      <c r="I394" s="5">
        <v>15.21</v>
      </c>
      <c r="J394" s="5">
        <v>0.55000000000000004</v>
      </c>
      <c r="K394" s="5">
        <v>84</v>
      </c>
      <c r="L394" s="5">
        <v>31</v>
      </c>
      <c r="M394" s="5">
        <v>3.04</v>
      </c>
      <c r="N394" s="5">
        <v>1.1200000000000001</v>
      </c>
      <c r="O394" s="5">
        <v>2019</v>
      </c>
      <c r="P394" s="6">
        <f>Table1[[#This Row],[OnTarget]]/Table1[[#This Row],[Shots]]</f>
        <v>0.36904761904761907</v>
      </c>
      <c r="Q394" s="5" t="str">
        <f t="shared" si="18"/>
        <v>Good Player</v>
      </c>
      <c r="R394" s="5" t="str">
        <f t="shared" si="19"/>
        <v>Type C</v>
      </c>
      <c r="S394" s="7">
        <f t="shared" si="20"/>
        <v>0</v>
      </c>
    </row>
    <row r="395" spans="1:19" x14ac:dyDescent="0.25">
      <c r="A395" s="4" t="s">
        <v>53</v>
      </c>
      <c r="B395" s="5" t="s">
        <v>54</v>
      </c>
      <c r="C395" s="5" t="s">
        <v>65</v>
      </c>
      <c r="D395" s="5" t="s">
        <v>213</v>
      </c>
      <c r="E395" s="5">
        <v>25</v>
      </c>
      <c r="F395" s="5">
        <v>3</v>
      </c>
      <c r="G395" s="5">
        <v>2143</v>
      </c>
      <c r="H395" s="5">
        <v>18</v>
      </c>
      <c r="I395" s="5">
        <v>15.11</v>
      </c>
      <c r="J395" s="5">
        <v>0.67</v>
      </c>
      <c r="K395" s="5">
        <v>89</v>
      </c>
      <c r="L395" s="5">
        <v>37</v>
      </c>
      <c r="M395" s="5">
        <v>3.95</v>
      </c>
      <c r="N395" s="5">
        <v>1.64</v>
      </c>
      <c r="O395" s="5">
        <v>2019</v>
      </c>
      <c r="P395" s="6">
        <f>Table1[[#This Row],[OnTarget]]/Table1[[#This Row],[Shots]]</f>
        <v>0.4157303370786517</v>
      </c>
      <c r="Q395" s="5" t="str">
        <f t="shared" si="18"/>
        <v>very Good Player</v>
      </c>
      <c r="R395" s="5" t="str">
        <f t="shared" si="19"/>
        <v>Type B</v>
      </c>
      <c r="S395" s="7">
        <f t="shared" si="20"/>
        <v>1</v>
      </c>
    </row>
    <row r="396" spans="1:19" x14ac:dyDescent="0.25">
      <c r="A396" s="4" t="s">
        <v>53</v>
      </c>
      <c r="B396" s="5" t="s">
        <v>54</v>
      </c>
      <c r="C396" s="5" t="s">
        <v>133</v>
      </c>
      <c r="D396" s="5" t="s">
        <v>493</v>
      </c>
      <c r="E396" s="5">
        <v>29</v>
      </c>
      <c r="F396" s="5">
        <v>6</v>
      </c>
      <c r="G396" s="5">
        <v>2581</v>
      </c>
      <c r="H396" s="5">
        <v>14</v>
      </c>
      <c r="I396" s="5">
        <v>14.4</v>
      </c>
      <c r="J396" s="5">
        <v>0.53</v>
      </c>
      <c r="K396" s="5">
        <v>125</v>
      </c>
      <c r="L396" s="5">
        <v>44</v>
      </c>
      <c r="M396" s="5">
        <v>4.5999999999999996</v>
      </c>
      <c r="N396" s="5">
        <v>1.62</v>
      </c>
      <c r="O396" s="5">
        <v>2019</v>
      </c>
      <c r="P396" s="6">
        <f>Table1[[#This Row],[OnTarget]]/Table1[[#This Row],[Shots]]</f>
        <v>0.35199999999999998</v>
      </c>
      <c r="Q396" s="5" t="str">
        <f t="shared" si="18"/>
        <v>Good Player</v>
      </c>
      <c r="R396" s="5" t="str">
        <f t="shared" si="19"/>
        <v>Type C</v>
      </c>
      <c r="S396" s="7">
        <f t="shared" si="20"/>
        <v>0</v>
      </c>
    </row>
    <row r="397" spans="1:19" x14ac:dyDescent="0.25">
      <c r="A397" s="4" t="s">
        <v>53</v>
      </c>
      <c r="B397" s="5" t="s">
        <v>54</v>
      </c>
      <c r="C397" s="5" t="s">
        <v>65</v>
      </c>
      <c r="D397" s="5" t="s">
        <v>494</v>
      </c>
      <c r="E397" s="5">
        <v>10</v>
      </c>
      <c r="F397" s="5">
        <v>23</v>
      </c>
      <c r="G397" s="5">
        <v>1370</v>
      </c>
      <c r="H397" s="5">
        <v>18</v>
      </c>
      <c r="I397" s="5">
        <v>12.4</v>
      </c>
      <c r="J397" s="5">
        <v>0.86</v>
      </c>
      <c r="K397" s="5">
        <v>77</v>
      </c>
      <c r="L397" s="5">
        <v>41</v>
      </c>
      <c r="M397" s="5">
        <v>5.34</v>
      </c>
      <c r="N397" s="5">
        <v>2.84</v>
      </c>
      <c r="O397" s="5">
        <v>2019</v>
      </c>
      <c r="P397" s="6">
        <f>Table1[[#This Row],[OnTarget]]/Table1[[#This Row],[Shots]]</f>
        <v>0.53246753246753242</v>
      </c>
      <c r="Q397" s="5" t="str">
        <f t="shared" si="18"/>
        <v>very Good Player</v>
      </c>
      <c r="R397" s="5" t="str">
        <f t="shared" si="19"/>
        <v>Type B</v>
      </c>
      <c r="S397" s="7">
        <f t="shared" si="20"/>
        <v>1</v>
      </c>
    </row>
    <row r="398" spans="1:19" x14ac:dyDescent="0.25">
      <c r="A398" s="4" t="s">
        <v>53</v>
      </c>
      <c r="B398" s="5" t="s">
        <v>54</v>
      </c>
      <c r="C398" s="5" t="s">
        <v>81</v>
      </c>
      <c r="D398" s="5" t="s">
        <v>82</v>
      </c>
      <c r="E398" s="5">
        <v>26</v>
      </c>
      <c r="F398" s="5">
        <v>2</v>
      </c>
      <c r="G398" s="5">
        <v>2413</v>
      </c>
      <c r="H398" s="5">
        <v>11</v>
      </c>
      <c r="I398" s="5">
        <v>13.72</v>
      </c>
      <c r="J398" s="5">
        <v>0.54</v>
      </c>
      <c r="K398" s="5">
        <v>102</v>
      </c>
      <c r="L398" s="5">
        <v>35</v>
      </c>
      <c r="M398" s="5">
        <v>4.0199999999999996</v>
      </c>
      <c r="N398" s="5">
        <v>1.38</v>
      </c>
      <c r="O398" s="5">
        <v>2019</v>
      </c>
      <c r="P398" s="6">
        <f>Table1[[#This Row],[OnTarget]]/Table1[[#This Row],[Shots]]</f>
        <v>0.34313725490196079</v>
      </c>
      <c r="Q398" s="5" t="str">
        <f t="shared" si="18"/>
        <v>Good Player</v>
      </c>
      <c r="R398" s="5" t="str">
        <f t="shared" si="19"/>
        <v>Type C</v>
      </c>
      <c r="S398" s="7">
        <f t="shared" si="20"/>
        <v>0</v>
      </c>
    </row>
    <row r="399" spans="1:19" x14ac:dyDescent="0.25">
      <c r="A399" s="4" t="s">
        <v>53</v>
      </c>
      <c r="B399" s="5" t="s">
        <v>54</v>
      </c>
      <c r="C399" s="5" t="s">
        <v>69</v>
      </c>
      <c r="D399" s="5" t="s">
        <v>495</v>
      </c>
      <c r="E399" s="5">
        <v>20</v>
      </c>
      <c r="F399" s="5">
        <v>5</v>
      </c>
      <c r="G399" s="5">
        <v>1906</v>
      </c>
      <c r="H399" s="5">
        <v>11</v>
      </c>
      <c r="I399" s="5">
        <v>9.43</v>
      </c>
      <c r="J399" s="5">
        <v>0.47</v>
      </c>
      <c r="K399" s="5">
        <v>61</v>
      </c>
      <c r="L399" s="5">
        <v>24</v>
      </c>
      <c r="M399" s="5">
        <v>3.04</v>
      </c>
      <c r="N399" s="5">
        <v>1.2</v>
      </c>
      <c r="O399" s="5">
        <v>2019</v>
      </c>
      <c r="P399" s="6">
        <f>Table1[[#This Row],[OnTarget]]/Table1[[#This Row],[Shots]]</f>
        <v>0.39344262295081966</v>
      </c>
      <c r="Q399" s="5" t="str">
        <f t="shared" si="18"/>
        <v>Good Player</v>
      </c>
      <c r="R399" s="5" t="str">
        <f t="shared" si="19"/>
        <v>Type C</v>
      </c>
      <c r="S399" s="7">
        <f t="shared" si="20"/>
        <v>0</v>
      </c>
    </row>
    <row r="400" spans="1:19" x14ac:dyDescent="0.25">
      <c r="A400" s="4" t="s">
        <v>53</v>
      </c>
      <c r="B400" s="5" t="s">
        <v>54</v>
      </c>
      <c r="C400" s="5" t="s">
        <v>156</v>
      </c>
      <c r="D400" s="5" t="s">
        <v>287</v>
      </c>
      <c r="E400" s="5">
        <v>15</v>
      </c>
      <c r="F400" s="5">
        <v>11</v>
      </c>
      <c r="G400" s="5">
        <v>1514</v>
      </c>
      <c r="H400" s="5">
        <v>11</v>
      </c>
      <c r="I400" s="5">
        <v>6.85</v>
      </c>
      <c r="J400" s="5">
        <v>0.43</v>
      </c>
      <c r="K400" s="5">
        <v>42</v>
      </c>
      <c r="L400" s="5">
        <v>20</v>
      </c>
      <c r="M400" s="5">
        <v>2.64</v>
      </c>
      <c r="N400" s="5">
        <v>1.25</v>
      </c>
      <c r="O400" s="5">
        <v>2019</v>
      </c>
      <c r="P400" s="6">
        <f>Table1[[#This Row],[OnTarget]]/Table1[[#This Row],[Shots]]</f>
        <v>0.47619047619047616</v>
      </c>
      <c r="Q400" s="5" t="str">
        <f t="shared" si="18"/>
        <v>Good Player</v>
      </c>
      <c r="R400" s="5" t="str">
        <f t="shared" si="19"/>
        <v>Type C</v>
      </c>
      <c r="S400" s="7">
        <f t="shared" si="20"/>
        <v>0</v>
      </c>
    </row>
    <row r="401" spans="1:19" x14ac:dyDescent="0.25">
      <c r="A401" s="4" t="s">
        <v>53</v>
      </c>
      <c r="B401" s="5" t="s">
        <v>54</v>
      </c>
      <c r="C401" s="5" t="s">
        <v>89</v>
      </c>
      <c r="D401" s="5" t="s">
        <v>90</v>
      </c>
      <c r="E401" s="5">
        <v>34</v>
      </c>
      <c r="F401" s="5">
        <v>2</v>
      </c>
      <c r="G401" s="5">
        <v>3214</v>
      </c>
      <c r="H401" s="5">
        <v>16</v>
      </c>
      <c r="I401" s="5">
        <v>16.579999999999998</v>
      </c>
      <c r="J401" s="5">
        <v>0.49</v>
      </c>
      <c r="K401" s="5">
        <v>104</v>
      </c>
      <c r="L401" s="5">
        <v>41</v>
      </c>
      <c r="M401" s="5">
        <v>3.07</v>
      </c>
      <c r="N401" s="5">
        <v>1.21</v>
      </c>
      <c r="O401" s="5">
        <v>2019</v>
      </c>
      <c r="P401" s="6">
        <f>Table1[[#This Row],[OnTarget]]/Table1[[#This Row],[Shots]]</f>
        <v>0.39423076923076922</v>
      </c>
      <c r="Q401" s="5" t="str">
        <f t="shared" si="18"/>
        <v>very Good Player</v>
      </c>
      <c r="R401" s="5" t="str">
        <f t="shared" si="19"/>
        <v>Type B</v>
      </c>
      <c r="S401" s="7">
        <f t="shared" si="20"/>
        <v>1</v>
      </c>
    </row>
    <row r="402" spans="1:19" x14ac:dyDescent="0.25">
      <c r="A402" s="4" t="s">
        <v>91</v>
      </c>
      <c r="B402" s="5" t="s">
        <v>92</v>
      </c>
      <c r="C402" s="5" t="s">
        <v>227</v>
      </c>
      <c r="D402" s="5" t="s">
        <v>288</v>
      </c>
      <c r="E402" s="5">
        <v>25</v>
      </c>
      <c r="F402" s="5">
        <v>7</v>
      </c>
      <c r="G402" s="5">
        <v>2387</v>
      </c>
      <c r="H402" s="5">
        <v>17</v>
      </c>
      <c r="I402" s="5">
        <v>9.8000000000000007</v>
      </c>
      <c r="J402" s="5">
        <v>0.39</v>
      </c>
      <c r="K402" s="5">
        <v>52</v>
      </c>
      <c r="L402" s="5">
        <v>28</v>
      </c>
      <c r="M402" s="5">
        <v>2.0699999999999998</v>
      </c>
      <c r="N402" s="5">
        <v>1.1100000000000001</v>
      </c>
      <c r="O402" s="5">
        <v>2019</v>
      </c>
      <c r="P402" s="6">
        <f>Table1[[#This Row],[OnTarget]]/Table1[[#This Row],[Shots]]</f>
        <v>0.53846153846153844</v>
      </c>
      <c r="Q402" s="5" t="str">
        <f t="shared" si="18"/>
        <v>very Good Player</v>
      </c>
      <c r="R402" s="5" t="str">
        <f t="shared" si="19"/>
        <v>Type B</v>
      </c>
      <c r="S402" s="7">
        <f t="shared" si="20"/>
        <v>1</v>
      </c>
    </row>
    <row r="403" spans="1:19" x14ac:dyDescent="0.25">
      <c r="A403" s="4" t="s">
        <v>91</v>
      </c>
      <c r="B403" s="5" t="s">
        <v>92</v>
      </c>
      <c r="C403" s="5" t="s">
        <v>108</v>
      </c>
      <c r="D403" s="5" t="s">
        <v>109</v>
      </c>
      <c r="E403" s="5">
        <v>33</v>
      </c>
      <c r="F403" s="5">
        <v>1</v>
      </c>
      <c r="G403" s="5">
        <v>2744</v>
      </c>
      <c r="H403" s="5">
        <v>28</v>
      </c>
      <c r="I403" s="5">
        <v>20.8</v>
      </c>
      <c r="J403" s="5">
        <v>0.72</v>
      </c>
      <c r="K403" s="5">
        <v>123</v>
      </c>
      <c r="L403" s="5">
        <v>63</v>
      </c>
      <c r="M403" s="5">
        <v>4.26</v>
      </c>
      <c r="N403" s="5">
        <v>2.1800000000000002</v>
      </c>
      <c r="O403" s="5">
        <v>2019</v>
      </c>
      <c r="P403" s="6">
        <f>Table1[[#This Row],[OnTarget]]/Table1[[#This Row],[Shots]]</f>
        <v>0.51219512195121952</v>
      </c>
      <c r="Q403" s="5" t="str">
        <f t="shared" si="18"/>
        <v>Excellent Player</v>
      </c>
      <c r="R403" s="5" t="str">
        <f t="shared" si="19"/>
        <v>Type A</v>
      </c>
      <c r="S403" s="7">
        <f t="shared" si="20"/>
        <v>1</v>
      </c>
    </row>
    <row r="404" spans="1:19" x14ac:dyDescent="0.25">
      <c r="A404" s="4" t="s">
        <v>91</v>
      </c>
      <c r="B404" s="5" t="s">
        <v>92</v>
      </c>
      <c r="C404" s="5" t="s">
        <v>115</v>
      </c>
      <c r="D404" s="5" t="s">
        <v>292</v>
      </c>
      <c r="E404" s="5">
        <v>30</v>
      </c>
      <c r="F404" s="5">
        <v>2</v>
      </c>
      <c r="G404" s="5">
        <v>2893</v>
      </c>
      <c r="H404" s="5">
        <v>16</v>
      </c>
      <c r="I404" s="5">
        <v>18.27</v>
      </c>
      <c r="J404" s="5">
        <v>0.6</v>
      </c>
      <c r="K404" s="5">
        <v>85</v>
      </c>
      <c r="L404" s="5">
        <v>38</v>
      </c>
      <c r="M404" s="5">
        <v>2.79</v>
      </c>
      <c r="N404" s="5">
        <v>1.25</v>
      </c>
      <c r="O404" s="5">
        <v>2019</v>
      </c>
      <c r="P404" s="6">
        <f>Table1[[#This Row],[OnTarget]]/Table1[[#This Row],[Shots]]</f>
        <v>0.44705882352941179</v>
      </c>
      <c r="Q404" s="5" t="str">
        <f t="shared" si="18"/>
        <v>very Good Player</v>
      </c>
      <c r="R404" s="5" t="str">
        <f t="shared" si="19"/>
        <v>Type B</v>
      </c>
      <c r="S404" s="7">
        <f t="shared" si="20"/>
        <v>1</v>
      </c>
    </row>
    <row r="405" spans="1:19" x14ac:dyDescent="0.25">
      <c r="A405" s="4" t="s">
        <v>91</v>
      </c>
      <c r="B405" s="5" t="s">
        <v>92</v>
      </c>
      <c r="C405" s="5" t="s">
        <v>101</v>
      </c>
      <c r="D405" s="5" t="s">
        <v>102</v>
      </c>
      <c r="E405" s="5">
        <v>14</v>
      </c>
      <c r="F405" s="5">
        <v>5</v>
      </c>
      <c r="G405" s="5">
        <v>1502</v>
      </c>
      <c r="H405" s="5">
        <v>12</v>
      </c>
      <c r="I405" s="5">
        <v>9.33</v>
      </c>
      <c r="J405" s="5">
        <v>0.59</v>
      </c>
      <c r="K405" s="5">
        <v>43</v>
      </c>
      <c r="L405" s="5">
        <v>23</v>
      </c>
      <c r="M405" s="5">
        <v>2.72</v>
      </c>
      <c r="N405" s="5">
        <v>1.45</v>
      </c>
      <c r="O405" s="5">
        <v>2019</v>
      </c>
      <c r="P405" s="6">
        <f>Table1[[#This Row],[OnTarget]]/Table1[[#This Row],[Shots]]</f>
        <v>0.53488372093023251</v>
      </c>
      <c r="Q405" s="5" t="str">
        <f t="shared" si="18"/>
        <v>Good Player</v>
      </c>
      <c r="R405" s="5" t="str">
        <f t="shared" si="19"/>
        <v>Type C</v>
      </c>
      <c r="S405" s="7">
        <f t="shared" si="20"/>
        <v>0</v>
      </c>
    </row>
    <row r="406" spans="1:19" x14ac:dyDescent="0.25">
      <c r="A406" s="4" t="s">
        <v>91</v>
      </c>
      <c r="B406" s="5" t="s">
        <v>92</v>
      </c>
      <c r="C406" s="5" t="s">
        <v>227</v>
      </c>
      <c r="D406" s="5" t="s">
        <v>294</v>
      </c>
      <c r="E406" s="5">
        <v>18</v>
      </c>
      <c r="F406" s="5">
        <v>1</v>
      </c>
      <c r="G406" s="5">
        <v>1561</v>
      </c>
      <c r="H406" s="5">
        <v>11</v>
      </c>
      <c r="I406" s="5">
        <v>8.5399999999999991</v>
      </c>
      <c r="J406" s="5">
        <v>0.52</v>
      </c>
      <c r="K406" s="5">
        <v>47</v>
      </c>
      <c r="L406" s="5">
        <v>24</v>
      </c>
      <c r="M406" s="5">
        <v>2.86</v>
      </c>
      <c r="N406" s="5">
        <v>1.46</v>
      </c>
      <c r="O406" s="5">
        <v>2019</v>
      </c>
      <c r="P406" s="6">
        <f>Table1[[#This Row],[OnTarget]]/Table1[[#This Row],[Shots]]</f>
        <v>0.51063829787234039</v>
      </c>
      <c r="Q406" s="5" t="str">
        <f t="shared" si="18"/>
        <v>Good Player</v>
      </c>
      <c r="R406" s="5" t="str">
        <f t="shared" si="19"/>
        <v>Type C</v>
      </c>
      <c r="S406" s="7">
        <f t="shared" si="20"/>
        <v>0</v>
      </c>
    </row>
    <row r="407" spans="1:19" x14ac:dyDescent="0.25">
      <c r="A407" s="4" t="s">
        <v>91</v>
      </c>
      <c r="B407" s="5" t="s">
        <v>92</v>
      </c>
      <c r="C407" s="5" t="s">
        <v>108</v>
      </c>
      <c r="D407" s="5" t="s">
        <v>285</v>
      </c>
      <c r="E407" s="5">
        <v>29</v>
      </c>
      <c r="F407" s="5">
        <v>1</v>
      </c>
      <c r="G407" s="5">
        <v>2586</v>
      </c>
      <c r="H407" s="5">
        <v>12</v>
      </c>
      <c r="I407" s="5">
        <v>9.5299999999999994</v>
      </c>
      <c r="J407" s="5">
        <v>0.35</v>
      </c>
      <c r="K407" s="5">
        <v>59</v>
      </c>
      <c r="L407" s="5">
        <v>26</v>
      </c>
      <c r="M407" s="5">
        <v>2.17</v>
      </c>
      <c r="N407" s="5">
        <v>0.96</v>
      </c>
      <c r="O407" s="5">
        <v>2019</v>
      </c>
      <c r="P407" s="6">
        <f>Table1[[#This Row],[OnTarget]]/Table1[[#This Row],[Shots]]</f>
        <v>0.44067796610169491</v>
      </c>
      <c r="Q407" s="5" t="str">
        <f t="shared" si="18"/>
        <v>Good Player</v>
      </c>
      <c r="R407" s="5" t="str">
        <f t="shared" si="19"/>
        <v>Type C</v>
      </c>
      <c r="S407" s="7">
        <f t="shared" si="20"/>
        <v>0</v>
      </c>
    </row>
    <row r="408" spans="1:19" x14ac:dyDescent="0.25">
      <c r="A408" s="4" t="s">
        <v>91</v>
      </c>
      <c r="B408" s="5" t="s">
        <v>92</v>
      </c>
      <c r="C408" s="5" t="s">
        <v>95</v>
      </c>
      <c r="D408" s="5" t="s">
        <v>496</v>
      </c>
      <c r="E408" s="5">
        <v>28</v>
      </c>
      <c r="F408" s="5">
        <v>3</v>
      </c>
      <c r="G408" s="5">
        <v>2296</v>
      </c>
      <c r="H408" s="5">
        <v>10</v>
      </c>
      <c r="I408" s="5">
        <v>10.15</v>
      </c>
      <c r="J408" s="5">
        <v>0.42</v>
      </c>
      <c r="K408" s="5">
        <v>56</v>
      </c>
      <c r="L408" s="5">
        <v>36</v>
      </c>
      <c r="M408" s="5">
        <v>2.3199999999999998</v>
      </c>
      <c r="N408" s="5">
        <v>1.49</v>
      </c>
      <c r="O408" s="5">
        <v>2019</v>
      </c>
      <c r="P408" s="6">
        <f>Table1[[#This Row],[OnTarget]]/Table1[[#This Row],[Shots]]</f>
        <v>0.6428571428571429</v>
      </c>
      <c r="Q408" s="5" t="str">
        <f t="shared" si="18"/>
        <v>Good Player</v>
      </c>
      <c r="R408" s="5" t="str">
        <f t="shared" si="19"/>
        <v>Type C</v>
      </c>
      <c r="S408" s="7">
        <f t="shared" si="20"/>
        <v>0</v>
      </c>
    </row>
    <row r="409" spans="1:19" x14ac:dyDescent="0.25">
      <c r="A409" s="4" t="s">
        <v>91</v>
      </c>
      <c r="B409" s="5" t="s">
        <v>92</v>
      </c>
      <c r="C409" s="5" t="s">
        <v>497</v>
      </c>
      <c r="D409" s="5" t="s">
        <v>498</v>
      </c>
      <c r="E409" s="5">
        <v>27</v>
      </c>
      <c r="F409" s="5">
        <v>5</v>
      </c>
      <c r="G409" s="5">
        <v>2592</v>
      </c>
      <c r="H409" s="5">
        <v>15</v>
      </c>
      <c r="I409" s="5">
        <v>10.91</v>
      </c>
      <c r="J409" s="5">
        <v>0.4</v>
      </c>
      <c r="K409" s="5">
        <v>73</v>
      </c>
      <c r="L409" s="5">
        <v>27</v>
      </c>
      <c r="M409" s="5">
        <v>2.68</v>
      </c>
      <c r="N409" s="5">
        <v>0.99</v>
      </c>
      <c r="O409" s="5">
        <v>2019</v>
      </c>
      <c r="P409" s="6">
        <f>Table1[[#This Row],[OnTarget]]/Table1[[#This Row],[Shots]]</f>
        <v>0.36986301369863012</v>
      </c>
      <c r="Q409" s="5" t="str">
        <f t="shared" si="18"/>
        <v>very Good Player</v>
      </c>
      <c r="R409" s="5" t="str">
        <f t="shared" si="19"/>
        <v>Type B</v>
      </c>
      <c r="S409" s="7">
        <f t="shared" si="20"/>
        <v>1</v>
      </c>
    </row>
    <row r="410" spans="1:19" x14ac:dyDescent="0.25">
      <c r="A410" s="4" t="s">
        <v>91</v>
      </c>
      <c r="B410" s="5" t="s">
        <v>92</v>
      </c>
      <c r="C410" s="5" t="s">
        <v>97</v>
      </c>
      <c r="D410" s="5" t="s">
        <v>105</v>
      </c>
      <c r="E410" s="5">
        <v>31</v>
      </c>
      <c r="F410" s="5">
        <v>0</v>
      </c>
      <c r="G410" s="5">
        <v>2783</v>
      </c>
      <c r="H410" s="5">
        <v>34</v>
      </c>
      <c r="I410" s="5">
        <v>31.05</v>
      </c>
      <c r="J410" s="5">
        <v>1.06</v>
      </c>
      <c r="K410" s="5">
        <v>138</v>
      </c>
      <c r="L410" s="5">
        <v>67</v>
      </c>
      <c r="M410" s="5">
        <v>4.71</v>
      </c>
      <c r="N410" s="5">
        <v>2.29</v>
      </c>
      <c r="O410" s="5">
        <v>2019</v>
      </c>
      <c r="P410" s="6">
        <f>Table1[[#This Row],[OnTarget]]/Table1[[#This Row],[Shots]]</f>
        <v>0.48550724637681159</v>
      </c>
      <c r="Q410" s="5" t="str">
        <f t="shared" si="18"/>
        <v>Excellent Player</v>
      </c>
      <c r="R410" s="5" t="str">
        <f t="shared" si="19"/>
        <v>Type A</v>
      </c>
      <c r="S410" s="7">
        <f t="shared" si="20"/>
        <v>1</v>
      </c>
    </row>
    <row r="411" spans="1:19" x14ac:dyDescent="0.25">
      <c r="A411" s="4" t="s">
        <v>91</v>
      </c>
      <c r="B411" s="5" t="s">
        <v>92</v>
      </c>
      <c r="C411" s="5" t="s">
        <v>499</v>
      </c>
      <c r="D411" s="5" t="s">
        <v>500</v>
      </c>
      <c r="E411" s="5">
        <v>16</v>
      </c>
      <c r="F411" s="5">
        <v>9</v>
      </c>
      <c r="G411" s="5">
        <v>1694</v>
      </c>
      <c r="H411" s="5">
        <v>12</v>
      </c>
      <c r="I411" s="5">
        <v>10.7</v>
      </c>
      <c r="J411" s="5">
        <v>0.6</v>
      </c>
      <c r="K411" s="5">
        <v>55</v>
      </c>
      <c r="L411" s="5">
        <v>21</v>
      </c>
      <c r="M411" s="5">
        <v>3.08</v>
      </c>
      <c r="N411" s="5">
        <v>1.18</v>
      </c>
      <c r="O411" s="5">
        <v>2019</v>
      </c>
      <c r="P411" s="6">
        <f>Table1[[#This Row],[OnTarget]]/Table1[[#This Row],[Shots]]</f>
        <v>0.38181818181818183</v>
      </c>
      <c r="Q411" s="5" t="str">
        <f t="shared" si="18"/>
        <v>Good Player</v>
      </c>
      <c r="R411" s="5" t="str">
        <f t="shared" si="19"/>
        <v>Type C</v>
      </c>
      <c r="S411" s="7">
        <f t="shared" si="20"/>
        <v>0</v>
      </c>
    </row>
    <row r="412" spans="1:19" x14ac:dyDescent="0.25">
      <c r="A412" s="4" t="s">
        <v>91</v>
      </c>
      <c r="B412" s="5" t="s">
        <v>92</v>
      </c>
      <c r="C412" s="5" t="s">
        <v>103</v>
      </c>
      <c r="D412" s="5" t="s">
        <v>104</v>
      </c>
      <c r="E412" s="5">
        <v>31</v>
      </c>
      <c r="F412" s="5">
        <v>2</v>
      </c>
      <c r="G412" s="5">
        <v>2846</v>
      </c>
      <c r="H412" s="5">
        <v>13</v>
      </c>
      <c r="I412" s="5">
        <v>13.18</v>
      </c>
      <c r="J412" s="5">
        <v>0.44</v>
      </c>
      <c r="K412" s="5">
        <v>78</v>
      </c>
      <c r="L412" s="5">
        <v>40</v>
      </c>
      <c r="M412" s="5">
        <v>2.6</v>
      </c>
      <c r="N412" s="5">
        <v>1.34</v>
      </c>
      <c r="O412" s="5">
        <v>2019</v>
      </c>
      <c r="P412" s="6">
        <f>Table1[[#This Row],[OnTarget]]/Table1[[#This Row],[Shots]]</f>
        <v>0.51282051282051277</v>
      </c>
      <c r="Q412" s="5" t="str">
        <f t="shared" si="18"/>
        <v>Good Player</v>
      </c>
      <c r="R412" s="5" t="str">
        <f t="shared" si="19"/>
        <v>Type C</v>
      </c>
      <c r="S412" s="7">
        <f t="shared" si="20"/>
        <v>0</v>
      </c>
    </row>
    <row r="413" spans="1:19" x14ac:dyDescent="0.25">
      <c r="A413" s="4" t="s">
        <v>91</v>
      </c>
      <c r="B413" s="5" t="s">
        <v>92</v>
      </c>
      <c r="C413" s="5" t="s">
        <v>227</v>
      </c>
      <c r="D413" s="5" t="s">
        <v>501</v>
      </c>
      <c r="E413" s="5">
        <v>11</v>
      </c>
      <c r="F413" s="5">
        <v>4</v>
      </c>
      <c r="G413" s="5">
        <v>1116</v>
      </c>
      <c r="H413" s="5">
        <v>12</v>
      </c>
      <c r="I413" s="5">
        <v>7.64</v>
      </c>
      <c r="J413" s="5">
        <v>0.65</v>
      </c>
      <c r="K413" s="5">
        <v>34</v>
      </c>
      <c r="L413" s="5">
        <v>19</v>
      </c>
      <c r="M413" s="5">
        <v>2.89</v>
      </c>
      <c r="N413" s="5">
        <v>1.62</v>
      </c>
      <c r="O413" s="5">
        <v>2019</v>
      </c>
      <c r="P413" s="6">
        <f>Table1[[#This Row],[OnTarget]]/Table1[[#This Row],[Shots]]</f>
        <v>0.55882352941176472</v>
      </c>
      <c r="Q413" s="5" t="str">
        <f t="shared" si="18"/>
        <v>Good Player</v>
      </c>
      <c r="R413" s="5" t="str">
        <f t="shared" si="19"/>
        <v>Type C</v>
      </c>
      <c r="S413" s="7">
        <f t="shared" si="20"/>
        <v>0</v>
      </c>
    </row>
    <row r="414" spans="1:19" x14ac:dyDescent="0.25">
      <c r="A414" s="4" t="s">
        <v>91</v>
      </c>
      <c r="B414" s="5" t="s">
        <v>92</v>
      </c>
      <c r="C414" s="5" t="s">
        <v>282</v>
      </c>
      <c r="D414" s="5" t="s">
        <v>502</v>
      </c>
      <c r="E414" s="5">
        <v>23</v>
      </c>
      <c r="F414" s="5">
        <v>6</v>
      </c>
      <c r="G414" s="5">
        <v>2108</v>
      </c>
      <c r="H414" s="5">
        <v>13</v>
      </c>
      <c r="I414" s="5">
        <v>8.8800000000000008</v>
      </c>
      <c r="J414" s="5">
        <v>0.4</v>
      </c>
      <c r="K414" s="5">
        <v>61</v>
      </c>
      <c r="L414" s="5">
        <v>25</v>
      </c>
      <c r="M414" s="5">
        <v>2.75</v>
      </c>
      <c r="N414" s="5">
        <v>1.1299999999999999</v>
      </c>
      <c r="O414" s="5">
        <v>2019</v>
      </c>
      <c r="P414" s="6">
        <f>Table1[[#This Row],[OnTarget]]/Table1[[#This Row],[Shots]]</f>
        <v>0.4098360655737705</v>
      </c>
      <c r="Q414" s="5" t="str">
        <f t="shared" si="18"/>
        <v>Good Player</v>
      </c>
      <c r="R414" s="5" t="str">
        <f t="shared" si="19"/>
        <v>Type C</v>
      </c>
      <c r="S414" s="7">
        <f t="shared" si="20"/>
        <v>0</v>
      </c>
    </row>
    <row r="415" spans="1:19" x14ac:dyDescent="0.25">
      <c r="A415" s="4" t="s">
        <v>91</v>
      </c>
      <c r="B415" s="5" t="s">
        <v>92</v>
      </c>
      <c r="C415" s="5" t="s">
        <v>45</v>
      </c>
      <c r="D415" s="5" t="s">
        <v>240</v>
      </c>
      <c r="E415" s="5">
        <v>24</v>
      </c>
      <c r="F415" s="5">
        <v>3</v>
      </c>
      <c r="G415" s="5">
        <v>2159</v>
      </c>
      <c r="H415" s="5">
        <v>10</v>
      </c>
      <c r="I415" s="5">
        <v>11.59</v>
      </c>
      <c r="J415" s="5">
        <v>0.51</v>
      </c>
      <c r="K415" s="5">
        <v>78</v>
      </c>
      <c r="L415" s="5">
        <v>32</v>
      </c>
      <c r="M415" s="5">
        <v>3.43</v>
      </c>
      <c r="N415" s="5">
        <v>1.41</v>
      </c>
      <c r="O415" s="5">
        <v>2019</v>
      </c>
      <c r="P415" s="6">
        <f>Table1[[#This Row],[OnTarget]]/Table1[[#This Row],[Shots]]</f>
        <v>0.41025641025641024</v>
      </c>
      <c r="Q415" s="5" t="str">
        <f t="shared" si="18"/>
        <v>Good Player</v>
      </c>
      <c r="R415" s="5" t="str">
        <f t="shared" si="19"/>
        <v>Type C</v>
      </c>
      <c r="S415" s="7">
        <f t="shared" si="20"/>
        <v>0</v>
      </c>
    </row>
    <row r="416" spans="1:19" x14ac:dyDescent="0.25">
      <c r="A416" s="4" t="s">
        <v>91</v>
      </c>
      <c r="B416" s="5" t="s">
        <v>92</v>
      </c>
      <c r="C416" s="5" t="s">
        <v>110</v>
      </c>
      <c r="D416" s="5" t="s">
        <v>111</v>
      </c>
      <c r="E416" s="5">
        <v>24</v>
      </c>
      <c r="F416" s="5">
        <v>10</v>
      </c>
      <c r="G416" s="5">
        <v>2595</v>
      </c>
      <c r="H416" s="5">
        <v>11</v>
      </c>
      <c r="I416" s="5">
        <v>8.4700000000000006</v>
      </c>
      <c r="J416" s="5">
        <v>0.31</v>
      </c>
      <c r="K416" s="5">
        <v>55</v>
      </c>
      <c r="L416" s="5">
        <v>19</v>
      </c>
      <c r="M416" s="5">
        <v>2.0099999999999998</v>
      </c>
      <c r="N416" s="5">
        <v>0.7</v>
      </c>
      <c r="O416" s="5">
        <v>2019</v>
      </c>
      <c r="P416" s="6">
        <f>Table1[[#This Row],[OnTarget]]/Table1[[#This Row],[Shots]]</f>
        <v>0.34545454545454546</v>
      </c>
      <c r="Q416" s="5" t="str">
        <f t="shared" si="18"/>
        <v>Good Player</v>
      </c>
      <c r="R416" s="5" t="str">
        <f t="shared" si="19"/>
        <v>Type C</v>
      </c>
      <c r="S416" s="7">
        <f t="shared" si="20"/>
        <v>0</v>
      </c>
    </row>
    <row r="417" spans="1:19" x14ac:dyDescent="0.25">
      <c r="A417" s="4" t="s">
        <v>91</v>
      </c>
      <c r="B417" s="5" t="s">
        <v>92</v>
      </c>
      <c r="C417" s="5" t="s">
        <v>95</v>
      </c>
      <c r="D417" s="5" t="s">
        <v>96</v>
      </c>
      <c r="E417" s="5">
        <v>14</v>
      </c>
      <c r="F417" s="5">
        <v>11</v>
      </c>
      <c r="G417" s="5">
        <v>1518</v>
      </c>
      <c r="H417" s="5">
        <v>9</v>
      </c>
      <c r="I417" s="5">
        <v>7.19</v>
      </c>
      <c r="J417" s="5">
        <v>0.45</v>
      </c>
      <c r="K417" s="5">
        <v>33</v>
      </c>
      <c r="L417" s="5">
        <v>15</v>
      </c>
      <c r="M417" s="5">
        <v>2.0699999999999998</v>
      </c>
      <c r="N417" s="5">
        <v>0.94</v>
      </c>
      <c r="O417" s="5">
        <v>2019</v>
      </c>
      <c r="P417" s="6">
        <f>Table1[[#This Row],[OnTarget]]/Table1[[#This Row],[Shots]]</f>
        <v>0.45454545454545453</v>
      </c>
      <c r="Q417" s="5" t="str">
        <f t="shared" si="18"/>
        <v>weak Player</v>
      </c>
      <c r="R417" s="5" t="str">
        <f t="shared" si="19"/>
        <v>Type D</v>
      </c>
      <c r="S417" s="7">
        <f t="shared" si="20"/>
        <v>0</v>
      </c>
    </row>
    <row r="418" spans="1:19" x14ac:dyDescent="0.25">
      <c r="A418" s="4" t="s">
        <v>91</v>
      </c>
      <c r="B418" s="5" t="s">
        <v>92</v>
      </c>
      <c r="C418" s="5" t="s">
        <v>117</v>
      </c>
      <c r="D418" s="5" t="s">
        <v>503</v>
      </c>
      <c r="E418" s="5">
        <v>31</v>
      </c>
      <c r="F418" s="5">
        <v>1</v>
      </c>
      <c r="G418" s="5">
        <v>2718</v>
      </c>
      <c r="H418" s="5">
        <v>13</v>
      </c>
      <c r="I418" s="5">
        <v>12.02</v>
      </c>
      <c r="J418" s="5">
        <v>0.42</v>
      </c>
      <c r="K418" s="5">
        <v>71</v>
      </c>
      <c r="L418" s="5">
        <v>28</v>
      </c>
      <c r="M418" s="5">
        <v>2.48</v>
      </c>
      <c r="N418" s="5">
        <v>0.98</v>
      </c>
      <c r="O418" s="5">
        <v>2019</v>
      </c>
      <c r="P418" s="6">
        <f>Table1[[#This Row],[OnTarget]]/Table1[[#This Row],[Shots]]</f>
        <v>0.39436619718309857</v>
      </c>
      <c r="Q418" s="5" t="str">
        <f t="shared" si="18"/>
        <v>Good Player</v>
      </c>
      <c r="R418" s="5" t="str">
        <f t="shared" si="19"/>
        <v>Type C</v>
      </c>
      <c r="S418" s="7">
        <f t="shared" si="20"/>
        <v>0</v>
      </c>
    </row>
    <row r="419" spans="1:19" x14ac:dyDescent="0.25">
      <c r="A419" s="4" t="s">
        <v>91</v>
      </c>
      <c r="B419" s="5" t="s">
        <v>92</v>
      </c>
      <c r="C419" s="5" t="s">
        <v>97</v>
      </c>
      <c r="D419" s="5" t="s">
        <v>98</v>
      </c>
      <c r="E419" s="5">
        <v>26</v>
      </c>
      <c r="F419" s="5">
        <v>5</v>
      </c>
      <c r="G419" s="5">
        <v>2216</v>
      </c>
      <c r="H419" s="5">
        <v>12</v>
      </c>
      <c r="I419" s="5">
        <v>13.3</v>
      </c>
      <c r="J419" s="5">
        <v>0.56999999999999995</v>
      </c>
      <c r="K419" s="5">
        <v>95</v>
      </c>
      <c r="L419" s="5">
        <v>40</v>
      </c>
      <c r="M419" s="5">
        <v>4.07</v>
      </c>
      <c r="N419" s="5">
        <v>1.71</v>
      </c>
      <c r="O419" s="5">
        <v>2019</v>
      </c>
      <c r="P419" s="6">
        <f>Table1[[#This Row],[OnTarget]]/Table1[[#This Row],[Shots]]</f>
        <v>0.42105263157894735</v>
      </c>
      <c r="Q419" s="5" t="str">
        <f t="shared" si="18"/>
        <v>Good Player</v>
      </c>
      <c r="R419" s="5" t="str">
        <f t="shared" si="19"/>
        <v>Type C</v>
      </c>
      <c r="S419" s="7">
        <f t="shared" si="20"/>
        <v>0</v>
      </c>
    </row>
    <row r="420" spans="1:19" x14ac:dyDescent="0.25">
      <c r="A420" s="4" t="s">
        <v>91</v>
      </c>
      <c r="B420" s="5" t="s">
        <v>92</v>
      </c>
      <c r="C420" s="5" t="s">
        <v>127</v>
      </c>
      <c r="D420" s="5" t="s">
        <v>504</v>
      </c>
      <c r="E420" s="5">
        <v>31</v>
      </c>
      <c r="F420" s="5">
        <v>2</v>
      </c>
      <c r="G420" s="5">
        <v>2813</v>
      </c>
      <c r="H420" s="5">
        <v>12</v>
      </c>
      <c r="I420" s="5">
        <v>13.62</v>
      </c>
      <c r="J420" s="5">
        <v>0.46</v>
      </c>
      <c r="K420" s="5">
        <v>65</v>
      </c>
      <c r="L420" s="5">
        <v>37</v>
      </c>
      <c r="M420" s="5">
        <v>2.2000000000000002</v>
      </c>
      <c r="N420" s="5">
        <v>1.25</v>
      </c>
      <c r="O420" s="5">
        <v>2019</v>
      </c>
      <c r="P420" s="6">
        <f>Table1[[#This Row],[OnTarget]]/Table1[[#This Row],[Shots]]</f>
        <v>0.56923076923076921</v>
      </c>
      <c r="Q420" s="5" t="str">
        <f t="shared" si="18"/>
        <v>Good Player</v>
      </c>
      <c r="R420" s="5" t="str">
        <f t="shared" si="19"/>
        <v>Type C</v>
      </c>
      <c r="S420" s="7">
        <f t="shared" si="20"/>
        <v>0</v>
      </c>
    </row>
    <row r="421" spans="1:19" x14ac:dyDescent="0.25">
      <c r="A421" s="4" t="s">
        <v>91</v>
      </c>
      <c r="B421" s="5" t="s">
        <v>92</v>
      </c>
      <c r="C421" s="5" t="s">
        <v>95</v>
      </c>
      <c r="D421" s="5" t="s">
        <v>284</v>
      </c>
      <c r="E421" s="5">
        <v>25</v>
      </c>
      <c r="F421" s="5">
        <v>2</v>
      </c>
      <c r="G421" s="5">
        <v>2252</v>
      </c>
      <c r="H421" s="5">
        <v>10</v>
      </c>
      <c r="I421" s="5">
        <v>11.62</v>
      </c>
      <c r="J421" s="5">
        <v>0.49</v>
      </c>
      <c r="K421" s="5">
        <v>77</v>
      </c>
      <c r="L421" s="5">
        <v>35</v>
      </c>
      <c r="M421" s="5">
        <v>3.25</v>
      </c>
      <c r="N421" s="5">
        <v>1.48</v>
      </c>
      <c r="O421" s="5">
        <v>2019</v>
      </c>
      <c r="P421" s="6">
        <f>Table1[[#This Row],[OnTarget]]/Table1[[#This Row],[Shots]]</f>
        <v>0.45454545454545453</v>
      </c>
      <c r="Q421" s="5" t="str">
        <f t="shared" si="18"/>
        <v>Good Player</v>
      </c>
      <c r="R421" s="5" t="str">
        <f t="shared" si="19"/>
        <v>Type C</v>
      </c>
      <c r="S421" s="7">
        <f t="shared" si="20"/>
        <v>0</v>
      </c>
    </row>
    <row r="422" spans="1:19" x14ac:dyDescent="0.25">
      <c r="A422" s="4" t="s">
        <v>298</v>
      </c>
      <c r="B422" s="5" t="s">
        <v>333</v>
      </c>
      <c r="C422" s="5" t="s">
        <v>31</v>
      </c>
      <c r="D422" s="5" t="s">
        <v>32</v>
      </c>
      <c r="E422" s="5">
        <v>15</v>
      </c>
      <c r="F422" s="5">
        <v>0</v>
      </c>
      <c r="G422" s="5">
        <v>1396</v>
      </c>
      <c r="H422" s="5">
        <v>12</v>
      </c>
      <c r="I422" s="5">
        <v>15.87</v>
      </c>
      <c r="J422" s="5">
        <v>1.08</v>
      </c>
      <c r="K422" s="5">
        <v>71</v>
      </c>
      <c r="L422" s="5">
        <v>36</v>
      </c>
      <c r="M422" s="5">
        <v>4.83</v>
      </c>
      <c r="N422" s="5">
        <v>2.4500000000000002</v>
      </c>
      <c r="O422" s="5">
        <v>2019</v>
      </c>
      <c r="P422" s="6">
        <f>Table1[[#This Row],[OnTarget]]/Table1[[#This Row],[Shots]]</f>
        <v>0.50704225352112675</v>
      </c>
      <c r="Q422" s="5" t="str">
        <f t="shared" si="18"/>
        <v>Good Player</v>
      </c>
      <c r="R422" s="5" t="str">
        <f t="shared" si="19"/>
        <v>Type C</v>
      </c>
      <c r="S422" s="7">
        <f t="shared" si="20"/>
        <v>0</v>
      </c>
    </row>
    <row r="423" spans="1:19" x14ac:dyDescent="0.25">
      <c r="A423" s="4" t="s">
        <v>298</v>
      </c>
      <c r="B423" s="5" t="s">
        <v>336</v>
      </c>
      <c r="C423" s="5" t="s">
        <v>326</v>
      </c>
      <c r="D423" s="5" t="s">
        <v>505</v>
      </c>
      <c r="E423" s="5">
        <v>22</v>
      </c>
      <c r="F423" s="5">
        <v>0</v>
      </c>
      <c r="G423" s="5">
        <v>2057</v>
      </c>
      <c r="H423" s="5">
        <v>9</v>
      </c>
      <c r="I423" s="5">
        <v>5.85</v>
      </c>
      <c r="J423" s="5">
        <v>0.27</v>
      </c>
      <c r="K423" s="5">
        <v>63</v>
      </c>
      <c r="L423" s="5">
        <v>26</v>
      </c>
      <c r="M423" s="5">
        <v>2.91</v>
      </c>
      <c r="N423" s="5">
        <v>1.2</v>
      </c>
      <c r="O423" s="5">
        <v>2019</v>
      </c>
      <c r="P423" s="6">
        <f>Table1[[#This Row],[OnTarget]]/Table1[[#This Row],[Shots]]</f>
        <v>0.41269841269841268</v>
      </c>
      <c r="Q423" s="5" t="str">
        <f t="shared" si="18"/>
        <v>weak Player</v>
      </c>
      <c r="R423" s="5" t="str">
        <f t="shared" si="19"/>
        <v>Type D</v>
      </c>
      <c r="S423" s="7">
        <f t="shared" si="20"/>
        <v>0</v>
      </c>
    </row>
    <row r="424" spans="1:19" x14ac:dyDescent="0.25">
      <c r="A424" s="4" t="s">
        <v>298</v>
      </c>
      <c r="B424" s="5" t="s">
        <v>315</v>
      </c>
      <c r="C424" s="5" t="s">
        <v>31</v>
      </c>
      <c r="D424" s="5" t="s">
        <v>73</v>
      </c>
      <c r="E424" s="5">
        <v>14</v>
      </c>
      <c r="F424" s="5">
        <v>6</v>
      </c>
      <c r="G424" s="5">
        <v>1353</v>
      </c>
      <c r="H424" s="5">
        <v>12</v>
      </c>
      <c r="I424" s="5">
        <v>12.11</v>
      </c>
      <c r="J424" s="5">
        <v>0.85</v>
      </c>
      <c r="K424" s="5">
        <v>36</v>
      </c>
      <c r="L424" s="5">
        <v>20</v>
      </c>
      <c r="M424" s="5">
        <v>2.5299999999999998</v>
      </c>
      <c r="N424" s="5">
        <v>1.4</v>
      </c>
      <c r="O424" s="5">
        <v>2019</v>
      </c>
      <c r="P424" s="6">
        <f>Table1[[#This Row],[OnTarget]]/Table1[[#This Row],[Shots]]</f>
        <v>0.55555555555555558</v>
      </c>
      <c r="Q424" s="5" t="str">
        <f t="shared" si="18"/>
        <v>Good Player</v>
      </c>
      <c r="R424" s="5" t="str">
        <f t="shared" si="19"/>
        <v>Type C</v>
      </c>
      <c r="S424" s="7">
        <f t="shared" si="20"/>
        <v>0</v>
      </c>
    </row>
    <row r="425" spans="1:19" x14ac:dyDescent="0.25">
      <c r="A425" s="4" t="s">
        <v>298</v>
      </c>
      <c r="B425" s="5" t="s">
        <v>312</v>
      </c>
      <c r="C425" s="5" t="s">
        <v>342</v>
      </c>
      <c r="D425" s="5" t="s">
        <v>345</v>
      </c>
      <c r="E425" s="5">
        <v>12</v>
      </c>
      <c r="F425" s="5">
        <v>1</v>
      </c>
      <c r="G425" s="5">
        <v>1077</v>
      </c>
      <c r="H425" s="5">
        <v>9</v>
      </c>
      <c r="I425" s="5">
        <v>4.53</v>
      </c>
      <c r="J425" s="5">
        <v>0.4</v>
      </c>
      <c r="K425" s="5">
        <v>48</v>
      </c>
      <c r="L425" s="5">
        <v>21</v>
      </c>
      <c r="M425" s="5">
        <v>4.2300000000000004</v>
      </c>
      <c r="N425" s="5">
        <v>1.85</v>
      </c>
      <c r="O425" s="5">
        <v>2019</v>
      </c>
      <c r="P425" s="6">
        <f>Table1[[#This Row],[OnTarget]]/Table1[[#This Row],[Shots]]</f>
        <v>0.4375</v>
      </c>
      <c r="Q425" s="5" t="str">
        <f t="shared" si="18"/>
        <v>weak Player</v>
      </c>
      <c r="R425" s="5" t="str">
        <f t="shared" si="19"/>
        <v>Type D</v>
      </c>
      <c r="S425" s="7">
        <f t="shared" si="20"/>
        <v>0</v>
      </c>
    </row>
    <row r="426" spans="1:19" x14ac:dyDescent="0.25">
      <c r="A426" s="4" t="s">
        <v>298</v>
      </c>
      <c r="B426" s="5" t="s">
        <v>309</v>
      </c>
      <c r="C426" s="5" t="s">
        <v>506</v>
      </c>
      <c r="D426" s="5" t="s">
        <v>507</v>
      </c>
      <c r="E426" s="5">
        <v>22</v>
      </c>
      <c r="F426" s="5">
        <v>1</v>
      </c>
      <c r="G426" s="5">
        <v>1994</v>
      </c>
      <c r="H426" s="5">
        <v>11</v>
      </c>
      <c r="I426" s="5">
        <v>7.77</v>
      </c>
      <c r="J426" s="5">
        <v>0.37</v>
      </c>
      <c r="K426" s="5">
        <v>42</v>
      </c>
      <c r="L426" s="5">
        <v>25</v>
      </c>
      <c r="M426" s="5">
        <v>2</v>
      </c>
      <c r="N426" s="5">
        <v>1.19</v>
      </c>
      <c r="O426" s="5">
        <v>2019</v>
      </c>
      <c r="P426" s="6">
        <f>Table1[[#This Row],[OnTarget]]/Table1[[#This Row],[Shots]]</f>
        <v>0.59523809523809523</v>
      </c>
      <c r="Q426" s="5" t="str">
        <f t="shared" si="18"/>
        <v>Good Player</v>
      </c>
      <c r="R426" s="5" t="str">
        <f t="shared" si="19"/>
        <v>Type C</v>
      </c>
      <c r="S426" s="7">
        <f t="shared" si="20"/>
        <v>0</v>
      </c>
    </row>
    <row r="427" spans="1:19" x14ac:dyDescent="0.25">
      <c r="A427" s="4" t="s">
        <v>298</v>
      </c>
      <c r="B427" s="5" t="s">
        <v>299</v>
      </c>
      <c r="C427" s="5" t="s">
        <v>313</v>
      </c>
      <c r="D427" s="5" t="s">
        <v>314</v>
      </c>
      <c r="E427" s="5">
        <v>24</v>
      </c>
      <c r="F427" s="5">
        <v>2</v>
      </c>
      <c r="G427" s="5">
        <v>2276</v>
      </c>
      <c r="H427" s="5">
        <v>10</v>
      </c>
      <c r="I427" s="5">
        <v>8.15</v>
      </c>
      <c r="J427" s="5">
        <v>0.34</v>
      </c>
      <c r="K427" s="5">
        <v>66</v>
      </c>
      <c r="L427" s="5">
        <v>30</v>
      </c>
      <c r="M427" s="5">
        <v>2.75</v>
      </c>
      <c r="N427" s="5">
        <v>1.25</v>
      </c>
      <c r="O427" s="5">
        <v>2019</v>
      </c>
      <c r="P427" s="6">
        <f>Table1[[#This Row],[OnTarget]]/Table1[[#This Row],[Shots]]</f>
        <v>0.45454545454545453</v>
      </c>
      <c r="Q427" s="5" t="str">
        <f t="shared" si="18"/>
        <v>Good Player</v>
      </c>
      <c r="R427" s="5" t="str">
        <f t="shared" si="19"/>
        <v>Type C</v>
      </c>
      <c r="S427" s="7">
        <f t="shared" si="20"/>
        <v>0</v>
      </c>
    </row>
    <row r="428" spans="1:19" x14ac:dyDescent="0.25">
      <c r="A428" s="4" t="s">
        <v>298</v>
      </c>
      <c r="B428" s="5" t="s">
        <v>301</v>
      </c>
      <c r="C428" s="5" t="s">
        <v>347</v>
      </c>
      <c r="D428" s="5" t="s">
        <v>508</v>
      </c>
      <c r="E428" s="5">
        <v>24</v>
      </c>
      <c r="F428" s="5">
        <v>1</v>
      </c>
      <c r="G428" s="5">
        <v>2168</v>
      </c>
      <c r="H428" s="5">
        <v>7</v>
      </c>
      <c r="I428" s="5">
        <v>5.25</v>
      </c>
      <c r="J428" s="5">
        <v>0.23</v>
      </c>
      <c r="K428" s="5">
        <v>50</v>
      </c>
      <c r="L428" s="5">
        <v>18</v>
      </c>
      <c r="M428" s="5">
        <v>2.19</v>
      </c>
      <c r="N428" s="5">
        <v>0.79</v>
      </c>
      <c r="O428" s="5">
        <v>2019</v>
      </c>
      <c r="P428" s="6">
        <f>Table1[[#This Row],[OnTarget]]/Table1[[#This Row],[Shots]]</f>
        <v>0.36</v>
      </c>
      <c r="Q428" s="5" t="str">
        <f t="shared" si="18"/>
        <v>weak Player</v>
      </c>
      <c r="R428" s="5" t="str">
        <f t="shared" si="19"/>
        <v>Type D</v>
      </c>
      <c r="S428" s="7">
        <f t="shared" si="20"/>
        <v>0</v>
      </c>
    </row>
    <row r="429" spans="1:19" x14ac:dyDescent="0.25">
      <c r="A429" s="4" t="s">
        <v>298</v>
      </c>
      <c r="B429" s="5" t="s">
        <v>306</v>
      </c>
      <c r="C429" s="5" t="s">
        <v>337</v>
      </c>
      <c r="D429" s="5" t="s">
        <v>340</v>
      </c>
      <c r="E429" s="5">
        <v>26</v>
      </c>
      <c r="F429" s="5">
        <v>0</v>
      </c>
      <c r="G429" s="5">
        <v>2409</v>
      </c>
      <c r="H429" s="5">
        <v>9</v>
      </c>
      <c r="I429" s="5">
        <v>10.9</v>
      </c>
      <c r="J429" s="5">
        <v>0.43</v>
      </c>
      <c r="K429" s="5">
        <v>84</v>
      </c>
      <c r="L429" s="5">
        <v>29</v>
      </c>
      <c r="M429" s="5">
        <v>3.31</v>
      </c>
      <c r="N429" s="5">
        <v>1.1399999999999999</v>
      </c>
      <c r="O429" s="5">
        <v>2019</v>
      </c>
      <c r="P429" s="6">
        <f>Table1[[#This Row],[OnTarget]]/Table1[[#This Row],[Shots]]</f>
        <v>0.34523809523809523</v>
      </c>
      <c r="Q429" s="5" t="str">
        <f t="shared" si="18"/>
        <v>weak Player</v>
      </c>
      <c r="R429" s="5" t="str">
        <f t="shared" si="19"/>
        <v>Type D</v>
      </c>
      <c r="S429" s="7">
        <f t="shared" si="20"/>
        <v>0</v>
      </c>
    </row>
    <row r="430" spans="1:19" x14ac:dyDescent="0.25">
      <c r="A430" s="4" t="s">
        <v>298</v>
      </c>
      <c r="B430" s="5" t="s">
        <v>339</v>
      </c>
      <c r="C430" s="5" t="s">
        <v>326</v>
      </c>
      <c r="D430" s="5" t="s">
        <v>509</v>
      </c>
      <c r="E430" s="5">
        <v>25</v>
      </c>
      <c r="F430" s="5">
        <v>1</v>
      </c>
      <c r="G430" s="5">
        <v>2214</v>
      </c>
      <c r="H430" s="5">
        <v>11</v>
      </c>
      <c r="I430" s="5">
        <v>8.86</v>
      </c>
      <c r="J430" s="5">
        <v>0.38</v>
      </c>
      <c r="K430" s="5">
        <v>61</v>
      </c>
      <c r="L430" s="5">
        <v>27</v>
      </c>
      <c r="M430" s="5">
        <v>2.62</v>
      </c>
      <c r="N430" s="5">
        <v>1.1599999999999999</v>
      </c>
      <c r="O430" s="5">
        <v>2019</v>
      </c>
      <c r="P430" s="6">
        <f>Table1[[#This Row],[OnTarget]]/Table1[[#This Row],[Shots]]</f>
        <v>0.44262295081967212</v>
      </c>
      <c r="Q430" s="5" t="str">
        <f t="shared" si="18"/>
        <v>Good Player</v>
      </c>
      <c r="R430" s="5" t="str">
        <f t="shared" si="19"/>
        <v>Type C</v>
      </c>
      <c r="S430" s="7">
        <f t="shared" si="20"/>
        <v>0</v>
      </c>
    </row>
    <row r="431" spans="1:19" x14ac:dyDescent="0.25">
      <c r="A431" s="4" t="s">
        <v>298</v>
      </c>
      <c r="B431" s="5" t="s">
        <v>304</v>
      </c>
      <c r="C431" s="5" t="s">
        <v>45</v>
      </c>
      <c r="D431" s="5" t="s">
        <v>46</v>
      </c>
      <c r="E431" s="5">
        <v>25</v>
      </c>
      <c r="F431" s="5">
        <v>1</v>
      </c>
      <c r="G431" s="5">
        <v>2321</v>
      </c>
      <c r="H431" s="5">
        <v>18</v>
      </c>
      <c r="I431" s="5">
        <v>12.95</v>
      </c>
      <c r="J431" s="5">
        <v>0.53</v>
      </c>
      <c r="K431" s="5">
        <v>64</v>
      </c>
      <c r="L431" s="5">
        <v>36</v>
      </c>
      <c r="M431" s="5">
        <v>2.62</v>
      </c>
      <c r="N431" s="5">
        <v>1.47</v>
      </c>
      <c r="O431" s="5">
        <v>2019</v>
      </c>
      <c r="P431" s="6">
        <f>Table1[[#This Row],[OnTarget]]/Table1[[#This Row],[Shots]]</f>
        <v>0.5625</v>
      </c>
      <c r="Q431" s="5" t="str">
        <f t="shared" si="18"/>
        <v>very Good Player</v>
      </c>
      <c r="R431" s="5" t="str">
        <f t="shared" si="19"/>
        <v>Type B</v>
      </c>
      <c r="S431" s="7">
        <f t="shared" si="20"/>
        <v>1</v>
      </c>
    </row>
    <row r="432" spans="1:19" x14ac:dyDescent="0.25">
      <c r="A432" s="4" t="s">
        <v>298</v>
      </c>
      <c r="B432" s="5" t="s">
        <v>344</v>
      </c>
      <c r="C432" s="5" t="s">
        <v>347</v>
      </c>
      <c r="D432" s="5" t="s">
        <v>510</v>
      </c>
      <c r="E432" s="5">
        <v>24</v>
      </c>
      <c r="F432" s="5">
        <v>2</v>
      </c>
      <c r="G432" s="5">
        <v>2163</v>
      </c>
      <c r="H432" s="5">
        <v>8</v>
      </c>
      <c r="I432" s="5">
        <v>6.6</v>
      </c>
      <c r="J432" s="5">
        <v>0.28999999999999998</v>
      </c>
      <c r="K432" s="5">
        <v>50</v>
      </c>
      <c r="L432" s="5">
        <v>22</v>
      </c>
      <c r="M432" s="5">
        <v>2.2000000000000002</v>
      </c>
      <c r="N432" s="5">
        <v>0.97</v>
      </c>
      <c r="O432" s="5">
        <v>2019</v>
      </c>
      <c r="P432" s="6">
        <f>Table1[[#This Row],[OnTarget]]/Table1[[#This Row],[Shots]]</f>
        <v>0.44</v>
      </c>
      <c r="Q432" s="5" t="str">
        <f t="shared" si="18"/>
        <v>weak Player</v>
      </c>
      <c r="R432" s="5" t="str">
        <f t="shared" si="19"/>
        <v>Type D</v>
      </c>
      <c r="S432" s="7">
        <f t="shared" si="20"/>
        <v>0</v>
      </c>
    </row>
    <row r="433" spans="1:19" x14ac:dyDescent="0.25">
      <c r="A433" s="4" t="s">
        <v>298</v>
      </c>
      <c r="B433" s="5" t="s">
        <v>322</v>
      </c>
      <c r="C433" s="5" t="s">
        <v>138</v>
      </c>
      <c r="D433" s="5" t="s">
        <v>511</v>
      </c>
      <c r="E433" s="5">
        <v>14</v>
      </c>
      <c r="F433" s="5">
        <v>4</v>
      </c>
      <c r="G433" s="5">
        <v>1378</v>
      </c>
      <c r="H433" s="5">
        <v>9</v>
      </c>
      <c r="I433" s="5">
        <v>8.6999999999999993</v>
      </c>
      <c r="J433" s="5">
        <v>0.6</v>
      </c>
      <c r="K433" s="5">
        <v>53</v>
      </c>
      <c r="L433" s="5">
        <v>20</v>
      </c>
      <c r="M433" s="5">
        <v>3.65</v>
      </c>
      <c r="N433" s="5">
        <v>1.38</v>
      </c>
      <c r="O433" s="5">
        <v>2019</v>
      </c>
      <c r="P433" s="6">
        <f>Table1[[#This Row],[OnTarget]]/Table1[[#This Row],[Shots]]</f>
        <v>0.37735849056603776</v>
      </c>
      <c r="Q433" s="5" t="str">
        <f t="shared" si="18"/>
        <v>weak Player</v>
      </c>
      <c r="R433" s="5" t="str">
        <f t="shared" si="19"/>
        <v>Type D</v>
      </c>
      <c r="S433" s="7">
        <f t="shared" si="20"/>
        <v>0</v>
      </c>
    </row>
    <row r="434" spans="1:19" x14ac:dyDescent="0.25">
      <c r="A434" s="4" t="s">
        <v>298</v>
      </c>
      <c r="B434" s="5" t="s">
        <v>349</v>
      </c>
      <c r="C434" s="5" t="s">
        <v>313</v>
      </c>
      <c r="D434" s="5" t="s">
        <v>512</v>
      </c>
      <c r="E434" s="5">
        <v>13</v>
      </c>
      <c r="F434" s="5">
        <v>10</v>
      </c>
      <c r="G434" s="5">
        <v>1325</v>
      </c>
      <c r="H434" s="5">
        <v>8</v>
      </c>
      <c r="I434" s="5">
        <v>7.25</v>
      </c>
      <c r="J434" s="5">
        <v>0.52</v>
      </c>
      <c r="K434" s="5">
        <v>28</v>
      </c>
      <c r="L434" s="5">
        <v>15</v>
      </c>
      <c r="M434" s="5">
        <v>2.0099999999999998</v>
      </c>
      <c r="N434" s="5">
        <v>1.08</v>
      </c>
      <c r="O434" s="5">
        <v>2019</v>
      </c>
      <c r="P434" s="6">
        <f>Table1[[#This Row],[OnTarget]]/Table1[[#This Row],[Shots]]</f>
        <v>0.5357142857142857</v>
      </c>
      <c r="Q434" s="5" t="str">
        <f t="shared" si="18"/>
        <v>weak Player</v>
      </c>
      <c r="R434" s="5" t="str">
        <f t="shared" si="19"/>
        <v>Type D</v>
      </c>
      <c r="S434" s="7">
        <f t="shared" si="20"/>
        <v>0</v>
      </c>
    </row>
    <row r="435" spans="1:19" x14ac:dyDescent="0.25">
      <c r="A435" s="4" t="s">
        <v>298</v>
      </c>
      <c r="B435" s="5" t="s">
        <v>330</v>
      </c>
      <c r="C435" s="5" t="s">
        <v>331</v>
      </c>
      <c r="D435" s="5" t="s">
        <v>513</v>
      </c>
      <c r="E435" s="5">
        <v>23</v>
      </c>
      <c r="F435" s="5">
        <v>3</v>
      </c>
      <c r="G435" s="5">
        <v>2173</v>
      </c>
      <c r="H435" s="5">
        <v>10</v>
      </c>
      <c r="I435" s="5">
        <v>9.3800000000000008</v>
      </c>
      <c r="J435" s="5">
        <v>0.41</v>
      </c>
      <c r="K435" s="5">
        <v>78</v>
      </c>
      <c r="L435" s="5">
        <v>37</v>
      </c>
      <c r="M435" s="5">
        <v>3.41</v>
      </c>
      <c r="N435" s="5">
        <v>1.62</v>
      </c>
      <c r="O435" s="5">
        <v>2019</v>
      </c>
      <c r="P435" s="6">
        <f>Table1[[#This Row],[OnTarget]]/Table1[[#This Row],[Shots]]</f>
        <v>0.47435897435897434</v>
      </c>
      <c r="Q435" s="5" t="str">
        <f t="shared" si="18"/>
        <v>Good Player</v>
      </c>
      <c r="R435" s="5" t="str">
        <f t="shared" si="19"/>
        <v>Type C</v>
      </c>
      <c r="S435" s="7">
        <f t="shared" si="20"/>
        <v>0</v>
      </c>
    </row>
    <row r="436" spans="1:19" x14ac:dyDescent="0.25">
      <c r="A436" s="4" t="s">
        <v>298</v>
      </c>
      <c r="B436" s="5" t="s">
        <v>319</v>
      </c>
      <c r="C436" s="5" t="s">
        <v>313</v>
      </c>
      <c r="D436" s="5" t="s">
        <v>514</v>
      </c>
      <c r="E436" s="5">
        <v>23</v>
      </c>
      <c r="F436" s="5">
        <v>0</v>
      </c>
      <c r="G436" s="5">
        <v>2030</v>
      </c>
      <c r="H436" s="5">
        <v>9</v>
      </c>
      <c r="I436" s="5">
        <v>8.5500000000000007</v>
      </c>
      <c r="J436" s="5">
        <v>0.4</v>
      </c>
      <c r="K436" s="5">
        <v>45</v>
      </c>
      <c r="L436" s="5">
        <v>19</v>
      </c>
      <c r="M436" s="5">
        <v>2.11</v>
      </c>
      <c r="N436" s="5">
        <v>0.89</v>
      </c>
      <c r="O436" s="5">
        <v>2019</v>
      </c>
      <c r="P436" s="6">
        <f>Table1[[#This Row],[OnTarget]]/Table1[[#This Row],[Shots]]</f>
        <v>0.42222222222222222</v>
      </c>
      <c r="Q436" s="5" t="str">
        <f t="shared" si="18"/>
        <v>weak Player</v>
      </c>
      <c r="R436" s="5" t="str">
        <f t="shared" si="19"/>
        <v>Type D</v>
      </c>
      <c r="S436" s="7">
        <f t="shared" si="20"/>
        <v>0</v>
      </c>
    </row>
    <row r="437" spans="1:19" x14ac:dyDescent="0.25">
      <c r="A437" s="4" t="s">
        <v>298</v>
      </c>
      <c r="B437" s="5" t="s">
        <v>346</v>
      </c>
      <c r="C437" s="5" t="s">
        <v>31</v>
      </c>
      <c r="D437" s="5" t="s">
        <v>515</v>
      </c>
      <c r="E437" s="5">
        <v>23</v>
      </c>
      <c r="F437" s="5">
        <v>3</v>
      </c>
      <c r="G437" s="5">
        <v>2106</v>
      </c>
      <c r="H437" s="5">
        <v>8</v>
      </c>
      <c r="I437" s="5">
        <v>9.98</v>
      </c>
      <c r="J437" s="5">
        <v>0.45</v>
      </c>
      <c r="K437" s="5">
        <v>74</v>
      </c>
      <c r="L437" s="5">
        <v>24</v>
      </c>
      <c r="M437" s="5">
        <v>3.34</v>
      </c>
      <c r="N437" s="5">
        <v>1.08</v>
      </c>
      <c r="O437" s="5">
        <v>2019</v>
      </c>
      <c r="P437" s="6">
        <f>Table1[[#This Row],[OnTarget]]/Table1[[#This Row],[Shots]]</f>
        <v>0.32432432432432434</v>
      </c>
      <c r="Q437" s="5" t="str">
        <f t="shared" si="18"/>
        <v>weak Player</v>
      </c>
      <c r="R437" s="5" t="str">
        <f t="shared" si="19"/>
        <v>Type D</v>
      </c>
      <c r="S437" s="7">
        <f t="shared" si="20"/>
        <v>0</v>
      </c>
    </row>
    <row r="438" spans="1:19" x14ac:dyDescent="0.25">
      <c r="A438" s="4" t="s">
        <v>298</v>
      </c>
      <c r="B438" s="5" t="s">
        <v>316</v>
      </c>
      <c r="C438" s="5" t="s">
        <v>342</v>
      </c>
      <c r="D438" s="5" t="s">
        <v>343</v>
      </c>
      <c r="E438" s="5">
        <v>24</v>
      </c>
      <c r="F438" s="5">
        <v>3</v>
      </c>
      <c r="G438" s="5">
        <v>2358</v>
      </c>
      <c r="H438" s="5">
        <v>16</v>
      </c>
      <c r="I438" s="5">
        <v>11.42</v>
      </c>
      <c r="J438" s="5">
        <v>0.46</v>
      </c>
      <c r="K438" s="5">
        <v>56</v>
      </c>
      <c r="L438" s="5">
        <v>26</v>
      </c>
      <c r="M438" s="5">
        <v>2.2599999999999998</v>
      </c>
      <c r="N438" s="5">
        <v>1.05</v>
      </c>
      <c r="O438" s="5">
        <v>2019</v>
      </c>
      <c r="P438" s="6">
        <f>Table1[[#This Row],[OnTarget]]/Table1[[#This Row],[Shots]]</f>
        <v>0.4642857142857143</v>
      </c>
      <c r="Q438" s="5" t="str">
        <f t="shared" si="18"/>
        <v>very Good Player</v>
      </c>
      <c r="R438" s="5" t="str">
        <f t="shared" si="19"/>
        <v>Type B</v>
      </c>
      <c r="S438" s="7">
        <f t="shared" si="20"/>
        <v>1</v>
      </c>
    </row>
    <row r="439" spans="1:19" x14ac:dyDescent="0.25">
      <c r="A439" s="4" t="s">
        <v>298</v>
      </c>
      <c r="B439" s="5" t="s">
        <v>341</v>
      </c>
      <c r="C439" s="5" t="s">
        <v>347</v>
      </c>
      <c r="D439" s="5" t="s">
        <v>516</v>
      </c>
      <c r="E439" s="5">
        <v>26</v>
      </c>
      <c r="F439" s="5">
        <v>0</v>
      </c>
      <c r="G439" s="5">
        <v>2344</v>
      </c>
      <c r="H439" s="5">
        <v>12</v>
      </c>
      <c r="I439" s="5">
        <v>9.1300000000000008</v>
      </c>
      <c r="J439" s="5">
        <v>0.37</v>
      </c>
      <c r="K439" s="5">
        <v>83</v>
      </c>
      <c r="L439" s="5">
        <v>34</v>
      </c>
      <c r="M439" s="5">
        <v>3.36</v>
      </c>
      <c r="N439" s="5">
        <v>1.38</v>
      </c>
      <c r="O439" s="5">
        <v>2019</v>
      </c>
      <c r="P439" s="6">
        <f>Table1[[#This Row],[OnTarget]]/Table1[[#This Row],[Shots]]</f>
        <v>0.40963855421686746</v>
      </c>
      <c r="Q439" s="5" t="str">
        <f t="shared" si="18"/>
        <v>Good Player</v>
      </c>
      <c r="R439" s="5" t="str">
        <f t="shared" si="19"/>
        <v>Type C</v>
      </c>
      <c r="S439" s="7">
        <f t="shared" si="20"/>
        <v>0</v>
      </c>
    </row>
    <row r="440" spans="1:19" x14ac:dyDescent="0.25">
      <c r="A440" s="4" t="s">
        <v>298</v>
      </c>
      <c r="B440" s="5" t="s">
        <v>328</v>
      </c>
      <c r="C440" s="5" t="s">
        <v>31</v>
      </c>
      <c r="D440" s="5" t="s">
        <v>329</v>
      </c>
      <c r="E440" s="5">
        <v>17</v>
      </c>
      <c r="F440" s="5">
        <v>3</v>
      </c>
      <c r="G440" s="5">
        <v>1611</v>
      </c>
      <c r="H440" s="5">
        <v>18</v>
      </c>
      <c r="I440" s="5">
        <v>17.98</v>
      </c>
      <c r="J440" s="5">
        <v>1.06</v>
      </c>
      <c r="K440" s="5">
        <v>87</v>
      </c>
      <c r="L440" s="5">
        <v>49</v>
      </c>
      <c r="M440" s="5">
        <v>5.13</v>
      </c>
      <c r="N440" s="5">
        <v>2.89</v>
      </c>
      <c r="O440" s="5">
        <v>2019</v>
      </c>
      <c r="P440" s="6">
        <f>Table1[[#This Row],[OnTarget]]/Table1[[#This Row],[Shots]]</f>
        <v>0.56321839080459768</v>
      </c>
      <c r="Q440" s="5" t="str">
        <f t="shared" si="18"/>
        <v>very Good Player</v>
      </c>
      <c r="R440" s="5" t="str">
        <f t="shared" si="19"/>
        <v>Type B</v>
      </c>
      <c r="S440" s="7">
        <f t="shared" si="20"/>
        <v>1</v>
      </c>
    </row>
    <row r="441" spans="1:19" x14ac:dyDescent="0.25">
      <c r="A441" s="4" t="s">
        <v>298</v>
      </c>
      <c r="B441" s="5" t="s">
        <v>325</v>
      </c>
      <c r="C441" s="5" t="s">
        <v>63</v>
      </c>
      <c r="D441" s="5" t="s">
        <v>517</v>
      </c>
      <c r="E441" s="5">
        <v>25</v>
      </c>
      <c r="F441" s="5">
        <v>2</v>
      </c>
      <c r="G441" s="5">
        <v>2434</v>
      </c>
      <c r="H441" s="5">
        <v>13</v>
      </c>
      <c r="I441" s="5">
        <v>14.86</v>
      </c>
      <c r="J441" s="5">
        <v>0.57999999999999996</v>
      </c>
      <c r="K441" s="5">
        <v>86</v>
      </c>
      <c r="L441" s="5">
        <v>35</v>
      </c>
      <c r="M441" s="5">
        <v>3.36</v>
      </c>
      <c r="N441" s="5">
        <v>1.37</v>
      </c>
      <c r="O441" s="5">
        <v>2019</v>
      </c>
      <c r="P441" s="6">
        <f>Table1[[#This Row],[OnTarget]]/Table1[[#This Row],[Shots]]</f>
        <v>0.40697674418604651</v>
      </c>
      <c r="Q441" s="5" t="str">
        <f t="shared" si="18"/>
        <v>Good Player</v>
      </c>
      <c r="R441" s="5" t="str">
        <f t="shared" si="19"/>
        <v>Type C</v>
      </c>
      <c r="S441" s="7">
        <f t="shared" si="20"/>
        <v>0</v>
      </c>
    </row>
    <row r="442" spans="1:19" x14ac:dyDescent="0.25">
      <c r="A442" s="4" t="s">
        <v>131</v>
      </c>
      <c r="B442" s="5" t="s">
        <v>132</v>
      </c>
      <c r="C442" s="5" t="s">
        <v>358</v>
      </c>
      <c r="D442" s="5" t="s">
        <v>518</v>
      </c>
      <c r="E442" s="5">
        <v>30</v>
      </c>
      <c r="F442" s="5">
        <v>6</v>
      </c>
      <c r="G442" s="5">
        <v>2849</v>
      </c>
      <c r="H442" s="5">
        <v>13</v>
      </c>
      <c r="I442" s="5">
        <v>16.190000000000001</v>
      </c>
      <c r="J442" s="5">
        <v>0.54</v>
      </c>
      <c r="K442" s="5">
        <v>85</v>
      </c>
      <c r="L442" s="5">
        <v>38</v>
      </c>
      <c r="M442" s="5">
        <v>2.83</v>
      </c>
      <c r="N442" s="5">
        <v>1.27</v>
      </c>
      <c r="O442" s="5">
        <v>2019</v>
      </c>
      <c r="P442" s="6">
        <f>Table1[[#This Row],[OnTarget]]/Table1[[#This Row],[Shots]]</f>
        <v>0.44705882352941179</v>
      </c>
      <c r="Q442" s="5" t="str">
        <f t="shared" si="18"/>
        <v>Good Player</v>
      </c>
      <c r="R442" s="5" t="str">
        <f t="shared" si="19"/>
        <v>Type C</v>
      </c>
      <c r="S442" s="7">
        <f t="shared" si="20"/>
        <v>0</v>
      </c>
    </row>
    <row r="443" spans="1:19" x14ac:dyDescent="0.25">
      <c r="A443" s="4" t="s">
        <v>131</v>
      </c>
      <c r="B443" s="5" t="s">
        <v>132</v>
      </c>
      <c r="C443" s="5" t="s">
        <v>366</v>
      </c>
      <c r="D443" s="5" t="s">
        <v>367</v>
      </c>
      <c r="E443" s="5">
        <v>37</v>
      </c>
      <c r="F443" s="5">
        <v>1</v>
      </c>
      <c r="G443" s="5">
        <v>3445</v>
      </c>
      <c r="H443" s="5">
        <v>17</v>
      </c>
      <c r="I443" s="5">
        <v>18.489999999999998</v>
      </c>
      <c r="J443" s="5">
        <v>0.51</v>
      </c>
      <c r="K443" s="5">
        <v>118</v>
      </c>
      <c r="L443" s="5">
        <v>43</v>
      </c>
      <c r="M443" s="5">
        <v>3.25</v>
      </c>
      <c r="N443" s="5">
        <v>1.19</v>
      </c>
      <c r="O443" s="5">
        <v>2019</v>
      </c>
      <c r="P443" s="6">
        <f>Table1[[#This Row],[OnTarget]]/Table1[[#This Row],[Shots]]</f>
        <v>0.36440677966101692</v>
      </c>
      <c r="Q443" s="5" t="str">
        <f t="shared" si="18"/>
        <v>very Good Player</v>
      </c>
      <c r="R443" s="5" t="str">
        <f t="shared" si="19"/>
        <v>Type B</v>
      </c>
      <c r="S443" s="7">
        <f t="shared" si="20"/>
        <v>1</v>
      </c>
    </row>
    <row r="444" spans="1:19" x14ac:dyDescent="0.25">
      <c r="A444" s="4" t="s">
        <v>131</v>
      </c>
      <c r="B444" s="5" t="s">
        <v>132</v>
      </c>
      <c r="C444" s="5" t="s">
        <v>149</v>
      </c>
      <c r="D444" s="5" t="s">
        <v>519</v>
      </c>
      <c r="E444" s="5">
        <v>32</v>
      </c>
      <c r="F444" s="5">
        <v>3</v>
      </c>
      <c r="G444" s="5">
        <v>2984</v>
      </c>
      <c r="H444" s="5">
        <v>13</v>
      </c>
      <c r="I444" s="5">
        <v>7.22</v>
      </c>
      <c r="J444" s="5">
        <v>0.23</v>
      </c>
      <c r="K444" s="5">
        <v>99</v>
      </c>
      <c r="L444" s="5">
        <v>31</v>
      </c>
      <c r="M444" s="5">
        <v>3.15</v>
      </c>
      <c r="N444" s="5">
        <v>0.99</v>
      </c>
      <c r="O444" s="5">
        <v>2019</v>
      </c>
      <c r="P444" s="6">
        <f>Table1[[#This Row],[OnTarget]]/Table1[[#This Row],[Shots]]</f>
        <v>0.31313131313131315</v>
      </c>
      <c r="Q444" s="5" t="str">
        <f t="shared" si="18"/>
        <v>Good Player</v>
      </c>
      <c r="R444" s="5" t="str">
        <f t="shared" si="19"/>
        <v>Type C</v>
      </c>
      <c r="S444" s="7">
        <f t="shared" si="20"/>
        <v>0</v>
      </c>
    </row>
    <row r="445" spans="1:19" x14ac:dyDescent="0.25">
      <c r="A445" s="4" t="s">
        <v>131</v>
      </c>
      <c r="B445" s="5" t="s">
        <v>132</v>
      </c>
      <c r="C445" s="5" t="s">
        <v>138</v>
      </c>
      <c r="D445" s="5" t="s">
        <v>139</v>
      </c>
      <c r="E445" s="5">
        <v>34</v>
      </c>
      <c r="F445" s="5">
        <v>1</v>
      </c>
      <c r="G445" s="5">
        <v>3271</v>
      </c>
      <c r="H445" s="5">
        <v>23</v>
      </c>
      <c r="I445" s="5">
        <v>19.28</v>
      </c>
      <c r="J445" s="5">
        <v>0.56000000000000005</v>
      </c>
      <c r="K445" s="5">
        <v>89</v>
      </c>
      <c r="L445" s="5">
        <v>42</v>
      </c>
      <c r="M445" s="5">
        <v>2.58</v>
      </c>
      <c r="N445" s="5">
        <v>1.22</v>
      </c>
      <c r="O445" s="5">
        <v>2019</v>
      </c>
      <c r="P445" s="6">
        <f>Table1[[#This Row],[OnTarget]]/Table1[[#This Row],[Shots]]</f>
        <v>0.47191011235955055</v>
      </c>
      <c r="Q445" s="5" t="str">
        <f t="shared" si="18"/>
        <v>very Good Player</v>
      </c>
      <c r="R445" s="5" t="str">
        <f t="shared" si="19"/>
        <v>Type B</v>
      </c>
      <c r="S445" s="7">
        <f t="shared" si="20"/>
        <v>1</v>
      </c>
    </row>
    <row r="446" spans="1:19" x14ac:dyDescent="0.25">
      <c r="A446" s="4" t="s">
        <v>131</v>
      </c>
      <c r="B446" s="5" t="s">
        <v>132</v>
      </c>
      <c r="C446" s="5" t="s">
        <v>149</v>
      </c>
      <c r="D446" s="5" t="s">
        <v>363</v>
      </c>
      <c r="E446" s="5">
        <v>30</v>
      </c>
      <c r="F446" s="5">
        <v>3</v>
      </c>
      <c r="G446" s="5">
        <v>2836</v>
      </c>
      <c r="H446" s="5">
        <v>20</v>
      </c>
      <c r="I446" s="5">
        <v>20.3</v>
      </c>
      <c r="J446" s="5">
        <v>0.68</v>
      </c>
      <c r="K446" s="5">
        <v>99</v>
      </c>
      <c r="L446" s="5">
        <v>38</v>
      </c>
      <c r="M446" s="5">
        <v>3.32</v>
      </c>
      <c r="N446" s="5">
        <v>1.27</v>
      </c>
      <c r="O446" s="5">
        <v>2019</v>
      </c>
      <c r="P446" s="6">
        <f>Table1[[#This Row],[OnTarget]]/Table1[[#This Row],[Shots]]</f>
        <v>0.38383838383838381</v>
      </c>
      <c r="Q446" s="5" t="str">
        <f t="shared" si="18"/>
        <v>very Good Player</v>
      </c>
      <c r="R446" s="5" t="str">
        <f t="shared" si="19"/>
        <v>Type B</v>
      </c>
      <c r="S446" s="7">
        <f t="shared" si="20"/>
        <v>1</v>
      </c>
    </row>
    <row r="447" spans="1:19" x14ac:dyDescent="0.25">
      <c r="A447" s="4" t="s">
        <v>131</v>
      </c>
      <c r="B447" s="5" t="s">
        <v>132</v>
      </c>
      <c r="C447" s="5" t="s">
        <v>55</v>
      </c>
      <c r="D447" s="5" t="s">
        <v>145</v>
      </c>
      <c r="E447" s="5">
        <v>31</v>
      </c>
      <c r="F447" s="5">
        <v>4</v>
      </c>
      <c r="G447" s="5">
        <v>2933</v>
      </c>
      <c r="H447" s="5">
        <v>18</v>
      </c>
      <c r="I447" s="5">
        <v>14.51</v>
      </c>
      <c r="J447" s="5">
        <v>0.47</v>
      </c>
      <c r="K447" s="5">
        <v>77</v>
      </c>
      <c r="L447" s="5">
        <v>36</v>
      </c>
      <c r="M447" s="5">
        <v>2.4900000000000002</v>
      </c>
      <c r="N447" s="5">
        <v>1.17</v>
      </c>
      <c r="O447" s="5">
        <v>2019</v>
      </c>
      <c r="P447" s="6">
        <f>Table1[[#This Row],[OnTarget]]/Table1[[#This Row],[Shots]]</f>
        <v>0.46753246753246752</v>
      </c>
      <c r="Q447" s="5" t="str">
        <f t="shared" si="18"/>
        <v>very Good Player</v>
      </c>
      <c r="R447" s="5" t="str">
        <f t="shared" si="19"/>
        <v>Type B</v>
      </c>
      <c r="S447" s="7">
        <f t="shared" si="20"/>
        <v>1</v>
      </c>
    </row>
    <row r="448" spans="1:19" x14ac:dyDescent="0.25">
      <c r="A448" s="4" t="s">
        <v>131</v>
      </c>
      <c r="B448" s="5" t="s">
        <v>132</v>
      </c>
      <c r="C448" s="5" t="s">
        <v>354</v>
      </c>
      <c r="D448" s="5" t="s">
        <v>520</v>
      </c>
      <c r="E448" s="5">
        <v>29</v>
      </c>
      <c r="F448" s="5">
        <v>3</v>
      </c>
      <c r="G448" s="5">
        <v>2616</v>
      </c>
      <c r="H448" s="5">
        <v>14</v>
      </c>
      <c r="I448" s="5">
        <v>17.07</v>
      </c>
      <c r="J448" s="5">
        <v>0.62</v>
      </c>
      <c r="K448" s="5">
        <v>65</v>
      </c>
      <c r="L448" s="5">
        <v>29</v>
      </c>
      <c r="M448" s="5">
        <v>2.36</v>
      </c>
      <c r="N448" s="5">
        <v>1.05</v>
      </c>
      <c r="O448" s="5">
        <v>2019</v>
      </c>
      <c r="P448" s="6">
        <f>Table1[[#This Row],[OnTarget]]/Table1[[#This Row],[Shots]]</f>
        <v>0.44615384615384618</v>
      </c>
      <c r="Q448" s="5" t="str">
        <f t="shared" si="18"/>
        <v>Good Player</v>
      </c>
      <c r="R448" s="5" t="str">
        <f t="shared" si="19"/>
        <v>Type C</v>
      </c>
      <c r="S448" s="7">
        <f t="shared" si="20"/>
        <v>0</v>
      </c>
    </row>
    <row r="449" spans="1:19" x14ac:dyDescent="0.25">
      <c r="A449" s="4" t="s">
        <v>131</v>
      </c>
      <c r="B449" s="5" t="s">
        <v>132</v>
      </c>
      <c r="C449" s="5" t="s">
        <v>317</v>
      </c>
      <c r="D449" s="5" t="s">
        <v>521</v>
      </c>
      <c r="E449" s="5">
        <v>31</v>
      </c>
      <c r="F449" s="5">
        <v>1</v>
      </c>
      <c r="G449" s="5">
        <v>2788</v>
      </c>
      <c r="H449" s="5">
        <v>17</v>
      </c>
      <c r="I449" s="5">
        <v>11.74</v>
      </c>
      <c r="J449" s="5">
        <v>0.4</v>
      </c>
      <c r="K449" s="5">
        <v>80</v>
      </c>
      <c r="L449" s="5">
        <v>39</v>
      </c>
      <c r="M449" s="5">
        <v>2.73</v>
      </c>
      <c r="N449" s="5">
        <v>1.33</v>
      </c>
      <c r="O449" s="5">
        <v>2019</v>
      </c>
      <c r="P449" s="6">
        <f>Table1[[#This Row],[OnTarget]]/Table1[[#This Row],[Shots]]</f>
        <v>0.48749999999999999</v>
      </c>
      <c r="Q449" s="5" t="str">
        <f t="shared" si="18"/>
        <v>very Good Player</v>
      </c>
      <c r="R449" s="5" t="str">
        <f t="shared" si="19"/>
        <v>Type B</v>
      </c>
      <c r="S449" s="7">
        <f t="shared" si="20"/>
        <v>1</v>
      </c>
    </row>
    <row r="450" spans="1:19" x14ac:dyDescent="0.25">
      <c r="A450" s="4" t="s">
        <v>131</v>
      </c>
      <c r="B450" s="5" t="s">
        <v>132</v>
      </c>
      <c r="C450" s="5" t="s">
        <v>149</v>
      </c>
      <c r="D450" s="5" t="s">
        <v>522</v>
      </c>
      <c r="E450" s="5">
        <v>21</v>
      </c>
      <c r="F450" s="5">
        <v>12</v>
      </c>
      <c r="G450" s="5">
        <v>2130</v>
      </c>
      <c r="H450" s="5">
        <v>11</v>
      </c>
      <c r="I450" s="5">
        <v>7.62</v>
      </c>
      <c r="J450" s="5">
        <v>0.34</v>
      </c>
      <c r="K450" s="5">
        <v>74</v>
      </c>
      <c r="L450" s="5">
        <v>31</v>
      </c>
      <c r="M450" s="5">
        <v>3.3</v>
      </c>
      <c r="N450" s="5">
        <v>1.38</v>
      </c>
      <c r="O450" s="5">
        <v>2019</v>
      </c>
      <c r="P450" s="6">
        <f>Table1[[#This Row],[OnTarget]]/Table1[[#This Row],[Shots]]</f>
        <v>0.41891891891891891</v>
      </c>
      <c r="Q450" s="5" t="str">
        <f t="shared" ref="Q450:Q513" si="21">IF(H450&gt;=25,"Excellent Player",IF(H450&gt;=15,"very Good Player",IF(H450&gt;=10,"Good Player", "weak Player")))</f>
        <v>Good Player</v>
      </c>
      <c r="R450" s="5" t="str">
        <f t="shared" ref="R450:R513" si="22">IF(Q450 = "Excellent Player", "Type A",IF(Q450 = "very Good Player", "Type B", IF(Q450 = "Good Player", "Type C", "Type D")))</f>
        <v>Type C</v>
      </c>
      <c r="S450" s="7">
        <f t="shared" ref="S450:S513" si="23">IF(OR(R450 = "Type A", R450 = "Type B"),1,0)</f>
        <v>0</v>
      </c>
    </row>
    <row r="451" spans="1:19" x14ac:dyDescent="0.25">
      <c r="A451" s="4" t="s">
        <v>131</v>
      </c>
      <c r="B451" s="5" t="s">
        <v>132</v>
      </c>
      <c r="C451" s="5" t="s">
        <v>136</v>
      </c>
      <c r="D451" s="5" t="s">
        <v>159</v>
      </c>
      <c r="E451" s="5">
        <v>28</v>
      </c>
      <c r="F451" s="5">
        <v>2</v>
      </c>
      <c r="G451" s="5">
        <v>2663</v>
      </c>
      <c r="H451" s="5">
        <v>11</v>
      </c>
      <c r="I451" s="5">
        <v>9.25</v>
      </c>
      <c r="J451" s="5">
        <v>0.33</v>
      </c>
      <c r="K451" s="5">
        <v>81</v>
      </c>
      <c r="L451" s="5">
        <v>38</v>
      </c>
      <c r="M451" s="5">
        <v>2.89</v>
      </c>
      <c r="N451" s="5">
        <v>1.36</v>
      </c>
      <c r="O451" s="5">
        <v>2019</v>
      </c>
      <c r="P451" s="6">
        <f>Table1[[#This Row],[OnTarget]]/Table1[[#This Row],[Shots]]</f>
        <v>0.46913580246913578</v>
      </c>
      <c r="Q451" s="5" t="str">
        <f t="shared" si="21"/>
        <v>Good Player</v>
      </c>
      <c r="R451" s="5" t="str">
        <f t="shared" si="22"/>
        <v>Type C</v>
      </c>
      <c r="S451" s="7">
        <f t="shared" si="23"/>
        <v>0</v>
      </c>
    </row>
    <row r="452" spans="1:19" x14ac:dyDescent="0.25">
      <c r="A452" s="4" t="s">
        <v>131</v>
      </c>
      <c r="B452" s="5" t="s">
        <v>132</v>
      </c>
      <c r="C452" s="5" t="s">
        <v>317</v>
      </c>
      <c r="D452" s="5" t="s">
        <v>523</v>
      </c>
      <c r="E452" s="5">
        <v>31</v>
      </c>
      <c r="F452" s="5">
        <v>0</v>
      </c>
      <c r="G452" s="5">
        <v>2826</v>
      </c>
      <c r="H452" s="5">
        <v>17</v>
      </c>
      <c r="I452" s="5">
        <v>19.93</v>
      </c>
      <c r="J452" s="5">
        <v>0.67</v>
      </c>
      <c r="K452" s="5">
        <v>95</v>
      </c>
      <c r="L452" s="5">
        <v>44</v>
      </c>
      <c r="M452" s="5">
        <v>3.19</v>
      </c>
      <c r="N452" s="5">
        <v>1.48</v>
      </c>
      <c r="O452" s="5">
        <v>2019</v>
      </c>
      <c r="P452" s="6">
        <f>Table1[[#This Row],[OnTarget]]/Table1[[#This Row],[Shots]]</f>
        <v>0.4631578947368421</v>
      </c>
      <c r="Q452" s="5" t="str">
        <f t="shared" si="21"/>
        <v>very Good Player</v>
      </c>
      <c r="R452" s="5" t="str">
        <f t="shared" si="22"/>
        <v>Type B</v>
      </c>
      <c r="S452" s="7">
        <f t="shared" si="23"/>
        <v>1</v>
      </c>
    </row>
    <row r="453" spans="1:19" x14ac:dyDescent="0.25">
      <c r="A453" s="4" t="s">
        <v>131</v>
      </c>
      <c r="B453" s="5" t="s">
        <v>132</v>
      </c>
      <c r="C453" s="5" t="s">
        <v>55</v>
      </c>
      <c r="D453" s="5" t="s">
        <v>56</v>
      </c>
      <c r="E453" s="5">
        <v>33</v>
      </c>
      <c r="F453" s="5">
        <v>1</v>
      </c>
      <c r="G453" s="5">
        <v>3045</v>
      </c>
      <c r="H453" s="5">
        <v>19</v>
      </c>
      <c r="I453" s="5">
        <v>20.51</v>
      </c>
      <c r="J453" s="5">
        <v>0.64</v>
      </c>
      <c r="K453" s="5">
        <v>132</v>
      </c>
      <c r="L453" s="5">
        <v>59</v>
      </c>
      <c r="M453" s="5">
        <v>4.12</v>
      </c>
      <c r="N453" s="5">
        <v>1.84</v>
      </c>
      <c r="O453" s="5">
        <v>2019</v>
      </c>
      <c r="P453" s="6">
        <f>Table1[[#This Row],[OnTarget]]/Table1[[#This Row],[Shots]]</f>
        <v>0.44696969696969696</v>
      </c>
      <c r="Q453" s="5" t="str">
        <f t="shared" si="21"/>
        <v>very Good Player</v>
      </c>
      <c r="R453" s="5" t="str">
        <f t="shared" si="22"/>
        <v>Type B</v>
      </c>
      <c r="S453" s="7">
        <f t="shared" si="23"/>
        <v>1</v>
      </c>
    </row>
    <row r="454" spans="1:19" x14ac:dyDescent="0.25">
      <c r="A454" s="4" t="s">
        <v>131</v>
      </c>
      <c r="B454" s="5" t="s">
        <v>132</v>
      </c>
      <c r="C454" s="5" t="s">
        <v>149</v>
      </c>
      <c r="D454" s="5" t="s">
        <v>170</v>
      </c>
      <c r="E454" s="5">
        <v>21</v>
      </c>
      <c r="F454" s="5">
        <v>13</v>
      </c>
      <c r="G454" s="5">
        <v>2209</v>
      </c>
      <c r="H454" s="5">
        <v>14</v>
      </c>
      <c r="I454" s="5">
        <v>20.69</v>
      </c>
      <c r="J454" s="5">
        <v>0.89</v>
      </c>
      <c r="K454" s="5">
        <v>101</v>
      </c>
      <c r="L454" s="5">
        <v>46</v>
      </c>
      <c r="M454" s="5">
        <v>4.34</v>
      </c>
      <c r="N454" s="5">
        <v>1.98</v>
      </c>
      <c r="O454" s="5">
        <v>2019</v>
      </c>
      <c r="P454" s="6">
        <f>Table1[[#This Row],[OnTarget]]/Table1[[#This Row],[Shots]]</f>
        <v>0.45544554455445546</v>
      </c>
      <c r="Q454" s="5" t="str">
        <f t="shared" si="21"/>
        <v>Good Player</v>
      </c>
      <c r="R454" s="5" t="str">
        <f t="shared" si="22"/>
        <v>Type C</v>
      </c>
      <c r="S454" s="7">
        <f t="shared" si="23"/>
        <v>0</v>
      </c>
    </row>
    <row r="455" spans="1:19" x14ac:dyDescent="0.25">
      <c r="A455" s="4" t="s">
        <v>131</v>
      </c>
      <c r="B455" s="5" t="s">
        <v>132</v>
      </c>
      <c r="C455" s="5" t="s">
        <v>416</v>
      </c>
      <c r="D455" s="5" t="s">
        <v>524</v>
      </c>
      <c r="E455" s="5">
        <v>32</v>
      </c>
      <c r="F455" s="5">
        <v>6</v>
      </c>
      <c r="G455" s="5">
        <v>3009</v>
      </c>
      <c r="H455" s="5">
        <v>22</v>
      </c>
      <c r="I455" s="5">
        <v>16.79</v>
      </c>
      <c r="J455" s="5">
        <v>0.53</v>
      </c>
      <c r="K455" s="5">
        <v>93</v>
      </c>
      <c r="L455" s="5">
        <v>37</v>
      </c>
      <c r="M455" s="5">
        <v>2.94</v>
      </c>
      <c r="N455" s="5">
        <v>1.17</v>
      </c>
      <c r="O455" s="5">
        <v>2019</v>
      </c>
      <c r="P455" s="6">
        <f>Table1[[#This Row],[OnTarget]]/Table1[[#This Row],[Shots]]</f>
        <v>0.39784946236559138</v>
      </c>
      <c r="Q455" s="5" t="str">
        <f t="shared" si="21"/>
        <v>very Good Player</v>
      </c>
      <c r="R455" s="5" t="str">
        <f t="shared" si="22"/>
        <v>Type B</v>
      </c>
      <c r="S455" s="7">
        <f t="shared" si="23"/>
        <v>1</v>
      </c>
    </row>
    <row r="456" spans="1:19" x14ac:dyDescent="0.25">
      <c r="A456" s="4" t="s">
        <v>131</v>
      </c>
      <c r="B456" s="5" t="s">
        <v>132</v>
      </c>
      <c r="C456" s="5" t="s">
        <v>119</v>
      </c>
      <c r="D456" s="5" t="s">
        <v>120</v>
      </c>
      <c r="E456" s="5">
        <v>35</v>
      </c>
      <c r="F456" s="5">
        <v>1</v>
      </c>
      <c r="G456" s="5">
        <v>3392</v>
      </c>
      <c r="H456" s="5">
        <v>22</v>
      </c>
      <c r="I456" s="5">
        <v>16.07</v>
      </c>
      <c r="J456" s="5">
        <v>0.45</v>
      </c>
      <c r="K456" s="5">
        <v>93</v>
      </c>
      <c r="L456" s="5">
        <v>42</v>
      </c>
      <c r="M456" s="5">
        <v>2.6</v>
      </c>
      <c r="N456" s="5">
        <v>1.18</v>
      </c>
      <c r="O456" s="5">
        <v>2019</v>
      </c>
      <c r="P456" s="6">
        <f>Table1[[#This Row],[OnTarget]]/Table1[[#This Row],[Shots]]</f>
        <v>0.45161290322580644</v>
      </c>
      <c r="Q456" s="5" t="str">
        <f t="shared" si="21"/>
        <v>very Good Player</v>
      </c>
      <c r="R456" s="5" t="str">
        <f t="shared" si="22"/>
        <v>Type B</v>
      </c>
      <c r="S456" s="7">
        <f t="shared" si="23"/>
        <v>1</v>
      </c>
    </row>
    <row r="457" spans="1:19" x14ac:dyDescent="0.25">
      <c r="A457" s="4" t="s">
        <v>131</v>
      </c>
      <c r="B457" s="5" t="s">
        <v>132</v>
      </c>
      <c r="C457" s="5" t="s">
        <v>136</v>
      </c>
      <c r="D457" s="5" t="s">
        <v>137</v>
      </c>
      <c r="E457" s="5">
        <v>29</v>
      </c>
      <c r="F457" s="5">
        <v>0</v>
      </c>
      <c r="G457" s="5">
        <v>2801</v>
      </c>
      <c r="H457" s="5">
        <v>18</v>
      </c>
      <c r="I457" s="5">
        <v>12.97</v>
      </c>
      <c r="J457" s="5">
        <v>0.44</v>
      </c>
      <c r="K457" s="5">
        <v>81</v>
      </c>
      <c r="L457" s="5">
        <v>37</v>
      </c>
      <c r="M457" s="5">
        <v>2.75</v>
      </c>
      <c r="N457" s="5">
        <v>1.25</v>
      </c>
      <c r="O457" s="5">
        <v>2019</v>
      </c>
      <c r="P457" s="6">
        <f>Table1[[#This Row],[OnTarget]]/Table1[[#This Row],[Shots]]</f>
        <v>0.4567901234567901</v>
      </c>
      <c r="Q457" s="5" t="str">
        <f t="shared" si="21"/>
        <v>very Good Player</v>
      </c>
      <c r="R457" s="5" t="str">
        <f t="shared" si="22"/>
        <v>Type B</v>
      </c>
      <c r="S457" s="7">
        <f t="shared" si="23"/>
        <v>1</v>
      </c>
    </row>
    <row r="458" spans="1:19" x14ac:dyDescent="0.25">
      <c r="A458" s="4" t="s">
        <v>131</v>
      </c>
      <c r="B458" s="5" t="s">
        <v>132</v>
      </c>
      <c r="C458" s="5" t="s">
        <v>358</v>
      </c>
      <c r="D458" s="5" t="s">
        <v>525</v>
      </c>
      <c r="E458" s="5">
        <v>36</v>
      </c>
      <c r="F458" s="5">
        <v>0</v>
      </c>
      <c r="G458" s="5">
        <v>3289</v>
      </c>
      <c r="H458" s="5">
        <v>13</v>
      </c>
      <c r="I458" s="5">
        <v>10.73</v>
      </c>
      <c r="J458" s="5">
        <v>0.31</v>
      </c>
      <c r="K458" s="5">
        <v>90</v>
      </c>
      <c r="L458" s="5">
        <v>32</v>
      </c>
      <c r="M458" s="5">
        <v>2.6</v>
      </c>
      <c r="N458" s="5">
        <v>0.92</v>
      </c>
      <c r="O458" s="5">
        <v>2019</v>
      </c>
      <c r="P458" s="6">
        <f>Table1[[#This Row],[OnTarget]]/Table1[[#This Row],[Shots]]</f>
        <v>0.35555555555555557</v>
      </c>
      <c r="Q458" s="5" t="str">
        <f t="shared" si="21"/>
        <v>Good Player</v>
      </c>
      <c r="R458" s="5" t="str">
        <f t="shared" si="22"/>
        <v>Type C</v>
      </c>
      <c r="S458" s="7">
        <f t="shared" si="23"/>
        <v>0</v>
      </c>
    </row>
    <row r="459" spans="1:19" x14ac:dyDescent="0.25">
      <c r="A459" s="4" t="s">
        <v>131</v>
      </c>
      <c r="B459" s="5" t="s">
        <v>132</v>
      </c>
      <c r="C459" s="5" t="s">
        <v>526</v>
      </c>
      <c r="D459" s="5" t="s">
        <v>527</v>
      </c>
      <c r="E459" s="5">
        <v>33</v>
      </c>
      <c r="F459" s="5">
        <v>3</v>
      </c>
      <c r="G459" s="5">
        <v>3087</v>
      </c>
      <c r="H459" s="5">
        <v>11</v>
      </c>
      <c r="I459" s="5">
        <v>11.37</v>
      </c>
      <c r="J459" s="5">
        <v>0.35</v>
      </c>
      <c r="K459" s="5">
        <v>80</v>
      </c>
      <c r="L459" s="5">
        <v>35</v>
      </c>
      <c r="M459" s="5">
        <v>2.46</v>
      </c>
      <c r="N459" s="5">
        <v>1.08</v>
      </c>
      <c r="O459" s="5">
        <v>2019</v>
      </c>
      <c r="P459" s="6">
        <f>Table1[[#This Row],[OnTarget]]/Table1[[#This Row],[Shots]]</f>
        <v>0.4375</v>
      </c>
      <c r="Q459" s="5" t="str">
        <f t="shared" si="21"/>
        <v>Good Player</v>
      </c>
      <c r="R459" s="5" t="str">
        <f t="shared" si="22"/>
        <v>Type C</v>
      </c>
      <c r="S459" s="7">
        <f t="shared" si="23"/>
        <v>0</v>
      </c>
    </row>
    <row r="460" spans="1:19" x14ac:dyDescent="0.25">
      <c r="A460" s="4" t="s">
        <v>131</v>
      </c>
      <c r="B460" s="5" t="s">
        <v>132</v>
      </c>
      <c r="C460" s="5" t="s">
        <v>108</v>
      </c>
      <c r="D460" s="5" t="s">
        <v>528</v>
      </c>
      <c r="E460" s="5">
        <v>25</v>
      </c>
      <c r="F460" s="5">
        <v>9</v>
      </c>
      <c r="G460" s="5">
        <v>2380</v>
      </c>
      <c r="H460" s="5">
        <v>15</v>
      </c>
      <c r="I460" s="5">
        <v>19.29</v>
      </c>
      <c r="J460" s="5">
        <v>0.77</v>
      </c>
      <c r="K460" s="5">
        <v>88</v>
      </c>
      <c r="L460" s="5">
        <v>35</v>
      </c>
      <c r="M460" s="5">
        <v>3.51</v>
      </c>
      <c r="N460" s="5">
        <v>1.4</v>
      </c>
      <c r="O460" s="5">
        <v>2019</v>
      </c>
      <c r="P460" s="6">
        <f>Table1[[#This Row],[OnTarget]]/Table1[[#This Row],[Shots]]</f>
        <v>0.39772727272727271</v>
      </c>
      <c r="Q460" s="5" t="str">
        <f t="shared" si="21"/>
        <v>very Good Player</v>
      </c>
      <c r="R460" s="5" t="str">
        <f t="shared" si="22"/>
        <v>Type B</v>
      </c>
      <c r="S460" s="7">
        <f t="shared" si="23"/>
        <v>1</v>
      </c>
    </row>
    <row r="461" spans="1:19" x14ac:dyDescent="0.25">
      <c r="A461" s="4" t="s">
        <v>131</v>
      </c>
      <c r="B461" s="5" t="s">
        <v>132</v>
      </c>
      <c r="C461" s="5" t="s">
        <v>149</v>
      </c>
      <c r="D461" s="5" t="s">
        <v>150</v>
      </c>
      <c r="E461" s="5">
        <v>18</v>
      </c>
      <c r="F461" s="5">
        <v>6</v>
      </c>
      <c r="G461" s="5">
        <v>1566</v>
      </c>
      <c r="H461" s="5">
        <v>16</v>
      </c>
      <c r="I461" s="5">
        <v>15.5</v>
      </c>
      <c r="J461" s="5">
        <v>0.94</v>
      </c>
      <c r="K461" s="5">
        <v>76</v>
      </c>
      <c r="L461" s="5">
        <v>27</v>
      </c>
      <c r="M461" s="5">
        <v>4.6100000000000003</v>
      </c>
      <c r="N461" s="5">
        <v>1.64</v>
      </c>
      <c r="O461" s="5">
        <v>2019</v>
      </c>
      <c r="P461" s="6">
        <f>Table1[[#This Row],[OnTarget]]/Table1[[#This Row],[Shots]]</f>
        <v>0.35526315789473684</v>
      </c>
      <c r="Q461" s="5" t="str">
        <f t="shared" si="21"/>
        <v>very Good Player</v>
      </c>
      <c r="R461" s="5" t="str">
        <f t="shared" si="22"/>
        <v>Type B</v>
      </c>
      <c r="S461" s="7">
        <f t="shared" si="23"/>
        <v>1</v>
      </c>
    </row>
    <row r="462" spans="1:19" x14ac:dyDescent="0.25">
      <c r="A462" s="4" t="s">
        <v>162</v>
      </c>
      <c r="B462" s="5" t="s">
        <v>163</v>
      </c>
      <c r="C462" s="5" t="s">
        <v>37</v>
      </c>
      <c r="D462" s="5" t="s">
        <v>256</v>
      </c>
      <c r="E462" s="5">
        <v>34</v>
      </c>
      <c r="F462" s="5">
        <v>2</v>
      </c>
      <c r="G462" s="5">
        <v>3313</v>
      </c>
      <c r="H462" s="5">
        <v>9</v>
      </c>
      <c r="I462" s="5">
        <v>9.42</v>
      </c>
      <c r="J462" s="5">
        <v>0.27</v>
      </c>
      <c r="K462" s="5">
        <v>95</v>
      </c>
      <c r="L462" s="5">
        <v>38</v>
      </c>
      <c r="M462" s="5">
        <v>2.72</v>
      </c>
      <c r="N462" s="5">
        <v>1.0900000000000001</v>
      </c>
      <c r="O462" s="5">
        <v>2019</v>
      </c>
      <c r="P462" s="6">
        <f>Table1[[#This Row],[OnTarget]]/Table1[[#This Row],[Shots]]</f>
        <v>0.4</v>
      </c>
      <c r="Q462" s="5" t="str">
        <f t="shared" si="21"/>
        <v>weak Player</v>
      </c>
      <c r="R462" s="5" t="str">
        <f t="shared" si="22"/>
        <v>Type D</v>
      </c>
      <c r="S462" s="7">
        <f t="shared" si="23"/>
        <v>0</v>
      </c>
    </row>
    <row r="463" spans="1:19" x14ac:dyDescent="0.25">
      <c r="A463" s="4" t="s">
        <v>162</v>
      </c>
      <c r="B463" s="5" t="s">
        <v>163</v>
      </c>
      <c r="C463" s="5" t="s">
        <v>133</v>
      </c>
      <c r="D463" s="5" t="s">
        <v>529</v>
      </c>
      <c r="E463" s="5">
        <v>31</v>
      </c>
      <c r="F463" s="5">
        <v>3</v>
      </c>
      <c r="G463" s="5">
        <v>2901</v>
      </c>
      <c r="H463" s="5">
        <v>12</v>
      </c>
      <c r="I463" s="5">
        <v>14.35</v>
      </c>
      <c r="J463" s="5">
        <v>0.47</v>
      </c>
      <c r="K463" s="5">
        <v>80</v>
      </c>
      <c r="L463" s="5">
        <v>32</v>
      </c>
      <c r="M463" s="5">
        <v>2.62</v>
      </c>
      <c r="N463" s="5">
        <v>1.05</v>
      </c>
      <c r="O463" s="5">
        <v>2019</v>
      </c>
      <c r="P463" s="6">
        <f>Table1[[#This Row],[OnTarget]]/Table1[[#This Row],[Shots]]</f>
        <v>0.4</v>
      </c>
      <c r="Q463" s="5" t="str">
        <f t="shared" si="21"/>
        <v>Good Player</v>
      </c>
      <c r="R463" s="5" t="str">
        <f t="shared" si="22"/>
        <v>Type C</v>
      </c>
      <c r="S463" s="7">
        <f t="shared" si="23"/>
        <v>0</v>
      </c>
    </row>
    <row r="464" spans="1:19" x14ac:dyDescent="0.25">
      <c r="A464" s="4" t="s">
        <v>162</v>
      </c>
      <c r="B464" s="5" t="s">
        <v>163</v>
      </c>
      <c r="C464" s="5" t="s">
        <v>133</v>
      </c>
      <c r="D464" s="5" t="s">
        <v>530</v>
      </c>
      <c r="E464" s="5">
        <v>23</v>
      </c>
      <c r="F464" s="5">
        <v>1</v>
      </c>
      <c r="G464" s="5">
        <v>2193</v>
      </c>
      <c r="H464" s="5">
        <v>10</v>
      </c>
      <c r="I464" s="5">
        <v>10.85</v>
      </c>
      <c r="J464" s="5">
        <v>0.47</v>
      </c>
      <c r="K464" s="5">
        <v>81</v>
      </c>
      <c r="L464" s="5">
        <v>33</v>
      </c>
      <c r="M464" s="5">
        <v>3.51</v>
      </c>
      <c r="N464" s="5">
        <v>1.43</v>
      </c>
      <c r="O464" s="5">
        <v>2019</v>
      </c>
      <c r="P464" s="6">
        <f>Table1[[#This Row],[OnTarget]]/Table1[[#This Row],[Shots]]</f>
        <v>0.40740740740740738</v>
      </c>
      <c r="Q464" s="5" t="str">
        <f t="shared" si="21"/>
        <v>Good Player</v>
      </c>
      <c r="R464" s="5" t="str">
        <f t="shared" si="22"/>
        <v>Type C</v>
      </c>
      <c r="S464" s="7">
        <f t="shared" si="23"/>
        <v>0</v>
      </c>
    </row>
    <row r="465" spans="1:19" x14ac:dyDescent="0.25">
      <c r="A465" s="4" t="s">
        <v>162</v>
      </c>
      <c r="B465" s="5" t="s">
        <v>163</v>
      </c>
      <c r="C465" s="5" t="s">
        <v>164</v>
      </c>
      <c r="D465" s="5" t="s">
        <v>531</v>
      </c>
      <c r="E465" s="5">
        <v>14</v>
      </c>
      <c r="F465" s="5">
        <v>18</v>
      </c>
      <c r="G465" s="5">
        <v>1836</v>
      </c>
      <c r="H465" s="5">
        <v>8</v>
      </c>
      <c r="I465" s="5">
        <v>8.6999999999999993</v>
      </c>
      <c r="J465" s="5">
        <v>0.45</v>
      </c>
      <c r="K465" s="5">
        <v>46</v>
      </c>
      <c r="L465" s="5">
        <v>16</v>
      </c>
      <c r="M465" s="5">
        <v>2.38</v>
      </c>
      <c r="N465" s="5">
        <v>0.83</v>
      </c>
      <c r="O465" s="5">
        <v>2019</v>
      </c>
      <c r="P465" s="6">
        <f>Table1[[#This Row],[OnTarget]]/Table1[[#This Row],[Shots]]</f>
        <v>0.34782608695652173</v>
      </c>
      <c r="Q465" s="5" t="str">
        <f t="shared" si="21"/>
        <v>weak Player</v>
      </c>
      <c r="R465" s="5" t="str">
        <f t="shared" si="22"/>
        <v>Type D</v>
      </c>
      <c r="S465" s="7">
        <f t="shared" si="23"/>
        <v>0</v>
      </c>
    </row>
    <row r="466" spans="1:19" x14ac:dyDescent="0.25">
      <c r="A466" s="4" t="s">
        <v>162</v>
      </c>
      <c r="B466" s="5" t="s">
        <v>163</v>
      </c>
      <c r="C466" s="5" t="s">
        <v>386</v>
      </c>
      <c r="D466" s="5" t="s">
        <v>387</v>
      </c>
      <c r="E466" s="5">
        <v>33</v>
      </c>
      <c r="F466" s="5">
        <v>1</v>
      </c>
      <c r="G466" s="5">
        <v>3149</v>
      </c>
      <c r="H466" s="5">
        <v>10</v>
      </c>
      <c r="I466" s="5">
        <v>4.97</v>
      </c>
      <c r="J466" s="5">
        <v>0.15</v>
      </c>
      <c r="K466" s="5">
        <v>58</v>
      </c>
      <c r="L466" s="5">
        <v>22</v>
      </c>
      <c r="M466" s="5">
        <v>1.75</v>
      </c>
      <c r="N466" s="5">
        <v>0.66</v>
      </c>
      <c r="O466" s="5">
        <v>2019</v>
      </c>
      <c r="P466" s="6">
        <f>Table1[[#This Row],[OnTarget]]/Table1[[#This Row],[Shots]]</f>
        <v>0.37931034482758619</v>
      </c>
      <c r="Q466" s="5" t="str">
        <f t="shared" si="21"/>
        <v>Good Player</v>
      </c>
      <c r="R466" s="5" t="str">
        <f t="shared" si="22"/>
        <v>Type C</v>
      </c>
      <c r="S466" s="7">
        <f t="shared" si="23"/>
        <v>0</v>
      </c>
    </row>
    <row r="467" spans="1:19" x14ac:dyDescent="0.25">
      <c r="A467" s="4" t="s">
        <v>162</v>
      </c>
      <c r="B467" s="5" t="s">
        <v>163</v>
      </c>
      <c r="C467" s="5" t="s">
        <v>183</v>
      </c>
      <c r="D467" s="5" t="s">
        <v>184</v>
      </c>
      <c r="E467" s="5">
        <v>22</v>
      </c>
      <c r="F467" s="5">
        <v>1</v>
      </c>
      <c r="G467" s="5">
        <v>1929</v>
      </c>
      <c r="H467" s="5">
        <v>12</v>
      </c>
      <c r="I467" s="5">
        <v>9.34</v>
      </c>
      <c r="J467" s="5">
        <v>0.46</v>
      </c>
      <c r="K467" s="5">
        <v>47</v>
      </c>
      <c r="L467" s="5">
        <v>19</v>
      </c>
      <c r="M467" s="5">
        <v>2.31</v>
      </c>
      <c r="N467" s="5">
        <v>0.94</v>
      </c>
      <c r="O467" s="5">
        <v>2019</v>
      </c>
      <c r="P467" s="6">
        <f>Table1[[#This Row],[OnTarget]]/Table1[[#This Row],[Shots]]</f>
        <v>0.40425531914893614</v>
      </c>
      <c r="Q467" s="5" t="str">
        <f t="shared" si="21"/>
        <v>Good Player</v>
      </c>
      <c r="R467" s="5" t="str">
        <f t="shared" si="22"/>
        <v>Type C</v>
      </c>
      <c r="S467" s="7">
        <f t="shared" si="23"/>
        <v>0</v>
      </c>
    </row>
    <row r="468" spans="1:19" x14ac:dyDescent="0.25">
      <c r="A468" s="4" t="s">
        <v>162</v>
      </c>
      <c r="B468" s="5" t="s">
        <v>163</v>
      </c>
      <c r="C468" s="5" t="s">
        <v>175</v>
      </c>
      <c r="D468" s="5" t="s">
        <v>176</v>
      </c>
      <c r="E468" s="5">
        <v>18</v>
      </c>
      <c r="F468" s="5">
        <v>11</v>
      </c>
      <c r="G468" s="5">
        <v>1917</v>
      </c>
      <c r="H468" s="5">
        <v>8</v>
      </c>
      <c r="I468" s="5">
        <v>6.66</v>
      </c>
      <c r="J468" s="5">
        <v>0.33</v>
      </c>
      <c r="K468" s="5">
        <v>73</v>
      </c>
      <c r="L468" s="5">
        <v>26</v>
      </c>
      <c r="M468" s="5">
        <v>3.62</v>
      </c>
      <c r="N468" s="5">
        <v>1.29</v>
      </c>
      <c r="O468" s="5">
        <v>2019</v>
      </c>
      <c r="P468" s="6">
        <f>Table1[[#This Row],[OnTarget]]/Table1[[#This Row],[Shots]]</f>
        <v>0.35616438356164382</v>
      </c>
      <c r="Q468" s="5" t="str">
        <f t="shared" si="21"/>
        <v>weak Player</v>
      </c>
      <c r="R468" s="5" t="str">
        <f t="shared" si="22"/>
        <v>Type D</v>
      </c>
      <c r="S468" s="7">
        <f t="shared" si="23"/>
        <v>0</v>
      </c>
    </row>
    <row r="469" spans="1:19" x14ac:dyDescent="0.25">
      <c r="A469" s="4" t="s">
        <v>162</v>
      </c>
      <c r="B469" s="5" t="s">
        <v>163</v>
      </c>
      <c r="C469" s="5" t="s">
        <v>69</v>
      </c>
      <c r="D469" s="5" t="s">
        <v>245</v>
      </c>
      <c r="E469" s="5">
        <v>23</v>
      </c>
      <c r="F469" s="5">
        <v>7</v>
      </c>
      <c r="G469" s="5">
        <v>2498</v>
      </c>
      <c r="H469" s="5">
        <v>11</v>
      </c>
      <c r="I469" s="5">
        <v>9.1999999999999993</v>
      </c>
      <c r="J469" s="5">
        <v>0.35</v>
      </c>
      <c r="K469" s="5">
        <v>83</v>
      </c>
      <c r="L469" s="5">
        <v>32</v>
      </c>
      <c r="M469" s="5">
        <v>3.16</v>
      </c>
      <c r="N469" s="5">
        <v>1.22</v>
      </c>
      <c r="O469" s="5">
        <v>2019</v>
      </c>
      <c r="P469" s="6">
        <f>Table1[[#This Row],[OnTarget]]/Table1[[#This Row],[Shots]]</f>
        <v>0.38554216867469882</v>
      </c>
      <c r="Q469" s="5" t="str">
        <f t="shared" si="21"/>
        <v>Good Player</v>
      </c>
      <c r="R469" s="5" t="str">
        <f t="shared" si="22"/>
        <v>Type C</v>
      </c>
      <c r="S469" s="7">
        <f t="shared" si="23"/>
        <v>0</v>
      </c>
    </row>
    <row r="470" spans="1:19" x14ac:dyDescent="0.25">
      <c r="A470" s="4" t="s">
        <v>162</v>
      </c>
      <c r="B470" s="5" t="s">
        <v>163</v>
      </c>
      <c r="C470" s="5" t="s">
        <v>384</v>
      </c>
      <c r="D470" s="5" t="s">
        <v>385</v>
      </c>
      <c r="E470" s="5">
        <v>27</v>
      </c>
      <c r="F470" s="5">
        <v>5</v>
      </c>
      <c r="G470" s="5">
        <v>2524</v>
      </c>
      <c r="H470" s="5">
        <v>14</v>
      </c>
      <c r="I470" s="5">
        <v>15.94</v>
      </c>
      <c r="J470" s="5">
        <v>0.6</v>
      </c>
      <c r="K470" s="5">
        <v>80</v>
      </c>
      <c r="L470" s="5">
        <v>31</v>
      </c>
      <c r="M470" s="5">
        <v>3.01</v>
      </c>
      <c r="N470" s="5">
        <v>1.17</v>
      </c>
      <c r="O470" s="5">
        <v>2019</v>
      </c>
      <c r="P470" s="6">
        <f>Table1[[#This Row],[OnTarget]]/Table1[[#This Row],[Shots]]</f>
        <v>0.38750000000000001</v>
      </c>
      <c r="Q470" s="5" t="str">
        <f t="shared" si="21"/>
        <v>Good Player</v>
      </c>
      <c r="R470" s="5" t="str">
        <f t="shared" si="22"/>
        <v>Type C</v>
      </c>
      <c r="S470" s="7">
        <f t="shared" si="23"/>
        <v>0</v>
      </c>
    </row>
    <row r="471" spans="1:19" x14ac:dyDescent="0.25">
      <c r="A471" s="4" t="s">
        <v>162</v>
      </c>
      <c r="B471" s="5" t="s">
        <v>163</v>
      </c>
      <c r="C471" s="5" t="s">
        <v>183</v>
      </c>
      <c r="D471" s="5" t="s">
        <v>532</v>
      </c>
      <c r="E471" s="5">
        <v>35</v>
      </c>
      <c r="F471" s="5">
        <v>0</v>
      </c>
      <c r="G471" s="5">
        <v>3180</v>
      </c>
      <c r="H471" s="5">
        <v>10</v>
      </c>
      <c r="I471" s="5">
        <v>9.3699999999999992</v>
      </c>
      <c r="J471" s="5">
        <v>0.28000000000000003</v>
      </c>
      <c r="K471" s="5">
        <v>80</v>
      </c>
      <c r="L471" s="5">
        <v>32</v>
      </c>
      <c r="M471" s="5">
        <v>2.39</v>
      </c>
      <c r="N471" s="5">
        <v>0.96</v>
      </c>
      <c r="O471" s="5">
        <v>2019</v>
      </c>
      <c r="P471" s="6">
        <f>Table1[[#This Row],[OnTarget]]/Table1[[#This Row],[Shots]]</f>
        <v>0.4</v>
      </c>
      <c r="Q471" s="5" t="str">
        <f t="shared" si="21"/>
        <v>Good Player</v>
      </c>
      <c r="R471" s="5" t="str">
        <f t="shared" si="22"/>
        <v>Type C</v>
      </c>
      <c r="S471" s="7">
        <f t="shared" si="23"/>
        <v>0</v>
      </c>
    </row>
    <row r="472" spans="1:19" x14ac:dyDescent="0.25">
      <c r="A472" s="4" t="s">
        <v>162</v>
      </c>
      <c r="B472" s="5" t="s">
        <v>163</v>
      </c>
      <c r="C472" s="5" t="s">
        <v>175</v>
      </c>
      <c r="D472" s="5" t="s">
        <v>533</v>
      </c>
      <c r="E472" s="5">
        <v>27</v>
      </c>
      <c r="F472" s="5">
        <v>7</v>
      </c>
      <c r="G472" s="5">
        <v>2648</v>
      </c>
      <c r="H472" s="5">
        <v>12</v>
      </c>
      <c r="I472" s="5">
        <v>11.99</v>
      </c>
      <c r="J472" s="5">
        <v>0.43</v>
      </c>
      <c r="K472" s="5">
        <v>85</v>
      </c>
      <c r="L472" s="5">
        <v>29</v>
      </c>
      <c r="M472" s="5">
        <v>3.05</v>
      </c>
      <c r="N472" s="5">
        <v>1.04</v>
      </c>
      <c r="O472" s="5">
        <v>2019</v>
      </c>
      <c r="P472" s="6">
        <f>Table1[[#This Row],[OnTarget]]/Table1[[#This Row],[Shots]]</f>
        <v>0.3411764705882353</v>
      </c>
      <c r="Q472" s="5" t="str">
        <f t="shared" si="21"/>
        <v>Good Player</v>
      </c>
      <c r="R472" s="5" t="str">
        <f t="shared" si="22"/>
        <v>Type C</v>
      </c>
      <c r="S472" s="7">
        <f t="shared" si="23"/>
        <v>0</v>
      </c>
    </row>
    <row r="473" spans="1:19" x14ac:dyDescent="0.25">
      <c r="A473" s="4" t="s">
        <v>162</v>
      </c>
      <c r="B473" s="5" t="s">
        <v>163</v>
      </c>
      <c r="C473" s="5" t="s">
        <v>37</v>
      </c>
      <c r="D473" s="5" t="s">
        <v>534</v>
      </c>
      <c r="E473" s="5">
        <v>33</v>
      </c>
      <c r="F473" s="5">
        <v>0</v>
      </c>
      <c r="G473" s="5">
        <v>3233</v>
      </c>
      <c r="H473" s="5">
        <v>14</v>
      </c>
      <c r="I473" s="5">
        <v>13.27</v>
      </c>
      <c r="J473" s="5">
        <v>0.39</v>
      </c>
      <c r="K473" s="5">
        <v>116</v>
      </c>
      <c r="L473" s="5">
        <v>39</v>
      </c>
      <c r="M473" s="5">
        <v>3.41</v>
      </c>
      <c r="N473" s="5">
        <v>1.1499999999999999</v>
      </c>
      <c r="O473" s="5">
        <v>2019</v>
      </c>
      <c r="P473" s="6">
        <f>Table1[[#This Row],[OnTarget]]/Table1[[#This Row],[Shots]]</f>
        <v>0.33620689655172414</v>
      </c>
      <c r="Q473" s="5" t="str">
        <f t="shared" si="21"/>
        <v>Good Player</v>
      </c>
      <c r="R473" s="5" t="str">
        <f t="shared" si="22"/>
        <v>Type C</v>
      </c>
      <c r="S473" s="7">
        <f t="shared" si="23"/>
        <v>0</v>
      </c>
    </row>
    <row r="474" spans="1:19" x14ac:dyDescent="0.25">
      <c r="A474" s="4" t="s">
        <v>162</v>
      </c>
      <c r="B474" s="5" t="s">
        <v>163</v>
      </c>
      <c r="C474" s="5" t="s">
        <v>535</v>
      </c>
      <c r="D474" s="5" t="s">
        <v>536</v>
      </c>
      <c r="E474" s="5">
        <v>32</v>
      </c>
      <c r="F474" s="5">
        <v>0</v>
      </c>
      <c r="G474" s="5">
        <v>3049</v>
      </c>
      <c r="H474" s="5">
        <v>7</v>
      </c>
      <c r="I474" s="5">
        <v>5.78</v>
      </c>
      <c r="J474" s="5">
        <v>0.18</v>
      </c>
      <c r="K474" s="5">
        <v>64</v>
      </c>
      <c r="L474" s="5">
        <v>19</v>
      </c>
      <c r="M474" s="5">
        <v>1.99</v>
      </c>
      <c r="N474" s="5">
        <v>0.59</v>
      </c>
      <c r="O474" s="5">
        <v>2019</v>
      </c>
      <c r="P474" s="6">
        <f>Table1[[#This Row],[OnTarget]]/Table1[[#This Row],[Shots]]</f>
        <v>0.296875</v>
      </c>
      <c r="Q474" s="5" t="str">
        <f t="shared" si="21"/>
        <v>weak Player</v>
      </c>
      <c r="R474" s="5" t="str">
        <f t="shared" si="22"/>
        <v>Type D</v>
      </c>
      <c r="S474" s="7">
        <f t="shared" si="23"/>
        <v>0</v>
      </c>
    </row>
    <row r="475" spans="1:19" x14ac:dyDescent="0.25">
      <c r="A475" s="4" t="s">
        <v>162</v>
      </c>
      <c r="B475" s="5" t="s">
        <v>163</v>
      </c>
      <c r="C475" s="5" t="s">
        <v>183</v>
      </c>
      <c r="D475" s="5" t="s">
        <v>390</v>
      </c>
      <c r="E475" s="5">
        <v>29</v>
      </c>
      <c r="F475" s="5">
        <v>0</v>
      </c>
      <c r="G475" s="5">
        <v>2716</v>
      </c>
      <c r="H475" s="5">
        <v>25</v>
      </c>
      <c r="I475" s="5">
        <v>24.59</v>
      </c>
      <c r="J475" s="5">
        <v>0.86</v>
      </c>
      <c r="K475" s="5">
        <v>117</v>
      </c>
      <c r="L475" s="5">
        <v>62</v>
      </c>
      <c r="M475" s="5">
        <v>4.09</v>
      </c>
      <c r="N475" s="5">
        <v>2.17</v>
      </c>
      <c r="O475" s="5">
        <v>2019</v>
      </c>
      <c r="P475" s="6">
        <f>Table1[[#This Row],[OnTarget]]/Table1[[#This Row],[Shots]]</f>
        <v>0.52991452991452992</v>
      </c>
      <c r="Q475" s="5" t="str">
        <f t="shared" si="21"/>
        <v>Excellent Player</v>
      </c>
      <c r="R475" s="5" t="str">
        <f t="shared" si="22"/>
        <v>Type A</v>
      </c>
      <c r="S475" s="7">
        <f t="shared" si="23"/>
        <v>1</v>
      </c>
    </row>
    <row r="476" spans="1:19" x14ac:dyDescent="0.25">
      <c r="A476" s="4" t="s">
        <v>162</v>
      </c>
      <c r="B476" s="5" t="s">
        <v>163</v>
      </c>
      <c r="C476" s="5" t="s">
        <v>248</v>
      </c>
      <c r="D476" s="5" t="s">
        <v>249</v>
      </c>
      <c r="E476" s="5">
        <v>28</v>
      </c>
      <c r="F476" s="5">
        <v>3</v>
      </c>
      <c r="G476" s="5">
        <v>2650</v>
      </c>
      <c r="H476" s="5">
        <v>13</v>
      </c>
      <c r="I476" s="5">
        <v>13.67</v>
      </c>
      <c r="J476" s="5">
        <v>0.49</v>
      </c>
      <c r="K476" s="5">
        <v>66</v>
      </c>
      <c r="L476" s="5">
        <v>29</v>
      </c>
      <c r="M476" s="5">
        <v>2.37</v>
      </c>
      <c r="N476" s="5">
        <v>1.04</v>
      </c>
      <c r="O476" s="5">
        <v>2019</v>
      </c>
      <c r="P476" s="6">
        <f>Table1[[#This Row],[OnTarget]]/Table1[[#This Row],[Shots]]</f>
        <v>0.43939393939393939</v>
      </c>
      <c r="Q476" s="5" t="str">
        <f t="shared" si="21"/>
        <v>Good Player</v>
      </c>
      <c r="R476" s="5" t="str">
        <f t="shared" si="22"/>
        <v>Type C</v>
      </c>
      <c r="S476" s="7">
        <f t="shared" si="23"/>
        <v>0</v>
      </c>
    </row>
    <row r="477" spans="1:19" x14ac:dyDescent="0.25">
      <c r="A477" s="4" t="s">
        <v>162</v>
      </c>
      <c r="B477" s="5" t="s">
        <v>163</v>
      </c>
      <c r="C477" s="5" t="s">
        <v>183</v>
      </c>
      <c r="D477" s="5" t="s">
        <v>255</v>
      </c>
      <c r="E477" s="5">
        <v>29</v>
      </c>
      <c r="F477" s="5">
        <v>4</v>
      </c>
      <c r="G477" s="5">
        <v>2822</v>
      </c>
      <c r="H477" s="5">
        <v>21</v>
      </c>
      <c r="I477" s="5">
        <v>21.09</v>
      </c>
      <c r="J477" s="5">
        <v>0.71</v>
      </c>
      <c r="K477" s="5">
        <v>98</v>
      </c>
      <c r="L477" s="5">
        <v>46</v>
      </c>
      <c r="M477" s="5">
        <v>3.3</v>
      </c>
      <c r="N477" s="5">
        <v>1.55</v>
      </c>
      <c r="O477" s="5">
        <v>2019</v>
      </c>
      <c r="P477" s="6">
        <f>Table1[[#This Row],[OnTarget]]/Table1[[#This Row],[Shots]]</f>
        <v>0.46938775510204084</v>
      </c>
      <c r="Q477" s="5" t="str">
        <f t="shared" si="21"/>
        <v>very Good Player</v>
      </c>
      <c r="R477" s="5" t="str">
        <f t="shared" si="22"/>
        <v>Type B</v>
      </c>
      <c r="S477" s="7">
        <f t="shared" si="23"/>
        <v>1</v>
      </c>
    </row>
    <row r="478" spans="1:19" x14ac:dyDescent="0.25">
      <c r="A478" s="4" t="s">
        <v>162</v>
      </c>
      <c r="B478" s="5" t="s">
        <v>163</v>
      </c>
      <c r="C478" s="5" t="s">
        <v>537</v>
      </c>
      <c r="D478" s="5" t="s">
        <v>538</v>
      </c>
      <c r="E478" s="5">
        <v>19</v>
      </c>
      <c r="F478" s="5">
        <v>10</v>
      </c>
      <c r="G478" s="5">
        <v>2062</v>
      </c>
      <c r="H478" s="5">
        <v>9</v>
      </c>
      <c r="I478" s="5">
        <v>9.33</v>
      </c>
      <c r="J478" s="5">
        <v>0.43</v>
      </c>
      <c r="K478" s="5">
        <v>51</v>
      </c>
      <c r="L478" s="5">
        <v>17</v>
      </c>
      <c r="M478" s="5">
        <v>2.35</v>
      </c>
      <c r="N478" s="5">
        <v>0.78</v>
      </c>
      <c r="O478" s="5">
        <v>2019</v>
      </c>
      <c r="P478" s="6">
        <f>Table1[[#This Row],[OnTarget]]/Table1[[#This Row],[Shots]]</f>
        <v>0.33333333333333331</v>
      </c>
      <c r="Q478" s="5" t="str">
        <f t="shared" si="21"/>
        <v>weak Player</v>
      </c>
      <c r="R478" s="5" t="str">
        <f t="shared" si="22"/>
        <v>Type D</v>
      </c>
      <c r="S478" s="7">
        <f t="shared" si="23"/>
        <v>0</v>
      </c>
    </row>
    <row r="479" spans="1:19" x14ac:dyDescent="0.25">
      <c r="A479" s="4" t="s">
        <v>162</v>
      </c>
      <c r="B479" s="5" t="s">
        <v>163</v>
      </c>
      <c r="C479" s="5" t="s">
        <v>175</v>
      </c>
      <c r="D479" s="5" t="s">
        <v>539</v>
      </c>
      <c r="E479" s="5">
        <v>31</v>
      </c>
      <c r="F479" s="5">
        <v>1</v>
      </c>
      <c r="G479" s="5">
        <v>2883</v>
      </c>
      <c r="H479" s="5">
        <v>9</v>
      </c>
      <c r="I479" s="5">
        <v>8.8000000000000007</v>
      </c>
      <c r="J479" s="5">
        <v>0.28999999999999998</v>
      </c>
      <c r="K479" s="5">
        <v>68</v>
      </c>
      <c r="L479" s="5">
        <v>26</v>
      </c>
      <c r="M479" s="5">
        <v>2.2400000000000002</v>
      </c>
      <c r="N479" s="5">
        <v>0.86</v>
      </c>
      <c r="O479" s="5">
        <v>2019</v>
      </c>
      <c r="P479" s="6">
        <f>Table1[[#This Row],[OnTarget]]/Table1[[#This Row],[Shots]]</f>
        <v>0.38235294117647056</v>
      </c>
      <c r="Q479" s="5" t="str">
        <f t="shared" si="21"/>
        <v>weak Player</v>
      </c>
      <c r="R479" s="5" t="str">
        <f t="shared" si="22"/>
        <v>Type D</v>
      </c>
      <c r="S479" s="7">
        <f t="shared" si="23"/>
        <v>0</v>
      </c>
    </row>
    <row r="480" spans="1:19" x14ac:dyDescent="0.25">
      <c r="A480" s="4" t="s">
        <v>162</v>
      </c>
      <c r="B480" s="5" t="s">
        <v>163</v>
      </c>
      <c r="C480" s="5" t="s">
        <v>185</v>
      </c>
      <c r="D480" s="5" t="s">
        <v>540</v>
      </c>
      <c r="E480" s="5">
        <v>34</v>
      </c>
      <c r="F480" s="5">
        <v>3</v>
      </c>
      <c r="G480" s="5">
        <v>3181</v>
      </c>
      <c r="H480" s="5">
        <v>14</v>
      </c>
      <c r="I480" s="5">
        <v>14.06</v>
      </c>
      <c r="J480" s="5">
        <v>0.42</v>
      </c>
      <c r="K480" s="5">
        <v>77</v>
      </c>
      <c r="L480" s="5">
        <v>36</v>
      </c>
      <c r="M480" s="5">
        <v>2.2999999999999998</v>
      </c>
      <c r="N480" s="5">
        <v>1.08</v>
      </c>
      <c r="O480" s="5">
        <v>2019</v>
      </c>
      <c r="P480" s="6">
        <f>Table1[[#This Row],[OnTarget]]/Table1[[#This Row],[Shots]]</f>
        <v>0.46753246753246752</v>
      </c>
      <c r="Q480" s="5" t="str">
        <f t="shared" si="21"/>
        <v>Good Player</v>
      </c>
      <c r="R480" s="5" t="str">
        <f t="shared" si="22"/>
        <v>Type C</v>
      </c>
      <c r="S480" s="7">
        <f t="shared" si="23"/>
        <v>0</v>
      </c>
    </row>
    <row r="481" spans="1:19" x14ac:dyDescent="0.25">
      <c r="A481" s="4" t="s">
        <v>162</v>
      </c>
      <c r="B481" s="5" t="s">
        <v>163</v>
      </c>
      <c r="C481" s="5" t="s">
        <v>541</v>
      </c>
      <c r="D481" s="5" t="s">
        <v>542</v>
      </c>
      <c r="E481" s="5">
        <v>19</v>
      </c>
      <c r="F481" s="5">
        <v>4</v>
      </c>
      <c r="G481" s="5">
        <v>1661</v>
      </c>
      <c r="H481" s="5">
        <v>9</v>
      </c>
      <c r="I481" s="5">
        <v>8.2200000000000006</v>
      </c>
      <c r="J481" s="5">
        <v>0.47</v>
      </c>
      <c r="K481" s="5">
        <v>48</v>
      </c>
      <c r="L481" s="5">
        <v>14</v>
      </c>
      <c r="M481" s="5">
        <v>2.75</v>
      </c>
      <c r="N481" s="5">
        <v>0.8</v>
      </c>
      <c r="O481" s="5">
        <v>2019</v>
      </c>
      <c r="P481" s="6">
        <f>Table1[[#This Row],[OnTarget]]/Table1[[#This Row],[Shots]]</f>
        <v>0.29166666666666669</v>
      </c>
      <c r="Q481" s="5" t="str">
        <f t="shared" si="21"/>
        <v>weak Player</v>
      </c>
      <c r="R481" s="5" t="str">
        <f t="shared" si="22"/>
        <v>Type D</v>
      </c>
      <c r="S481" s="7">
        <f t="shared" si="23"/>
        <v>0</v>
      </c>
    </row>
    <row r="482" spans="1:19" x14ac:dyDescent="0.25">
      <c r="A482" s="4" t="s">
        <v>543</v>
      </c>
      <c r="B482" s="5" t="s">
        <v>544</v>
      </c>
      <c r="C482" s="5" t="s">
        <v>545</v>
      </c>
      <c r="D482" s="5" t="s">
        <v>546</v>
      </c>
      <c r="E482" s="5">
        <v>8</v>
      </c>
      <c r="F482" s="5">
        <v>1</v>
      </c>
      <c r="G482" s="5">
        <v>575</v>
      </c>
      <c r="H482" s="5">
        <v>4</v>
      </c>
      <c r="I482" s="5">
        <v>1.63</v>
      </c>
      <c r="J482" s="5">
        <v>0.27</v>
      </c>
      <c r="K482" s="5">
        <v>20</v>
      </c>
      <c r="L482" s="5">
        <v>8</v>
      </c>
      <c r="M482" s="5">
        <v>3.3</v>
      </c>
      <c r="N482" s="5">
        <v>1.32</v>
      </c>
      <c r="O482" s="5">
        <v>2019</v>
      </c>
      <c r="P482" s="6">
        <f>Table1[[#This Row],[OnTarget]]/Table1[[#This Row],[Shots]]</f>
        <v>0.4</v>
      </c>
      <c r="Q482" s="5" t="str">
        <f t="shared" si="21"/>
        <v>weak Player</v>
      </c>
      <c r="R482" s="5" t="str">
        <f t="shared" si="22"/>
        <v>Type D</v>
      </c>
      <c r="S482" s="7">
        <f t="shared" si="23"/>
        <v>0</v>
      </c>
    </row>
    <row r="483" spans="1:19" x14ac:dyDescent="0.25">
      <c r="A483" s="4" t="s">
        <v>543</v>
      </c>
      <c r="B483" s="5" t="s">
        <v>544</v>
      </c>
      <c r="C483" s="5" t="s">
        <v>545</v>
      </c>
      <c r="D483" s="5" t="s">
        <v>547</v>
      </c>
      <c r="E483" s="5">
        <v>4</v>
      </c>
      <c r="F483" s="5">
        <v>6</v>
      </c>
      <c r="G483" s="5">
        <v>574</v>
      </c>
      <c r="H483" s="5">
        <v>4</v>
      </c>
      <c r="I483" s="5">
        <v>2.9</v>
      </c>
      <c r="J483" s="5">
        <v>0.48</v>
      </c>
      <c r="K483" s="5">
        <v>22</v>
      </c>
      <c r="L483" s="5">
        <v>10</v>
      </c>
      <c r="M483" s="5">
        <v>3.64</v>
      </c>
      <c r="N483" s="5">
        <v>1.66</v>
      </c>
      <c r="O483" s="5">
        <v>2019</v>
      </c>
      <c r="P483" s="6">
        <f>Table1[[#This Row],[OnTarget]]/Table1[[#This Row],[Shots]]</f>
        <v>0.45454545454545453</v>
      </c>
      <c r="Q483" s="5" t="str">
        <f t="shared" si="21"/>
        <v>weak Player</v>
      </c>
      <c r="R483" s="5" t="str">
        <f t="shared" si="22"/>
        <v>Type D</v>
      </c>
      <c r="S483" s="7">
        <f t="shared" si="23"/>
        <v>0</v>
      </c>
    </row>
    <row r="484" spans="1:19" x14ac:dyDescent="0.25">
      <c r="A484" s="4" t="s">
        <v>543</v>
      </c>
      <c r="B484" s="5" t="s">
        <v>544</v>
      </c>
      <c r="C484" s="5" t="s">
        <v>545</v>
      </c>
      <c r="D484" s="5" t="s">
        <v>548</v>
      </c>
      <c r="E484" s="5">
        <v>9</v>
      </c>
      <c r="F484" s="5">
        <v>1</v>
      </c>
      <c r="G484" s="5">
        <v>719</v>
      </c>
      <c r="H484" s="5">
        <v>7</v>
      </c>
      <c r="I484" s="5">
        <v>4.24</v>
      </c>
      <c r="J484" s="5">
        <v>0.56000000000000005</v>
      </c>
      <c r="K484" s="5">
        <v>20</v>
      </c>
      <c r="L484" s="5">
        <v>13</v>
      </c>
      <c r="M484" s="5">
        <v>2.64</v>
      </c>
      <c r="N484" s="5">
        <v>1.72</v>
      </c>
      <c r="O484" s="5">
        <v>2019</v>
      </c>
      <c r="P484" s="6">
        <f>Table1[[#This Row],[OnTarget]]/Table1[[#This Row],[Shots]]</f>
        <v>0.65</v>
      </c>
      <c r="Q484" s="5" t="str">
        <f t="shared" si="21"/>
        <v>weak Player</v>
      </c>
      <c r="R484" s="5" t="str">
        <f t="shared" si="22"/>
        <v>Type D</v>
      </c>
      <c r="S484" s="7">
        <f t="shared" si="23"/>
        <v>0</v>
      </c>
    </row>
    <row r="485" spans="1:19" x14ac:dyDescent="0.25">
      <c r="A485" s="4" t="s">
        <v>543</v>
      </c>
      <c r="B485" s="5" t="s">
        <v>544</v>
      </c>
      <c r="C485" s="5" t="s">
        <v>549</v>
      </c>
      <c r="D485" s="5" t="s">
        <v>550</v>
      </c>
      <c r="E485" s="5">
        <v>6</v>
      </c>
      <c r="F485" s="5">
        <v>4</v>
      </c>
      <c r="G485" s="5">
        <v>569</v>
      </c>
      <c r="H485" s="5">
        <v>5</v>
      </c>
      <c r="I485" s="5">
        <v>2.52</v>
      </c>
      <c r="J485" s="5">
        <v>0.42</v>
      </c>
      <c r="K485" s="5">
        <v>12</v>
      </c>
      <c r="L485" s="5">
        <v>6</v>
      </c>
      <c r="M485" s="5">
        <v>2</v>
      </c>
      <c r="N485" s="5">
        <v>1</v>
      </c>
      <c r="O485" s="5">
        <v>2019</v>
      </c>
      <c r="P485" s="6">
        <f>Table1[[#This Row],[OnTarget]]/Table1[[#This Row],[Shots]]</f>
        <v>0.5</v>
      </c>
      <c r="Q485" s="5" t="str">
        <f t="shared" si="21"/>
        <v>weak Player</v>
      </c>
      <c r="R485" s="5" t="str">
        <f t="shared" si="22"/>
        <v>Type D</v>
      </c>
      <c r="S485" s="7">
        <f t="shared" si="23"/>
        <v>0</v>
      </c>
    </row>
    <row r="486" spans="1:19" x14ac:dyDescent="0.25">
      <c r="A486" s="4" t="s">
        <v>543</v>
      </c>
      <c r="B486" s="5" t="s">
        <v>544</v>
      </c>
      <c r="C486" s="5" t="s">
        <v>470</v>
      </c>
      <c r="D486" s="5" t="s">
        <v>551</v>
      </c>
      <c r="E486" s="5">
        <v>10</v>
      </c>
      <c r="F486" s="5">
        <v>0</v>
      </c>
      <c r="G486" s="5">
        <v>896</v>
      </c>
      <c r="H486" s="5">
        <v>9</v>
      </c>
      <c r="I486" s="5">
        <v>8.77</v>
      </c>
      <c r="J486" s="5">
        <v>0.93</v>
      </c>
      <c r="K486" s="5">
        <v>39</v>
      </c>
      <c r="L486" s="5">
        <v>21</v>
      </c>
      <c r="M486" s="5">
        <v>4.1399999999999997</v>
      </c>
      <c r="N486" s="5">
        <v>2.23</v>
      </c>
      <c r="O486" s="5">
        <v>2019</v>
      </c>
      <c r="P486" s="6">
        <f>Table1[[#This Row],[OnTarget]]/Table1[[#This Row],[Shots]]</f>
        <v>0.53846153846153844</v>
      </c>
      <c r="Q486" s="5" t="str">
        <f t="shared" si="21"/>
        <v>weak Player</v>
      </c>
      <c r="R486" s="5" t="str">
        <f t="shared" si="22"/>
        <v>Type D</v>
      </c>
      <c r="S486" s="7">
        <f t="shared" si="23"/>
        <v>0</v>
      </c>
    </row>
    <row r="487" spans="1:19" x14ac:dyDescent="0.25">
      <c r="A487" s="4" t="s">
        <v>543</v>
      </c>
      <c r="B487" s="5" t="s">
        <v>544</v>
      </c>
      <c r="C487" s="5" t="s">
        <v>552</v>
      </c>
      <c r="D487" s="5" t="s">
        <v>553</v>
      </c>
      <c r="E487" s="5">
        <v>8</v>
      </c>
      <c r="F487" s="5">
        <v>0</v>
      </c>
      <c r="G487" s="5">
        <v>723</v>
      </c>
      <c r="H487" s="5">
        <v>5</v>
      </c>
      <c r="I487" s="5">
        <v>2.89</v>
      </c>
      <c r="J487" s="5">
        <v>0.38</v>
      </c>
      <c r="K487" s="5">
        <v>15</v>
      </c>
      <c r="L487" s="5">
        <v>7</v>
      </c>
      <c r="M487" s="5">
        <v>1.97</v>
      </c>
      <c r="N487" s="5">
        <v>0.92</v>
      </c>
      <c r="O487" s="5">
        <v>2019</v>
      </c>
      <c r="P487" s="6">
        <f>Table1[[#This Row],[OnTarget]]/Table1[[#This Row],[Shots]]</f>
        <v>0.46666666666666667</v>
      </c>
      <c r="Q487" s="5" t="str">
        <f t="shared" si="21"/>
        <v>weak Player</v>
      </c>
      <c r="R487" s="5" t="str">
        <f t="shared" si="22"/>
        <v>Type D</v>
      </c>
      <c r="S487" s="7">
        <f t="shared" si="23"/>
        <v>0</v>
      </c>
    </row>
    <row r="488" spans="1:19" x14ac:dyDescent="0.25">
      <c r="A488" s="4" t="s">
        <v>543</v>
      </c>
      <c r="B488" s="5" t="s">
        <v>544</v>
      </c>
      <c r="C488" s="5" t="s">
        <v>549</v>
      </c>
      <c r="D488" s="5" t="s">
        <v>554</v>
      </c>
      <c r="E488" s="5">
        <v>10</v>
      </c>
      <c r="F488" s="5">
        <v>0</v>
      </c>
      <c r="G488" s="5">
        <v>775</v>
      </c>
      <c r="H488" s="5">
        <v>5</v>
      </c>
      <c r="I488" s="5">
        <v>2.94</v>
      </c>
      <c r="J488" s="5">
        <v>0.36</v>
      </c>
      <c r="K488" s="5">
        <v>28</v>
      </c>
      <c r="L488" s="5">
        <v>9</v>
      </c>
      <c r="M488" s="5">
        <v>3.43</v>
      </c>
      <c r="N488" s="5">
        <v>1.1000000000000001</v>
      </c>
      <c r="O488" s="5">
        <v>2019</v>
      </c>
      <c r="P488" s="6">
        <f>Table1[[#This Row],[OnTarget]]/Table1[[#This Row],[Shots]]</f>
        <v>0.32142857142857145</v>
      </c>
      <c r="Q488" s="5" t="str">
        <f t="shared" si="21"/>
        <v>weak Player</v>
      </c>
      <c r="R488" s="5" t="str">
        <f t="shared" si="22"/>
        <v>Type D</v>
      </c>
      <c r="S488" s="7">
        <f t="shared" si="23"/>
        <v>0</v>
      </c>
    </row>
    <row r="489" spans="1:19" x14ac:dyDescent="0.25">
      <c r="A489" s="4" t="s">
        <v>543</v>
      </c>
      <c r="B489" s="5" t="s">
        <v>544</v>
      </c>
      <c r="C489" s="5" t="s">
        <v>555</v>
      </c>
      <c r="D489" s="5" t="s">
        <v>556</v>
      </c>
      <c r="E489" s="5">
        <v>10</v>
      </c>
      <c r="F489" s="5">
        <v>0</v>
      </c>
      <c r="G489" s="5">
        <v>827</v>
      </c>
      <c r="H489" s="5">
        <v>9</v>
      </c>
      <c r="I489" s="5">
        <v>7.05</v>
      </c>
      <c r="J489" s="5">
        <v>0.81</v>
      </c>
      <c r="K489" s="5">
        <v>31</v>
      </c>
      <c r="L489" s="5">
        <v>16</v>
      </c>
      <c r="M489" s="5">
        <v>3.56</v>
      </c>
      <c r="N489" s="5">
        <v>1.84</v>
      </c>
      <c r="O489" s="5">
        <v>2019</v>
      </c>
      <c r="P489" s="6">
        <f>Table1[[#This Row],[OnTarget]]/Table1[[#This Row],[Shots]]</f>
        <v>0.5161290322580645</v>
      </c>
      <c r="Q489" s="5" t="str">
        <f t="shared" si="21"/>
        <v>weak Player</v>
      </c>
      <c r="R489" s="5" t="str">
        <f t="shared" si="22"/>
        <v>Type D</v>
      </c>
      <c r="S489" s="7">
        <f t="shared" si="23"/>
        <v>0</v>
      </c>
    </row>
    <row r="490" spans="1:19" x14ac:dyDescent="0.25">
      <c r="A490" s="4" t="s">
        <v>543</v>
      </c>
      <c r="B490" s="5" t="s">
        <v>544</v>
      </c>
      <c r="C490" s="5" t="s">
        <v>557</v>
      </c>
      <c r="D490" s="5" t="s">
        <v>558</v>
      </c>
      <c r="E490" s="5">
        <v>10</v>
      </c>
      <c r="F490" s="5">
        <v>0</v>
      </c>
      <c r="G490" s="5">
        <v>768</v>
      </c>
      <c r="H490" s="5">
        <v>6</v>
      </c>
      <c r="I490" s="5">
        <v>4.37</v>
      </c>
      <c r="J490" s="5">
        <v>0.54</v>
      </c>
      <c r="K490" s="5">
        <v>20</v>
      </c>
      <c r="L490" s="5">
        <v>11</v>
      </c>
      <c r="M490" s="5">
        <v>2.4700000000000002</v>
      </c>
      <c r="N490" s="5">
        <v>1.36</v>
      </c>
      <c r="O490" s="5">
        <v>2019</v>
      </c>
      <c r="P490" s="6">
        <f>Table1[[#This Row],[OnTarget]]/Table1[[#This Row],[Shots]]</f>
        <v>0.55000000000000004</v>
      </c>
      <c r="Q490" s="5" t="str">
        <f t="shared" si="21"/>
        <v>weak Player</v>
      </c>
      <c r="R490" s="5" t="str">
        <f t="shared" si="22"/>
        <v>Type D</v>
      </c>
      <c r="S490" s="7">
        <f t="shared" si="23"/>
        <v>0</v>
      </c>
    </row>
    <row r="491" spans="1:19" x14ac:dyDescent="0.25">
      <c r="A491" s="4" t="s">
        <v>543</v>
      </c>
      <c r="B491" s="5" t="s">
        <v>544</v>
      </c>
      <c r="C491" s="5" t="s">
        <v>559</v>
      </c>
      <c r="D491" s="5" t="s">
        <v>560</v>
      </c>
      <c r="E491" s="5">
        <v>7</v>
      </c>
      <c r="F491" s="5">
        <v>3</v>
      </c>
      <c r="G491" s="5">
        <v>725</v>
      </c>
      <c r="H491" s="5">
        <v>6</v>
      </c>
      <c r="I491" s="5">
        <v>6.11</v>
      </c>
      <c r="J491" s="5">
        <v>0.8</v>
      </c>
      <c r="K491" s="5">
        <v>32</v>
      </c>
      <c r="L491" s="5">
        <v>17</v>
      </c>
      <c r="M491" s="5">
        <v>4.1900000000000004</v>
      </c>
      <c r="N491" s="5">
        <v>2.23</v>
      </c>
      <c r="O491" s="5">
        <v>2019</v>
      </c>
      <c r="P491" s="6">
        <f>Table1[[#This Row],[OnTarget]]/Table1[[#This Row],[Shots]]</f>
        <v>0.53125</v>
      </c>
      <c r="Q491" s="5" t="str">
        <f t="shared" si="21"/>
        <v>weak Player</v>
      </c>
      <c r="R491" s="5" t="str">
        <f t="shared" si="22"/>
        <v>Type D</v>
      </c>
      <c r="S491" s="7">
        <f t="shared" si="23"/>
        <v>0</v>
      </c>
    </row>
    <row r="492" spans="1:19" x14ac:dyDescent="0.25">
      <c r="A492" s="4" t="s">
        <v>543</v>
      </c>
      <c r="B492" s="5" t="s">
        <v>544</v>
      </c>
      <c r="C492" s="5" t="s">
        <v>559</v>
      </c>
      <c r="D492" s="5" t="s">
        <v>561</v>
      </c>
      <c r="E492" s="5">
        <v>3</v>
      </c>
      <c r="F492" s="5">
        <v>7</v>
      </c>
      <c r="G492" s="5">
        <v>524</v>
      </c>
      <c r="H492" s="5">
        <v>4</v>
      </c>
      <c r="I492" s="5">
        <v>2.87</v>
      </c>
      <c r="J492" s="5">
        <v>0.52</v>
      </c>
      <c r="K492" s="5">
        <v>17</v>
      </c>
      <c r="L492" s="5">
        <v>7</v>
      </c>
      <c r="M492" s="5">
        <v>3.08</v>
      </c>
      <c r="N492" s="5">
        <v>1.27</v>
      </c>
      <c r="O492" s="5">
        <v>2019</v>
      </c>
      <c r="P492" s="6">
        <f>Table1[[#This Row],[OnTarget]]/Table1[[#This Row],[Shots]]</f>
        <v>0.41176470588235292</v>
      </c>
      <c r="Q492" s="5" t="str">
        <f t="shared" si="21"/>
        <v>weak Player</v>
      </c>
      <c r="R492" s="5" t="str">
        <f t="shared" si="22"/>
        <v>Type D</v>
      </c>
      <c r="S492" s="7">
        <f t="shared" si="23"/>
        <v>0</v>
      </c>
    </row>
    <row r="493" spans="1:19" x14ac:dyDescent="0.25">
      <c r="A493" s="4" t="s">
        <v>543</v>
      </c>
      <c r="B493" s="5" t="s">
        <v>544</v>
      </c>
      <c r="C493" s="5" t="s">
        <v>545</v>
      </c>
      <c r="D493" s="5" t="s">
        <v>562</v>
      </c>
      <c r="E493" s="5">
        <v>6</v>
      </c>
      <c r="F493" s="5">
        <v>0</v>
      </c>
      <c r="G493" s="5">
        <v>490</v>
      </c>
      <c r="H493" s="5">
        <v>5</v>
      </c>
      <c r="I493" s="5">
        <v>4.0199999999999996</v>
      </c>
      <c r="J493" s="5">
        <v>0.78</v>
      </c>
      <c r="K493" s="5">
        <v>13</v>
      </c>
      <c r="L493" s="5">
        <v>8</v>
      </c>
      <c r="M493" s="5">
        <v>2.52</v>
      </c>
      <c r="N493" s="5">
        <v>1.55</v>
      </c>
      <c r="O493" s="5">
        <v>2019</v>
      </c>
      <c r="P493" s="6">
        <f>Table1[[#This Row],[OnTarget]]/Table1[[#This Row],[Shots]]</f>
        <v>0.61538461538461542</v>
      </c>
      <c r="Q493" s="5" t="str">
        <f t="shared" si="21"/>
        <v>weak Player</v>
      </c>
      <c r="R493" s="5" t="str">
        <f t="shared" si="22"/>
        <v>Type D</v>
      </c>
      <c r="S493" s="7">
        <f t="shared" si="23"/>
        <v>0</v>
      </c>
    </row>
    <row r="494" spans="1:19" x14ac:dyDescent="0.25">
      <c r="A494" s="4" t="s">
        <v>543</v>
      </c>
      <c r="B494" s="5" t="s">
        <v>544</v>
      </c>
      <c r="C494" s="5" t="s">
        <v>549</v>
      </c>
      <c r="D494" s="5" t="s">
        <v>563</v>
      </c>
      <c r="E494" s="5">
        <v>8</v>
      </c>
      <c r="F494" s="5">
        <v>0</v>
      </c>
      <c r="G494" s="5">
        <v>680</v>
      </c>
      <c r="H494" s="5">
        <v>4</v>
      </c>
      <c r="I494" s="5">
        <v>2.65</v>
      </c>
      <c r="J494" s="5">
        <v>0.37</v>
      </c>
      <c r="K494" s="5">
        <v>40</v>
      </c>
      <c r="L494" s="5">
        <v>9</v>
      </c>
      <c r="M494" s="5">
        <v>5.59</v>
      </c>
      <c r="N494" s="5">
        <v>1.26</v>
      </c>
      <c r="O494" s="5">
        <v>2019</v>
      </c>
      <c r="P494" s="6">
        <f>Table1[[#This Row],[OnTarget]]/Table1[[#This Row],[Shots]]</f>
        <v>0.22500000000000001</v>
      </c>
      <c r="Q494" s="5" t="str">
        <f t="shared" si="21"/>
        <v>weak Player</v>
      </c>
      <c r="R494" s="5" t="str">
        <f t="shared" si="22"/>
        <v>Type D</v>
      </c>
      <c r="S494" s="7">
        <f t="shared" si="23"/>
        <v>0</v>
      </c>
    </row>
    <row r="495" spans="1:19" x14ac:dyDescent="0.25">
      <c r="A495" s="4" t="s">
        <v>543</v>
      </c>
      <c r="B495" s="5" t="s">
        <v>544</v>
      </c>
      <c r="C495" s="5" t="s">
        <v>555</v>
      </c>
      <c r="D495" s="5" t="s">
        <v>564</v>
      </c>
      <c r="E495" s="5">
        <v>10</v>
      </c>
      <c r="F495" s="5">
        <v>0</v>
      </c>
      <c r="G495" s="5">
        <v>824</v>
      </c>
      <c r="H495" s="5">
        <v>4</v>
      </c>
      <c r="I495" s="5">
        <v>1.39</v>
      </c>
      <c r="J495" s="5">
        <v>0.16</v>
      </c>
      <c r="K495" s="5">
        <v>21</v>
      </c>
      <c r="L495" s="5">
        <v>12</v>
      </c>
      <c r="M495" s="5">
        <v>2.42</v>
      </c>
      <c r="N495" s="5">
        <v>1.38</v>
      </c>
      <c r="O495" s="5">
        <v>2019</v>
      </c>
      <c r="P495" s="6">
        <f>Table1[[#This Row],[OnTarget]]/Table1[[#This Row],[Shots]]</f>
        <v>0.5714285714285714</v>
      </c>
      <c r="Q495" s="5" t="str">
        <f t="shared" si="21"/>
        <v>weak Player</v>
      </c>
      <c r="R495" s="5" t="str">
        <f t="shared" si="22"/>
        <v>Type D</v>
      </c>
      <c r="S495" s="7">
        <f t="shared" si="23"/>
        <v>0</v>
      </c>
    </row>
    <row r="496" spans="1:19" x14ac:dyDescent="0.25">
      <c r="A496" s="4" t="s">
        <v>543</v>
      </c>
      <c r="B496" s="5" t="s">
        <v>544</v>
      </c>
      <c r="C496" s="5" t="s">
        <v>565</v>
      </c>
      <c r="D496" s="5" t="s">
        <v>566</v>
      </c>
      <c r="E496" s="5">
        <v>10</v>
      </c>
      <c r="F496" s="5">
        <v>0</v>
      </c>
      <c r="G496" s="5">
        <v>927</v>
      </c>
      <c r="H496" s="5">
        <v>4</v>
      </c>
      <c r="I496" s="5">
        <v>2.83</v>
      </c>
      <c r="J496" s="5">
        <v>0.28999999999999998</v>
      </c>
      <c r="K496" s="5">
        <v>26</v>
      </c>
      <c r="L496" s="5">
        <v>15</v>
      </c>
      <c r="M496" s="5">
        <v>2.66</v>
      </c>
      <c r="N496" s="5">
        <v>1.54</v>
      </c>
      <c r="O496" s="5">
        <v>2019</v>
      </c>
      <c r="P496" s="6">
        <f>Table1[[#This Row],[OnTarget]]/Table1[[#This Row],[Shots]]</f>
        <v>0.57692307692307687</v>
      </c>
      <c r="Q496" s="5" t="str">
        <f t="shared" si="21"/>
        <v>weak Player</v>
      </c>
      <c r="R496" s="5" t="str">
        <f t="shared" si="22"/>
        <v>Type D</v>
      </c>
      <c r="S496" s="7">
        <f t="shared" si="23"/>
        <v>0</v>
      </c>
    </row>
    <row r="497" spans="1:19" x14ac:dyDescent="0.25">
      <c r="A497" s="4" t="s">
        <v>543</v>
      </c>
      <c r="B497" s="5" t="s">
        <v>544</v>
      </c>
      <c r="C497" s="5" t="s">
        <v>567</v>
      </c>
      <c r="D497" s="5" t="s">
        <v>568</v>
      </c>
      <c r="E497" s="5">
        <v>10</v>
      </c>
      <c r="F497" s="5">
        <v>0</v>
      </c>
      <c r="G497" s="5">
        <v>916</v>
      </c>
      <c r="H497" s="5">
        <v>8</v>
      </c>
      <c r="I497" s="5">
        <v>4.4400000000000004</v>
      </c>
      <c r="J497" s="5">
        <v>0.46</v>
      </c>
      <c r="K497" s="5">
        <v>32</v>
      </c>
      <c r="L497" s="5">
        <v>14</v>
      </c>
      <c r="M497" s="5">
        <v>3.32</v>
      </c>
      <c r="N497" s="5">
        <v>1.45</v>
      </c>
      <c r="O497" s="5">
        <v>2019</v>
      </c>
      <c r="P497" s="6">
        <f>Table1[[#This Row],[OnTarget]]/Table1[[#This Row],[Shots]]</f>
        <v>0.4375</v>
      </c>
      <c r="Q497" s="5" t="str">
        <f t="shared" si="21"/>
        <v>weak Player</v>
      </c>
      <c r="R497" s="5" t="str">
        <f t="shared" si="22"/>
        <v>Type D</v>
      </c>
      <c r="S497" s="7">
        <f t="shared" si="23"/>
        <v>0</v>
      </c>
    </row>
    <row r="498" spans="1:19" x14ac:dyDescent="0.25">
      <c r="A498" s="4" t="s">
        <v>543</v>
      </c>
      <c r="B498" s="5" t="s">
        <v>544</v>
      </c>
      <c r="C498" s="5" t="s">
        <v>557</v>
      </c>
      <c r="D498" s="5" t="s">
        <v>569</v>
      </c>
      <c r="E498" s="5">
        <v>10</v>
      </c>
      <c r="F498" s="5">
        <v>0</v>
      </c>
      <c r="G498" s="5">
        <v>834</v>
      </c>
      <c r="H498" s="5">
        <v>4</v>
      </c>
      <c r="I498" s="5">
        <v>1.93</v>
      </c>
      <c r="J498" s="5">
        <v>0.22</v>
      </c>
      <c r="K498" s="5">
        <v>24</v>
      </c>
      <c r="L498" s="5">
        <v>13</v>
      </c>
      <c r="M498" s="5">
        <v>2.73</v>
      </c>
      <c r="N498" s="5">
        <v>1.48</v>
      </c>
      <c r="O498" s="5">
        <v>2019</v>
      </c>
      <c r="P498" s="6">
        <f>Table1[[#This Row],[OnTarget]]/Table1[[#This Row],[Shots]]</f>
        <v>0.54166666666666663</v>
      </c>
      <c r="Q498" s="5" t="str">
        <f t="shared" si="21"/>
        <v>weak Player</v>
      </c>
      <c r="R498" s="5" t="str">
        <f t="shared" si="22"/>
        <v>Type D</v>
      </c>
      <c r="S498" s="7">
        <f t="shared" si="23"/>
        <v>0</v>
      </c>
    </row>
    <row r="499" spans="1:19" x14ac:dyDescent="0.25">
      <c r="A499" s="4" t="s">
        <v>543</v>
      </c>
      <c r="B499" s="5" t="s">
        <v>544</v>
      </c>
      <c r="C499" s="5" t="s">
        <v>570</v>
      </c>
      <c r="D499" s="5" t="s">
        <v>571</v>
      </c>
      <c r="E499" s="5">
        <v>10</v>
      </c>
      <c r="F499" s="5">
        <v>0</v>
      </c>
      <c r="G499" s="5">
        <v>853</v>
      </c>
      <c r="H499" s="5">
        <v>7</v>
      </c>
      <c r="I499" s="5">
        <v>4.49</v>
      </c>
      <c r="J499" s="5">
        <v>0.5</v>
      </c>
      <c r="K499" s="5">
        <v>21</v>
      </c>
      <c r="L499" s="5">
        <v>9</v>
      </c>
      <c r="M499" s="5">
        <v>2.34</v>
      </c>
      <c r="N499" s="5">
        <v>1</v>
      </c>
      <c r="O499" s="5">
        <v>2019</v>
      </c>
      <c r="P499" s="6">
        <f>Table1[[#This Row],[OnTarget]]/Table1[[#This Row],[Shots]]</f>
        <v>0.42857142857142855</v>
      </c>
      <c r="Q499" s="5" t="str">
        <f t="shared" si="21"/>
        <v>weak Player</v>
      </c>
      <c r="R499" s="5" t="str">
        <f t="shared" si="22"/>
        <v>Type D</v>
      </c>
      <c r="S499" s="7">
        <f t="shared" si="23"/>
        <v>0</v>
      </c>
    </row>
    <row r="500" spans="1:19" x14ac:dyDescent="0.25">
      <c r="A500" s="4" t="s">
        <v>543</v>
      </c>
      <c r="B500" s="5" t="s">
        <v>544</v>
      </c>
      <c r="C500" s="5" t="s">
        <v>545</v>
      </c>
      <c r="D500" s="5" t="s">
        <v>572</v>
      </c>
      <c r="E500" s="5">
        <v>6</v>
      </c>
      <c r="F500" s="5">
        <v>4</v>
      </c>
      <c r="G500" s="5">
        <v>506</v>
      </c>
      <c r="H500" s="5">
        <v>7</v>
      </c>
      <c r="I500" s="5">
        <v>4.21</v>
      </c>
      <c r="J500" s="5">
        <v>0.79</v>
      </c>
      <c r="K500" s="5">
        <v>18</v>
      </c>
      <c r="L500" s="5">
        <v>8</v>
      </c>
      <c r="M500" s="5">
        <v>3.38</v>
      </c>
      <c r="N500" s="5">
        <v>1.5</v>
      </c>
      <c r="O500" s="5">
        <v>2019</v>
      </c>
      <c r="P500" s="6">
        <f>Table1[[#This Row],[OnTarget]]/Table1[[#This Row],[Shots]]</f>
        <v>0.44444444444444442</v>
      </c>
      <c r="Q500" s="5" t="str">
        <f t="shared" si="21"/>
        <v>weak Player</v>
      </c>
      <c r="R500" s="5" t="str">
        <f t="shared" si="22"/>
        <v>Type D</v>
      </c>
      <c r="S500" s="7">
        <f t="shared" si="23"/>
        <v>0</v>
      </c>
    </row>
    <row r="501" spans="1:19" x14ac:dyDescent="0.25">
      <c r="A501" s="4" t="s">
        <v>543</v>
      </c>
      <c r="B501" s="5" t="s">
        <v>544</v>
      </c>
      <c r="C501" s="5" t="s">
        <v>573</v>
      </c>
      <c r="D501" s="5" t="s">
        <v>574</v>
      </c>
      <c r="E501" s="5">
        <v>10</v>
      </c>
      <c r="F501" s="5">
        <v>0</v>
      </c>
      <c r="G501" s="5">
        <v>911</v>
      </c>
      <c r="H501" s="5">
        <v>9</v>
      </c>
      <c r="I501" s="5">
        <v>7.19</v>
      </c>
      <c r="J501" s="5">
        <v>0.75</v>
      </c>
      <c r="K501" s="5">
        <v>35</v>
      </c>
      <c r="L501" s="5">
        <v>14</v>
      </c>
      <c r="M501" s="5">
        <v>3.65</v>
      </c>
      <c r="N501" s="5">
        <v>1.46</v>
      </c>
      <c r="O501" s="5">
        <v>2019</v>
      </c>
      <c r="P501" s="6">
        <f>Table1[[#This Row],[OnTarget]]/Table1[[#This Row],[Shots]]</f>
        <v>0.4</v>
      </c>
      <c r="Q501" s="5" t="str">
        <f t="shared" si="21"/>
        <v>weak Player</v>
      </c>
      <c r="R501" s="5" t="str">
        <f t="shared" si="22"/>
        <v>Type D</v>
      </c>
      <c r="S501" s="7">
        <f t="shared" si="23"/>
        <v>0</v>
      </c>
    </row>
    <row r="502" spans="1:19" x14ac:dyDescent="0.25">
      <c r="A502" s="4" t="s">
        <v>391</v>
      </c>
      <c r="B502" s="5" t="s">
        <v>392</v>
      </c>
      <c r="C502" s="5" t="s">
        <v>89</v>
      </c>
      <c r="D502" s="5" t="s">
        <v>575</v>
      </c>
      <c r="E502" s="5">
        <v>24</v>
      </c>
      <c r="F502" s="5">
        <v>0</v>
      </c>
      <c r="G502" s="5">
        <v>2247</v>
      </c>
      <c r="H502" s="5">
        <v>9</v>
      </c>
      <c r="I502" s="5">
        <v>8.2799999999999994</v>
      </c>
      <c r="J502" s="5">
        <v>0.35</v>
      </c>
      <c r="K502" s="5">
        <v>57</v>
      </c>
      <c r="L502" s="5">
        <v>25</v>
      </c>
      <c r="M502" s="5">
        <v>2.41</v>
      </c>
      <c r="N502" s="5">
        <v>1.06</v>
      </c>
      <c r="O502" s="5">
        <v>2020</v>
      </c>
      <c r="P502" s="6">
        <f>Table1[[#This Row],[OnTarget]]/Table1[[#This Row],[Shots]]</f>
        <v>0.43859649122807015</v>
      </c>
      <c r="Q502" s="5" t="str">
        <f t="shared" si="21"/>
        <v>weak Player</v>
      </c>
      <c r="R502" s="5" t="str">
        <f t="shared" si="22"/>
        <v>Type D</v>
      </c>
      <c r="S502" s="7">
        <f t="shared" si="23"/>
        <v>0</v>
      </c>
    </row>
    <row r="503" spans="1:19" x14ac:dyDescent="0.25">
      <c r="A503" s="4" t="s">
        <v>391</v>
      </c>
      <c r="B503" s="5" t="s">
        <v>392</v>
      </c>
      <c r="C503" s="5" t="s">
        <v>401</v>
      </c>
      <c r="D503" s="5" t="s">
        <v>576</v>
      </c>
      <c r="E503" s="5">
        <v>16</v>
      </c>
      <c r="F503" s="5">
        <v>3</v>
      </c>
      <c r="G503" s="5">
        <v>1430</v>
      </c>
      <c r="H503" s="5">
        <v>11</v>
      </c>
      <c r="I503" s="5">
        <v>6.32</v>
      </c>
      <c r="J503" s="5">
        <v>0.42</v>
      </c>
      <c r="K503" s="5">
        <v>43</v>
      </c>
      <c r="L503" s="5">
        <v>20</v>
      </c>
      <c r="M503" s="5">
        <v>2.86</v>
      </c>
      <c r="N503" s="5">
        <v>1.33</v>
      </c>
      <c r="O503" s="5">
        <v>2020</v>
      </c>
      <c r="P503" s="6">
        <f>Table1[[#This Row],[OnTarget]]/Table1[[#This Row],[Shots]]</f>
        <v>0.46511627906976744</v>
      </c>
      <c r="Q503" s="5" t="str">
        <f t="shared" si="21"/>
        <v>Good Player</v>
      </c>
      <c r="R503" s="5" t="str">
        <f t="shared" si="22"/>
        <v>Type C</v>
      </c>
      <c r="S503" s="7">
        <f t="shared" si="23"/>
        <v>0</v>
      </c>
    </row>
    <row r="504" spans="1:19" x14ac:dyDescent="0.25">
      <c r="A504" s="4" t="s">
        <v>391</v>
      </c>
      <c r="B504" s="5" t="s">
        <v>392</v>
      </c>
      <c r="C504" s="5" t="s">
        <v>577</v>
      </c>
      <c r="D504" s="5" t="s">
        <v>578</v>
      </c>
      <c r="E504" s="5">
        <v>20</v>
      </c>
      <c r="F504" s="5">
        <v>1</v>
      </c>
      <c r="G504" s="5">
        <v>1872</v>
      </c>
      <c r="H504" s="5">
        <v>8</v>
      </c>
      <c r="I504" s="5">
        <v>6.11</v>
      </c>
      <c r="J504" s="5">
        <v>0.31</v>
      </c>
      <c r="K504" s="5">
        <v>48</v>
      </c>
      <c r="L504" s="5">
        <v>19</v>
      </c>
      <c r="M504" s="5">
        <v>2.44</v>
      </c>
      <c r="N504" s="5">
        <v>0.96</v>
      </c>
      <c r="O504" s="5">
        <v>2020</v>
      </c>
      <c r="P504" s="6">
        <f>Table1[[#This Row],[OnTarget]]/Table1[[#This Row],[Shots]]</f>
        <v>0.39583333333333331</v>
      </c>
      <c r="Q504" s="5" t="str">
        <f t="shared" si="21"/>
        <v>weak Player</v>
      </c>
      <c r="R504" s="5" t="str">
        <f t="shared" si="22"/>
        <v>Type D</v>
      </c>
      <c r="S504" s="7">
        <f t="shared" si="23"/>
        <v>0</v>
      </c>
    </row>
    <row r="505" spans="1:19" x14ac:dyDescent="0.25">
      <c r="A505" s="4" t="s">
        <v>391</v>
      </c>
      <c r="B505" s="5" t="s">
        <v>392</v>
      </c>
      <c r="C505" s="5" t="s">
        <v>393</v>
      </c>
      <c r="D505" s="5" t="s">
        <v>579</v>
      </c>
      <c r="E505" s="5">
        <v>15</v>
      </c>
      <c r="F505" s="5">
        <v>4</v>
      </c>
      <c r="G505" s="5">
        <v>1190</v>
      </c>
      <c r="H505" s="5">
        <v>8</v>
      </c>
      <c r="I505" s="5">
        <v>5.89</v>
      </c>
      <c r="J505" s="5">
        <v>0.47</v>
      </c>
      <c r="K505" s="5">
        <v>33</v>
      </c>
      <c r="L505" s="5">
        <v>15</v>
      </c>
      <c r="M505" s="5">
        <v>2.63</v>
      </c>
      <c r="N505" s="5">
        <v>1.2</v>
      </c>
      <c r="O505" s="5">
        <v>2020</v>
      </c>
      <c r="P505" s="6">
        <f>Table1[[#This Row],[OnTarget]]/Table1[[#This Row],[Shots]]</f>
        <v>0.45454545454545453</v>
      </c>
      <c r="Q505" s="5" t="str">
        <f t="shared" si="21"/>
        <v>weak Player</v>
      </c>
      <c r="R505" s="5" t="str">
        <f t="shared" si="22"/>
        <v>Type D</v>
      </c>
      <c r="S505" s="7">
        <f t="shared" si="23"/>
        <v>0</v>
      </c>
    </row>
    <row r="506" spans="1:19" x14ac:dyDescent="0.25">
      <c r="A506" s="4" t="s">
        <v>391</v>
      </c>
      <c r="B506" s="5" t="s">
        <v>392</v>
      </c>
      <c r="C506" s="5" t="s">
        <v>393</v>
      </c>
      <c r="D506" s="5" t="s">
        <v>394</v>
      </c>
      <c r="E506" s="5">
        <v>19</v>
      </c>
      <c r="F506" s="5">
        <v>0</v>
      </c>
      <c r="G506" s="5">
        <v>1816</v>
      </c>
      <c r="H506" s="5">
        <v>14</v>
      </c>
      <c r="I506" s="5">
        <v>11.85</v>
      </c>
      <c r="J506" s="5">
        <v>0.62</v>
      </c>
      <c r="K506" s="5">
        <v>71</v>
      </c>
      <c r="L506" s="5">
        <v>34</v>
      </c>
      <c r="M506" s="5">
        <v>3.71</v>
      </c>
      <c r="N506" s="5">
        <v>1.78</v>
      </c>
      <c r="O506" s="5">
        <v>2020</v>
      </c>
      <c r="P506" s="6">
        <f>Table1[[#This Row],[OnTarget]]/Table1[[#This Row],[Shots]]</f>
        <v>0.47887323943661969</v>
      </c>
      <c r="Q506" s="5" t="str">
        <f t="shared" si="21"/>
        <v>Good Player</v>
      </c>
      <c r="R506" s="5" t="str">
        <f t="shared" si="22"/>
        <v>Type C</v>
      </c>
      <c r="S506" s="7">
        <f t="shared" si="23"/>
        <v>0</v>
      </c>
    </row>
    <row r="507" spans="1:19" x14ac:dyDescent="0.25">
      <c r="A507" s="4" t="s">
        <v>391</v>
      </c>
      <c r="B507" s="5" t="s">
        <v>392</v>
      </c>
      <c r="C507" s="5" t="s">
        <v>416</v>
      </c>
      <c r="D507" s="5" t="s">
        <v>580</v>
      </c>
      <c r="E507" s="5">
        <v>21</v>
      </c>
      <c r="F507" s="5">
        <v>0</v>
      </c>
      <c r="G507" s="5">
        <v>2014</v>
      </c>
      <c r="H507" s="5">
        <v>8</v>
      </c>
      <c r="I507" s="5">
        <v>6.36</v>
      </c>
      <c r="J507" s="5">
        <v>0.3</v>
      </c>
      <c r="K507" s="5">
        <v>43</v>
      </c>
      <c r="L507" s="5">
        <v>19</v>
      </c>
      <c r="M507" s="5">
        <v>2.0299999999999998</v>
      </c>
      <c r="N507" s="5">
        <v>0.9</v>
      </c>
      <c r="O507" s="5">
        <v>2020</v>
      </c>
      <c r="P507" s="6">
        <f>Table1[[#This Row],[OnTarget]]/Table1[[#This Row],[Shots]]</f>
        <v>0.44186046511627908</v>
      </c>
      <c r="Q507" s="5" t="str">
        <f t="shared" si="21"/>
        <v>weak Player</v>
      </c>
      <c r="R507" s="5" t="str">
        <f t="shared" si="22"/>
        <v>Type D</v>
      </c>
      <c r="S507" s="7">
        <f t="shared" si="23"/>
        <v>0</v>
      </c>
    </row>
    <row r="508" spans="1:19" x14ac:dyDescent="0.25">
      <c r="A508" s="4" t="s">
        <v>391</v>
      </c>
      <c r="B508" s="5" t="s">
        <v>392</v>
      </c>
      <c r="C508" s="5" t="s">
        <v>416</v>
      </c>
      <c r="D508" s="5" t="s">
        <v>418</v>
      </c>
      <c r="E508" s="5">
        <v>18</v>
      </c>
      <c r="F508" s="5">
        <v>0</v>
      </c>
      <c r="G508" s="5">
        <v>1626</v>
      </c>
      <c r="H508" s="5">
        <v>14</v>
      </c>
      <c r="I508" s="5">
        <v>8.56</v>
      </c>
      <c r="J508" s="5">
        <v>0.5</v>
      </c>
      <c r="K508" s="5">
        <v>58</v>
      </c>
      <c r="L508" s="5">
        <v>24</v>
      </c>
      <c r="M508" s="5">
        <v>3.39</v>
      </c>
      <c r="N508" s="5">
        <v>1.4</v>
      </c>
      <c r="O508" s="5">
        <v>2020</v>
      </c>
      <c r="P508" s="6">
        <f>Table1[[#This Row],[OnTarget]]/Table1[[#This Row],[Shots]]</f>
        <v>0.41379310344827586</v>
      </c>
      <c r="Q508" s="5" t="str">
        <f t="shared" si="21"/>
        <v>Good Player</v>
      </c>
      <c r="R508" s="5" t="str">
        <f t="shared" si="22"/>
        <v>Type C</v>
      </c>
      <c r="S508" s="7">
        <f t="shared" si="23"/>
        <v>0</v>
      </c>
    </row>
    <row r="509" spans="1:19" x14ac:dyDescent="0.25">
      <c r="A509" s="4" t="s">
        <v>391</v>
      </c>
      <c r="B509" s="5" t="s">
        <v>392</v>
      </c>
      <c r="C509" s="5" t="s">
        <v>397</v>
      </c>
      <c r="D509" s="5" t="s">
        <v>581</v>
      </c>
      <c r="E509" s="5">
        <v>17</v>
      </c>
      <c r="F509" s="5">
        <v>2</v>
      </c>
      <c r="G509" s="5">
        <v>1482</v>
      </c>
      <c r="H509" s="5">
        <v>8</v>
      </c>
      <c r="I509" s="5">
        <v>3.74</v>
      </c>
      <c r="J509" s="5">
        <v>0.24</v>
      </c>
      <c r="K509" s="5">
        <v>33</v>
      </c>
      <c r="L509" s="5">
        <v>13</v>
      </c>
      <c r="M509" s="5">
        <v>2.12</v>
      </c>
      <c r="N509" s="5">
        <v>0.83</v>
      </c>
      <c r="O509" s="5">
        <v>2020</v>
      </c>
      <c r="P509" s="6">
        <f>Table1[[#This Row],[OnTarget]]/Table1[[#This Row],[Shots]]</f>
        <v>0.39393939393939392</v>
      </c>
      <c r="Q509" s="5" t="str">
        <f t="shared" si="21"/>
        <v>weak Player</v>
      </c>
      <c r="R509" s="5" t="str">
        <f t="shared" si="22"/>
        <v>Type D</v>
      </c>
      <c r="S509" s="7">
        <f t="shared" si="23"/>
        <v>0</v>
      </c>
    </row>
    <row r="510" spans="1:19" x14ac:dyDescent="0.25">
      <c r="A510" s="4" t="s">
        <v>391</v>
      </c>
      <c r="B510" s="5" t="s">
        <v>392</v>
      </c>
      <c r="C510" s="5" t="s">
        <v>405</v>
      </c>
      <c r="D510" s="5" t="s">
        <v>406</v>
      </c>
      <c r="E510" s="5">
        <v>22</v>
      </c>
      <c r="F510" s="5">
        <v>1</v>
      </c>
      <c r="G510" s="5">
        <v>2034</v>
      </c>
      <c r="H510" s="5">
        <v>14</v>
      </c>
      <c r="I510" s="5">
        <v>11.99</v>
      </c>
      <c r="J510" s="5">
        <v>0.56000000000000005</v>
      </c>
      <c r="K510" s="5">
        <v>50</v>
      </c>
      <c r="L510" s="5">
        <v>25</v>
      </c>
      <c r="M510" s="5">
        <v>2.34</v>
      </c>
      <c r="N510" s="5">
        <v>1.17</v>
      </c>
      <c r="O510" s="5">
        <v>2020</v>
      </c>
      <c r="P510" s="6">
        <f>Table1[[#This Row],[OnTarget]]/Table1[[#This Row],[Shots]]</f>
        <v>0.5</v>
      </c>
      <c r="Q510" s="5" t="str">
        <f t="shared" si="21"/>
        <v>Good Player</v>
      </c>
      <c r="R510" s="5" t="str">
        <f t="shared" si="22"/>
        <v>Type C</v>
      </c>
      <c r="S510" s="7">
        <f t="shared" si="23"/>
        <v>0</v>
      </c>
    </row>
    <row r="511" spans="1:19" x14ac:dyDescent="0.25">
      <c r="A511" s="4" t="s">
        <v>391</v>
      </c>
      <c r="B511" s="5" t="s">
        <v>392</v>
      </c>
      <c r="C511" s="5" t="s">
        <v>125</v>
      </c>
      <c r="D511" s="5" t="s">
        <v>582</v>
      </c>
      <c r="E511" s="5">
        <v>22</v>
      </c>
      <c r="F511" s="5">
        <v>0</v>
      </c>
      <c r="G511" s="5">
        <v>2106</v>
      </c>
      <c r="H511" s="5">
        <v>10</v>
      </c>
      <c r="I511" s="5">
        <v>5.99</v>
      </c>
      <c r="J511" s="5">
        <v>0.27</v>
      </c>
      <c r="K511" s="5">
        <v>63</v>
      </c>
      <c r="L511" s="5">
        <v>25</v>
      </c>
      <c r="M511" s="5">
        <v>2.84</v>
      </c>
      <c r="N511" s="5">
        <v>1.1299999999999999</v>
      </c>
      <c r="O511" s="5">
        <v>2020</v>
      </c>
      <c r="P511" s="6">
        <f>Table1[[#This Row],[OnTarget]]/Table1[[#This Row],[Shots]]</f>
        <v>0.3968253968253968</v>
      </c>
      <c r="Q511" s="5" t="str">
        <f t="shared" si="21"/>
        <v>Good Player</v>
      </c>
      <c r="R511" s="5" t="str">
        <f t="shared" si="22"/>
        <v>Type C</v>
      </c>
      <c r="S511" s="7">
        <f t="shared" si="23"/>
        <v>0</v>
      </c>
    </row>
    <row r="512" spans="1:19" x14ac:dyDescent="0.25">
      <c r="A512" s="4" t="s">
        <v>391</v>
      </c>
      <c r="B512" s="5" t="s">
        <v>392</v>
      </c>
      <c r="C512" s="5" t="s">
        <v>397</v>
      </c>
      <c r="D512" s="5" t="s">
        <v>583</v>
      </c>
      <c r="E512" s="5">
        <v>19</v>
      </c>
      <c r="F512" s="5">
        <v>5</v>
      </c>
      <c r="G512" s="5">
        <v>1726</v>
      </c>
      <c r="H512" s="5">
        <v>10</v>
      </c>
      <c r="I512" s="5">
        <v>6</v>
      </c>
      <c r="J512" s="5">
        <v>0.33</v>
      </c>
      <c r="K512" s="5">
        <v>38</v>
      </c>
      <c r="L512" s="5">
        <v>20</v>
      </c>
      <c r="M512" s="5">
        <v>2.09</v>
      </c>
      <c r="N512" s="5">
        <v>1.1000000000000001</v>
      </c>
      <c r="O512" s="5">
        <v>2020</v>
      </c>
      <c r="P512" s="6">
        <f>Table1[[#This Row],[OnTarget]]/Table1[[#This Row],[Shots]]</f>
        <v>0.52631578947368418</v>
      </c>
      <c r="Q512" s="5" t="str">
        <f t="shared" si="21"/>
        <v>Good Player</v>
      </c>
      <c r="R512" s="5" t="str">
        <f t="shared" si="22"/>
        <v>Type C</v>
      </c>
      <c r="S512" s="7">
        <f t="shared" si="23"/>
        <v>0</v>
      </c>
    </row>
    <row r="513" spans="1:19" x14ac:dyDescent="0.25">
      <c r="A513" s="4" t="s">
        <v>391</v>
      </c>
      <c r="B513" s="5" t="s">
        <v>392</v>
      </c>
      <c r="C513" s="5" t="s">
        <v>45</v>
      </c>
      <c r="D513" s="5" t="s">
        <v>584</v>
      </c>
      <c r="E513" s="5">
        <v>18</v>
      </c>
      <c r="F513" s="5">
        <v>2</v>
      </c>
      <c r="G513" s="5">
        <v>1676</v>
      </c>
      <c r="H513" s="5">
        <v>9</v>
      </c>
      <c r="I513" s="5">
        <v>5.82</v>
      </c>
      <c r="J513" s="5">
        <v>0.33</v>
      </c>
      <c r="K513" s="5">
        <v>54</v>
      </c>
      <c r="L513" s="5">
        <v>23</v>
      </c>
      <c r="M513" s="5">
        <v>3.06</v>
      </c>
      <c r="N513" s="5">
        <v>1.3</v>
      </c>
      <c r="O513" s="5">
        <v>2020</v>
      </c>
      <c r="P513" s="6">
        <f>Table1[[#This Row],[OnTarget]]/Table1[[#This Row],[Shots]]</f>
        <v>0.42592592592592593</v>
      </c>
      <c r="Q513" s="5" t="str">
        <f t="shared" si="21"/>
        <v>weak Player</v>
      </c>
      <c r="R513" s="5" t="str">
        <f t="shared" si="22"/>
        <v>Type D</v>
      </c>
      <c r="S513" s="7">
        <f t="shared" si="23"/>
        <v>0</v>
      </c>
    </row>
    <row r="514" spans="1:19" x14ac:dyDescent="0.25">
      <c r="A514" s="4" t="s">
        <v>391</v>
      </c>
      <c r="B514" s="5" t="s">
        <v>392</v>
      </c>
      <c r="C514" s="5" t="s">
        <v>416</v>
      </c>
      <c r="D514" s="5" t="s">
        <v>417</v>
      </c>
      <c r="E514" s="5">
        <v>19</v>
      </c>
      <c r="F514" s="5">
        <v>4</v>
      </c>
      <c r="G514" s="5">
        <v>1927</v>
      </c>
      <c r="H514" s="5">
        <v>11</v>
      </c>
      <c r="I514" s="5">
        <v>8.32</v>
      </c>
      <c r="J514" s="5">
        <v>0.41</v>
      </c>
      <c r="K514" s="5">
        <v>43</v>
      </c>
      <c r="L514" s="5">
        <v>19</v>
      </c>
      <c r="M514" s="5">
        <v>2.12</v>
      </c>
      <c r="N514" s="5">
        <v>0.94</v>
      </c>
      <c r="O514" s="5">
        <v>2020</v>
      </c>
      <c r="P514" s="6">
        <f>Table1[[#This Row],[OnTarget]]/Table1[[#This Row],[Shots]]</f>
        <v>0.44186046511627908</v>
      </c>
      <c r="Q514" s="5" t="str">
        <f t="shared" ref="Q514:Q577" si="24">IF(H514&gt;=25,"Excellent Player",IF(H514&gt;=15,"very Good Player",IF(H514&gt;=10,"Good Player", "weak Player")))</f>
        <v>Good Player</v>
      </c>
      <c r="R514" s="5" t="str">
        <f t="shared" ref="R514:R577" si="25">IF(Q514 = "Excellent Player", "Type A",IF(Q514 = "very Good Player", "Type B", IF(Q514 = "Good Player", "Type C", "Type D")))</f>
        <v>Type C</v>
      </c>
      <c r="S514" s="7">
        <f t="shared" ref="S514:S577" si="26">IF(OR(R514 = "Type A", R514 = "Type B"),1,0)</f>
        <v>0</v>
      </c>
    </row>
    <row r="515" spans="1:19" x14ac:dyDescent="0.25">
      <c r="A515" s="4" t="s">
        <v>391</v>
      </c>
      <c r="B515" s="5" t="s">
        <v>392</v>
      </c>
      <c r="C515" s="5" t="s">
        <v>399</v>
      </c>
      <c r="D515" s="5" t="s">
        <v>400</v>
      </c>
      <c r="E515" s="5">
        <v>24</v>
      </c>
      <c r="F515" s="5">
        <v>0</v>
      </c>
      <c r="G515" s="5">
        <v>2216</v>
      </c>
      <c r="H515" s="5">
        <v>8</v>
      </c>
      <c r="I515" s="5">
        <v>8.6300000000000008</v>
      </c>
      <c r="J515" s="5">
        <v>0.37</v>
      </c>
      <c r="K515" s="5">
        <v>56</v>
      </c>
      <c r="L515" s="5">
        <v>27</v>
      </c>
      <c r="M515" s="5">
        <v>2.4</v>
      </c>
      <c r="N515" s="5">
        <v>1.1599999999999999</v>
      </c>
      <c r="O515" s="5">
        <v>2020</v>
      </c>
      <c r="P515" s="6">
        <f>Table1[[#This Row],[OnTarget]]/Table1[[#This Row],[Shots]]</f>
        <v>0.48214285714285715</v>
      </c>
      <c r="Q515" s="5" t="str">
        <f t="shared" si="24"/>
        <v>weak Player</v>
      </c>
      <c r="R515" s="5" t="str">
        <f t="shared" si="25"/>
        <v>Type D</v>
      </c>
      <c r="S515" s="7">
        <f t="shared" si="26"/>
        <v>0</v>
      </c>
    </row>
    <row r="516" spans="1:19" x14ac:dyDescent="0.25">
      <c r="A516" s="4" t="s">
        <v>391</v>
      </c>
      <c r="B516" s="5" t="s">
        <v>392</v>
      </c>
      <c r="C516" s="5" t="s">
        <v>585</v>
      </c>
      <c r="D516" s="5" t="s">
        <v>586</v>
      </c>
      <c r="E516" s="5">
        <v>17</v>
      </c>
      <c r="F516" s="5">
        <v>4</v>
      </c>
      <c r="G516" s="5">
        <v>1701</v>
      </c>
      <c r="H516" s="5">
        <v>8</v>
      </c>
      <c r="I516" s="5">
        <v>6.8</v>
      </c>
      <c r="J516" s="5">
        <v>0.38</v>
      </c>
      <c r="K516" s="5">
        <v>81</v>
      </c>
      <c r="L516" s="5">
        <v>28</v>
      </c>
      <c r="M516" s="5">
        <v>4.5199999999999996</v>
      </c>
      <c r="N516" s="5">
        <v>1.56</v>
      </c>
      <c r="O516" s="5">
        <v>2020</v>
      </c>
      <c r="P516" s="6">
        <f>Table1[[#This Row],[OnTarget]]/Table1[[#This Row],[Shots]]</f>
        <v>0.34567901234567899</v>
      </c>
      <c r="Q516" s="5" t="str">
        <f t="shared" si="24"/>
        <v>weak Player</v>
      </c>
      <c r="R516" s="5" t="str">
        <f t="shared" si="25"/>
        <v>Type D</v>
      </c>
      <c r="S516" s="7">
        <f t="shared" si="26"/>
        <v>0</v>
      </c>
    </row>
    <row r="517" spans="1:19" x14ac:dyDescent="0.25">
      <c r="A517" s="4" t="s">
        <v>391</v>
      </c>
      <c r="B517" s="5" t="s">
        <v>392</v>
      </c>
      <c r="C517" s="5" t="s">
        <v>403</v>
      </c>
      <c r="D517" s="5" t="s">
        <v>587</v>
      </c>
      <c r="E517" s="5">
        <v>22</v>
      </c>
      <c r="F517" s="5">
        <v>1</v>
      </c>
      <c r="G517" s="5">
        <v>2063</v>
      </c>
      <c r="H517" s="5">
        <v>13</v>
      </c>
      <c r="I517" s="5">
        <v>9.99</v>
      </c>
      <c r="J517" s="5">
        <v>0.46</v>
      </c>
      <c r="K517" s="5">
        <v>62</v>
      </c>
      <c r="L517" s="5">
        <v>28</v>
      </c>
      <c r="M517" s="5">
        <v>2.86</v>
      </c>
      <c r="N517" s="5">
        <v>1.29</v>
      </c>
      <c r="O517" s="5">
        <v>2020</v>
      </c>
      <c r="P517" s="6">
        <f>Table1[[#This Row],[OnTarget]]/Table1[[#This Row],[Shots]]</f>
        <v>0.45161290322580644</v>
      </c>
      <c r="Q517" s="5" t="str">
        <f t="shared" si="24"/>
        <v>Good Player</v>
      </c>
      <c r="R517" s="5" t="str">
        <f t="shared" si="25"/>
        <v>Type C</v>
      </c>
      <c r="S517" s="7">
        <f t="shared" si="26"/>
        <v>0</v>
      </c>
    </row>
    <row r="518" spans="1:19" x14ac:dyDescent="0.25">
      <c r="A518" s="4" t="s">
        <v>391</v>
      </c>
      <c r="B518" s="5" t="s">
        <v>392</v>
      </c>
      <c r="C518" s="5" t="s">
        <v>89</v>
      </c>
      <c r="D518" s="5" t="s">
        <v>588</v>
      </c>
      <c r="E518" s="5">
        <v>11</v>
      </c>
      <c r="F518" s="5">
        <v>5</v>
      </c>
      <c r="G518" s="5">
        <v>1195</v>
      </c>
      <c r="H518" s="5">
        <v>9</v>
      </c>
      <c r="I518" s="5">
        <v>7.3</v>
      </c>
      <c r="J518" s="5">
        <v>0.57999999999999996</v>
      </c>
      <c r="K518" s="5">
        <v>37</v>
      </c>
      <c r="L518" s="5">
        <v>19</v>
      </c>
      <c r="M518" s="5">
        <v>2.94</v>
      </c>
      <c r="N518" s="5">
        <v>1.51</v>
      </c>
      <c r="O518" s="5">
        <v>2020</v>
      </c>
      <c r="P518" s="6">
        <f>Table1[[#This Row],[OnTarget]]/Table1[[#This Row],[Shots]]</f>
        <v>0.51351351351351349</v>
      </c>
      <c r="Q518" s="5" t="str">
        <f t="shared" si="24"/>
        <v>weak Player</v>
      </c>
      <c r="R518" s="5" t="str">
        <f t="shared" si="25"/>
        <v>Type D</v>
      </c>
      <c r="S518" s="7">
        <f t="shared" si="26"/>
        <v>0</v>
      </c>
    </row>
    <row r="519" spans="1:19" x14ac:dyDescent="0.25">
      <c r="A519" s="4" t="s">
        <v>391</v>
      </c>
      <c r="B519" s="5" t="s">
        <v>392</v>
      </c>
      <c r="C519" s="5" t="s">
        <v>452</v>
      </c>
      <c r="D519" s="5" t="s">
        <v>589</v>
      </c>
      <c r="E519" s="5">
        <v>11</v>
      </c>
      <c r="F519" s="5">
        <v>8</v>
      </c>
      <c r="G519" s="5">
        <v>1189</v>
      </c>
      <c r="H519" s="5">
        <v>8</v>
      </c>
      <c r="I519" s="5">
        <v>3.63</v>
      </c>
      <c r="J519" s="5">
        <v>0.28999999999999998</v>
      </c>
      <c r="K519" s="5">
        <v>33</v>
      </c>
      <c r="L519" s="5">
        <v>15</v>
      </c>
      <c r="M519" s="5">
        <v>2.64</v>
      </c>
      <c r="N519" s="5">
        <v>1.2</v>
      </c>
      <c r="O519" s="5">
        <v>2020</v>
      </c>
      <c r="P519" s="6">
        <f>Table1[[#This Row],[OnTarget]]/Table1[[#This Row],[Shots]]</f>
        <v>0.45454545454545453</v>
      </c>
      <c r="Q519" s="5" t="str">
        <f t="shared" si="24"/>
        <v>weak Player</v>
      </c>
      <c r="R519" s="5" t="str">
        <f t="shared" si="25"/>
        <v>Type D</v>
      </c>
      <c r="S519" s="7">
        <f t="shared" si="26"/>
        <v>0</v>
      </c>
    </row>
    <row r="520" spans="1:19" x14ac:dyDescent="0.25">
      <c r="A520" s="4" t="s">
        <v>391</v>
      </c>
      <c r="B520" s="5" t="s">
        <v>392</v>
      </c>
      <c r="C520" s="5" t="s">
        <v>452</v>
      </c>
      <c r="D520" s="5" t="s">
        <v>590</v>
      </c>
      <c r="E520" s="5">
        <v>19</v>
      </c>
      <c r="F520" s="5">
        <v>4</v>
      </c>
      <c r="G520" s="5">
        <v>1864</v>
      </c>
      <c r="H520" s="5">
        <v>8</v>
      </c>
      <c r="I520" s="5">
        <v>5.3</v>
      </c>
      <c r="J520" s="5">
        <v>0.27</v>
      </c>
      <c r="K520" s="5">
        <v>44</v>
      </c>
      <c r="L520" s="5">
        <v>17</v>
      </c>
      <c r="M520" s="5">
        <v>2.2400000000000002</v>
      </c>
      <c r="N520" s="5">
        <v>0.87</v>
      </c>
      <c r="O520" s="5">
        <v>2020</v>
      </c>
      <c r="P520" s="6">
        <f>Table1[[#This Row],[OnTarget]]/Table1[[#This Row],[Shots]]</f>
        <v>0.38636363636363635</v>
      </c>
      <c r="Q520" s="5" t="str">
        <f t="shared" si="24"/>
        <v>weak Player</v>
      </c>
      <c r="R520" s="5" t="str">
        <f t="shared" si="25"/>
        <v>Type D</v>
      </c>
      <c r="S520" s="7">
        <f t="shared" si="26"/>
        <v>0</v>
      </c>
    </row>
    <row r="521" spans="1:19" x14ac:dyDescent="0.25">
      <c r="A521" s="4" t="s">
        <v>391</v>
      </c>
      <c r="B521" s="5" t="s">
        <v>392</v>
      </c>
      <c r="C521" s="5" t="s">
        <v>376</v>
      </c>
      <c r="D521" s="5" t="s">
        <v>396</v>
      </c>
      <c r="E521" s="5">
        <v>14</v>
      </c>
      <c r="F521" s="5">
        <v>9</v>
      </c>
      <c r="G521" s="5">
        <v>1509</v>
      </c>
      <c r="H521" s="5">
        <v>8</v>
      </c>
      <c r="I521" s="5">
        <v>7.31</v>
      </c>
      <c r="J521" s="5">
        <v>0.46</v>
      </c>
      <c r="K521" s="5">
        <v>35</v>
      </c>
      <c r="L521" s="5">
        <v>20</v>
      </c>
      <c r="M521" s="5">
        <v>2.2000000000000002</v>
      </c>
      <c r="N521" s="5">
        <v>1.26</v>
      </c>
      <c r="O521" s="5">
        <v>2020</v>
      </c>
      <c r="P521" s="6">
        <f>Table1[[#This Row],[OnTarget]]/Table1[[#This Row],[Shots]]</f>
        <v>0.5714285714285714</v>
      </c>
      <c r="Q521" s="5" t="str">
        <f t="shared" si="24"/>
        <v>weak Player</v>
      </c>
      <c r="R521" s="5" t="str">
        <f t="shared" si="25"/>
        <v>Type D</v>
      </c>
      <c r="S521" s="7">
        <f t="shared" si="26"/>
        <v>0</v>
      </c>
    </row>
    <row r="522" spans="1:19" x14ac:dyDescent="0.25">
      <c r="A522" s="4" t="s">
        <v>15</v>
      </c>
      <c r="B522" s="5" t="s">
        <v>16</v>
      </c>
      <c r="C522" s="5" t="s">
        <v>209</v>
      </c>
      <c r="D522" s="5" t="s">
        <v>591</v>
      </c>
      <c r="E522" s="5">
        <v>5</v>
      </c>
      <c r="F522" s="5">
        <v>4</v>
      </c>
      <c r="G522" s="5">
        <v>465</v>
      </c>
      <c r="H522" s="5">
        <v>4</v>
      </c>
      <c r="I522" s="5">
        <v>3.33</v>
      </c>
      <c r="J522" s="5">
        <v>0.68</v>
      </c>
      <c r="K522" s="5">
        <v>14</v>
      </c>
      <c r="L522" s="5">
        <v>4</v>
      </c>
      <c r="M522" s="5">
        <v>2.86</v>
      </c>
      <c r="N522" s="5">
        <v>0.82</v>
      </c>
      <c r="O522" s="5">
        <v>2020</v>
      </c>
      <c r="P522" s="6">
        <f>Table1[[#This Row],[OnTarget]]/Table1[[#This Row],[Shots]]</f>
        <v>0.2857142857142857</v>
      </c>
      <c r="Q522" s="5" t="str">
        <f t="shared" si="24"/>
        <v>weak Player</v>
      </c>
      <c r="R522" s="5" t="str">
        <f t="shared" si="25"/>
        <v>Type D</v>
      </c>
      <c r="S522" s="7">
        <f t="shared" si="26"/>
        <v>0</v>
      </c>
    </row>
    <row r="523" spans="1:19" x14ac:dyDescent="0.25">
      <c r="A523" s="4" t="s">
        <v>15</v>
      </c>
      <c r="B523" s="5" t="s">
        <v>16</v>
      </c>
      <c r="C523" s="5" t="s">
        <v>47</v>
      </c>
      <c r="D523" s="5" t="s">
        <v>204</v>
      </c>
      <c r="E523" s="5">
        <v>6</v>
      </c>
      <c r="F523" s="5">
        <v>5</v>
      </c>
      <c r="G523" s="5">
        <v>691</v>
      </c>
      <c r="H523" s="5">
        <v>4</v>
      </c>
      <c r="I523" s="5">
        <v>1.53</v>
      </c>
      <c r="J523" s="5">
        <v>0.21</v>
      </c>
      <c r="K523" s="5">
        <v>6</v>
      </c>
      <c r="L523" s="5">
        <v>4</v>
      </c>
      <c r="M523" s="5">
        <v>0.82</v>
      </c>
      <c r="N523" s="5">
        <v>0.55000000000000004</v>
      </c>
      <c r="O523" s="5">
        <v>2020</v>
      </c>
      <c r="P523" s="6">
        <f>Table1[[#This Row],[OnTarget]]/Table1[[#This Row],[Shots]]</f>
        <v>0.66666666666666663</v>
      </c>
      <c r="Q523" s="5" t="str">
        <f t="shared" si="24"/>
        <v>weak Player</v>
      </c>
      <c r="R523" s="5" t="str">
        <f t="shared" si="25"/>
        <v>Type D</v>
      </c>
      <c r="S523" s="7">
        <f t="shared" si="26"/>
        <v>0</v>
      </c>
    </row>
    <row r="524" spans="1:19" x14ac:dyDescent="0.25">
      <c r="A524" s="4" t="s">
        <v>15</v>
      </c>
      <c r="B524" s="5" t="s">
        <v>16</v>
      </c>
      <c r="C524" s="5" t="s">
        <v>29</v>
      </c>
      <c r="D524" s="5" t="s">
        <v>30</v>
      </c>
      <c r="E524" s="5">
        <v>8</v>
      </c>
      <c r="F524" s="5">
        <v>0</v>
      </c>
      <c r="G524" s="5">
        <v>741</v>
      </c>
      <c r="H524" s="5">
        <v>4</v>
      </c>
      <c r="I524" s="5">
        <v>4.91</v>
      </c>
      <c r="J524" s="5">
        <v>0.63</v>
      </c>
      <c r="K524" s="5">
        <v>27</v>
      </c>
      <c r="L524" s="5">
        <v>12</v>
      </c>
      <c r="M524" s="5">
        <v>3.46</v>
      </c>
      <c r="N524" s="5">
        <v>1.54</v>
      </c>
      <c r="O524" s="5">
        <v>2020</v>
      </c>
      <c r="P524" s="6">
        <f>Table1[[#This Row],[OnTarget]]/Table1[[#This Row],[Shots]]</f>
        <v>0.44444444444444442</v>
      </c>
      <c r="Q524" s="5" t="str">
        <f t="shared" si="24"/>
        <v>weak Player</v>
      </c>
      <c r="R524" s="5" t="str">
        <f t="shared" si="25"/>
        <v>Type D</v>
      </c>
      <c r="S524" s="7">
        <f t="shared" si="26"/>
        <v>0</v>
      </c>
    </row>
    <row r="525" spans="1:19" x14ac:dyDescent="0.25">
      <c r="A525" s="4" t="s">
        <v>15</v>
      </c>
      <c r="B525" s="5" t="s">
        <v>16</v>
      </c>
      <c r="C525" s="5" t="s">
        <v>25</v>
      </c>
      <c r="D525" s="5" t="s">
        <v>592</v>
      </c>
      <c r="E525" s="5">
        <v>6</v>
      </c>
      <c r="F525" s="5">
        <v>1</v>
      </c>
      <c r="G525" s="5">
        <v>599</v>
      </c>
      <c r="H525" s="5">
        <v>4</v>
      </c>
      <c r="I525" s="5">
        <v>3.34</v>
      </c>
      <c r="J525" s="5">
        <v>0.53</v>
      </c>
      <c r="K525" s="5">
        <v>8</v>
      </c>
      <c r="L525" s="5">
        <v>5</v>
      </c>
      <c r="M525" s="5">
        <v>1.27</v>
      </c>
      <c r="N525" s="5">
        <v>0.79</v>
      </c>
      <c r="O525" s="5">
        <v>2020</v>
      </c>
      <c r="P525" s="6">
        <f>Table1[[#This Row],[OnTarget]]/Table1[[#This Row],[Shots]]</f>
        <v>0.625</v>
      </c>
      <c r="Q525" s="5" t="str">
        <f t="shared" si="24"/>
        <v>weak Player</v>
      </c>
      <c r="R525" s="5" t="str">
        <f t="shared" si="25"/>
        <v>Type D</v>
      </c>
      <c r="S525" s="7">
        <f t="shared" si="26"/>
        <v>0</v>
      </c>
    </row>
    <row r="526" spans="1:19" x14ac:dyDescent="0.25">
      <c r="A526" s="4" t="s">
        <v>15</v>
      </c>
      <c r="B526" s="5" t="s">
        <v>16</v>
      </c>
      <c r="C526" s="5" t="s">
        <v>17</v>
      </c>
      <c r="D526" s="5" t="s">
        <v>593</v>
      </c>
      <c r="E526" s="5">
        <v>7</v>
      </c>
      <c r="F526" s="5">
        <v>4</v>
      </c>
      <c r="G526" s="5">
        <v>629</v>
      </c>
      <c r="H526" s="5">
        <v>4</v>
      </c>
      <c r="I526" s="5">
        <v>1.92</v>
      </c>
      <c r="J526" s="5">
        <v>0.28999999999999998</v>
      </c>
      <c r="K526" s="5">
        <v>22</v>
      </c>
      <c r="L526" s="5">
        <v>8</v>
      </c>
      <c r="M526" s="5">
        <v>3.32</v>
      </c>
      <c r="N526" s="5">
        <v>1.21</v>
      </c>
      <c r="O526" s="5">
        <v>2020</v>
      </c>
      <c r="P526" s="6">
        <f>Table1[[#This Row],[OnTarget]]/Table1[[#This Row],[Shots]]</f>
        <v>0.36363636363636365</v>
      </c>
      <c r="Q526" s="5" t="str">
        <f t="shared" si="24"/>
        <v>weak Player</v>
      </c>
      <c r="R526" s="5" t="str">
        <f t="shared" si="25"/>
        <v>Type D</v>
      </c>
      <c r="S526" s="7">
        <f t="shared" si="26"/>
        <v>0</v>
      </c>
    </row>
    <row r="527" spans="1:19" x14ac:dyDescent="0.25">
      <c r="A527" s="4" t="s">
        <v>15</v>
      </c>
      <c r="B527" s="5" t="s">
        <v>16</v>
      </c>
      <c r="C527" s="5" t="s">
        <v>47</v>
      </c>
      <c r="D527" s="5" t="s">
        <v>201</v>
      </c>
      <c r="E527" s="5">
        <v>9</v>
      </c>
      <c r="F527" s="5">
        <v>2</v>
      </c>
      <c r="G527" s="5">
        <v>736</v>
      </c>
      <c r="H527" s="5">
        <v>7</v>
      </c>
      <c r="I527" s="5">
        <v>6.82</v>
      </c>
      <c r="J527" s="5">
        <v>0.88</v>
      </c>
      <c r="K527" s="5">
        <v>31</v>
      </c>
      <c r="L527" s="5">
        <v>16</v>
      </c>
      <c r="M527" s="5">
        <v>4</v>
      </c>
      <c r="N527" s="5">
        <v>2.0699999999999998</v>
      </c>
      <c r="O527" s="5">
        <v>2020</v>
      </c>
      <c r="P527" s="6">
        <f>Table1[[#This Row],[OnTarget]]/Table1[[#This Row],[Shots]]</f>
        <v>0.5161290322580645</v>
      </c>
      <c r="Q527" s="5" t="str">
        <f t="shared" si="24"/>
        <v>weak Player</v>
      </c>
      <c r="R527" s="5" t="str">
        <f t="shared" si="25"/>
        <v>Type D</v>
      </c>
      <c r="S527" s="7">
        <f t="shared" si="26"/>
        <v>0</v>
      </c>
    </row>
    <row r="528" spans="1:19" x14ac:dyDescent="0.25">
      <c r="A528" s="4" t="s">
        <v>15</v>
      </c>
      <c r="B528" s="5" t="s">
        <v>16</v>
      </c>
      <c r="C528" s="5" t="s">
        <v>35</v>
      </c>
      <c r="D528" s="5" t="s">
        <v>594</v>
      </c>
      <c r="E528" s="5">
        <v>6</v>
      </c>
      <c r="F528" s="5">
        <v>1</v>
      </c>
      <c r="G528" s="5">
        <v>589</v>
      </c>
      <c r="H528" s="5">
        <v>3</v>
      </c>
      <c r="I528" s="5">
        <v>2.85</v>
      </c>
      <c r="J528" s="5">
        <v>0.46</v>
      </c>
      <c r="K528" s="5">
        <v>5</v>
      </c>
      <c r="L528" s="5">
        <v>4</v>
      </c>
      <c r="M528" s="5">
        <v>0.81</v>
      </c>
      <c r="N528" s="5">
        <v>0.65</v>
      </c>
      <c r="O528" s="5">
        <v>2020</v>
      </c>
      <c r="P528" s="6">
        <f>Table1[[#This Row],[OnTarget]]/Table1[[#This Row],[Shots]]</f>
        <v>0.8</v>
      </c>
      <c r="Q528" s="5" t="str">
        <f t="shared" si="24"/>
        <v>weak Player</v>
      </c>
      <c r="R528" s="5" t="str">
        <f t="shared" si="25"/>
        <v>Type D</v>
      </c>
      <c r="S528" s="7">
        <f t="shared" si="26"/>
        <v>0</v>
      </c>
    </row>
    <row r="529" spans="1:19" x14ac:dyDescent="0.25">
      <c r="A529" s="4" t="s">
        <v>15</v>
      </c>
      <c r="B529" s="5" t="s">
        <v>16</v>
      </c>
      <c r="C529" s="5" t="s">
        <v>370</v>
      </c>
      <c r="D529" s="5" t="s">
        <v>428</v>
      </c>
      <c r="E529" s="5">
        <v>7</v>
      </c>
      <c r="F529" s="5">
        <v>2</v>
      </c>
      <c r="G529" s="5">
        <v>637</v>
      </c>
      <c r="H529" s="5">
        <v>3</v>
      </c>
      <c r="I529" s="5">
        <v>4.3600000000000003</v>
      </c>
      <c r="J529" s="5">
        <v>0.65</v>
      </c>
      <c r="K529" s="5">
        <v>13</v>
      </c>
      <c r="L529" s="5">
        <v>6</v>
      </c>
      <c r="M529" s="5">
        <v>1.94</v>
      </c>
      <c r="N529" s="5">
        <v>0.89</v>
      </c>
      <c r="O529" s="5">
        <v>2020</v>
      </c>
      <c r="P529" s="6">
        <f>Table1[[#This Row],[OnTarget]]/Table1[[#This Row],[Shots]]</f>
        <v>0.46153846153846156</v>
      </c>
      <c r="Q529" s="5" t="str">
        <f t="shared" si="24"/>
        <v>weak Player</v>
      </c>
      <c r="R529" s="5" t="str">
        <f t="shared" si="25"/>
        <v>Type D</v>
      </c>
      <c r="S529" s="7">
        <f t="shared" si="26"/>
        <v>0</v>
      </c>
    </row>
    <row r="530" spans="1:19" x14ac:dyDescent="0.25">
      <c r="A530" s="4" t="s">
        <v>15</v>
      </c>
      <c r="B530" s="5" t="s">
        <v>16</v>
      </c>
      <c r="C530" s="5" t="s">
        <v>19</v>
      </c>
      <c r="D530" s="5" t="s">
        <v>41</v>
      </c>
      <c r="E530" s="5">
        <v>8</v>
      </c>
      <c r="F530" s="5">
        <v>1</v>
      </c>
      <c r="G530" s="5">
        <v>824</v>
      </c>
      <c r="H530" s="5">
        <v>4</v>
      </c>
      <c r="I530" s="5">
        <v>5.46</v>
      </c>
      <c r="J530" s="5">
        <v>0.63</v>
      </c>
      <c r="K530" s="5">
        <v>39</v>
      </c>
      <c r="L530" s="5">
        <v>19</v>
      </c>
      <c r="M530" s="5">
        <v>4.5</v>
      </c>
      <c r="N530" s="5">
        <v>2.19</v>
      </c>
      <c r="O530" s="5">
        <v>2020</v>
      </c>
      <c r="P530" s="6">
        <f>Table1[[#This Row],[OnTarget]]/Table1[[#This Row],[Shots]]</f>
        <v>0.48717948717948717</v>
      </c>
      <c r="Q530" s="5" t="str">
        <f t="shared" si="24"/>
        <v>weak Player</v>
      </c>
      <c r="R530" s="5" t="str">
        <f t="shared" si="25"/>
        <v>Type D</v>
      </c>
      <c r="S530" s="7">
        <f t="shared" si="26"/>
        <v>0</v>
      </c>
    </row>
    <row r="531" spans="1:19" x14ac:dyDescent="0.25">
      <c r="A531" s="4" t="s">
        <v>15</v>
      </c>
      <c r="B531" s="5" t="s">
        <v>16</v>
      </c>
      <c r="C531" s="5" t="s">
        <v>21</v>
      </c>
      <c r="D531" s="5" t="s">
        <v>595</v>
      </c>
      <c r="E531" s="5">
        <v>6</v>
      </c>
      <c r="F531" s="5">
        <v>3</v>
      </c>
      <c r="G531" s="5">
        <v>641</v>
      </c>
      <c r="H531" s="5">
        <v>5</v>
      </c>
      <c r="I531" s="5">
        <v>3.85</v>
      </c>
      <c r="J531" s="5">
        <v>0.56999999999999995</v>
      </c>
      <c r="K531" s="5">
        <v>21</v>
      </c>
      <c r="L531" s="5">
        <v>6</v>
      </c>
      <c r="M531" s="5">
        <v>3.11</v>
      </c>
      <c r="N531" s="5">
        <v>0.89</v>
      </c>
      <c r="O531" s="5">
        <v>2020</v>
      </c>
      <c r="P531" s="6">
        <f>Table1[[#This Row],[OnTarget]]/Table1[[#This Row],[Shots]]</f>
        <v>0.2857142857142857</v>
      </c>
      <c r="Q531" s="5" t="str">
        <f t="shared" si="24"/>
        <v>weak Player</v>
      </c>
      <c r="R531" s="5" t="str">
        <f t="shared" si="25"/>
        <v>Type D</v>
      </c>
      <c r="S531" s="7">
        <f t="shared" si="26"/>
        <v>0</v>
      </c>
    </row>
    <row r="532" spans="1:19" x14ac:dyDescent="0.25">
      <c r="A532" s="4" t="s">
        <v>15</v>
      </c>
      <c r="B532" s="5" t="s">
        <v>16</v>
      </c>
      <c r="C532" s="5" t="s">
        <v>21</v>
      </c>
      <c r="D532" s="5" t="s">
        <v>22</v>
      </c>
      <c r="E532" s="5">
        <v>5</v>
      </c>
      <c r="F532" s="5">
        <v>1</v>
      </c>
      <c r="G532" s="5">
        <v>387</v>
      </c>
      <c r="H532" s="5">
        <v>5</v>
      </c>
      <c r="I532" s="5">
        <v>3.3</v>
      </c>
      <c r="J532" s="5">
        <v>0.81</v>
      </c>
      <c r="K532" s="5">
        <v>22</v>
      </c>
      <c r="L532" s="5">
        <v>8</v>
      </c>
      <c r="M532" s="5">
        <v>5.4</v>
      </c>
      <c r="N532" s="5">
        <v>1.96</v>
      </c>
      <c r="O532" s="5">
        <v>2020</v>
      </c>
      <c r="P532" s="6">
        <f>Table1[[#This Row],[OnTarget]]/Table1[[#This Row],[Shots]]</f>
        <v>0.36363636363636365</v>
      </c>
      <c r="Q532" s="5" t="str">
        <f t="shared" si="24"/>
        <v>weak Player</v>
      </c>
      <c r="R532" s="5" t="str">
        <f t="shared" si="25"/>
        <v>Type D</v>
      </c>
      <c r="S532" s="7">
        <f t="shared" si="26"/>
        <v>0</v>
      </c>
    </row>
    <row r="533" spans="1:19" x14ac:dyDescent="0.25">
      <c r="A533" s="4" t="s">
        <v>15</v>
      </c>
      <c r="B533" s="5" t="s">
        <v>16</v>
      </c>
      <c r="C533" s="5" t="s">
        <v>42</v>
      </c>
      <c r="D533" s="5" t="s">
        <v>290</v>
      </c>
      <c r="E533" s="5">
        <v>9</v>
      </c>
      <c r="F533" s="5">
        <v>0</v>
      </c>
      <c r="G533" s="5">
        <v>693</v>
      </c>
      <c r="H533" s="5">
        <v>5</v>
      </c>
      <c r="I533" s="5">
        <v>5.1100000000000003</v>
      </c>
      <c r="J533" s="5">
        <v>0.7</v>
      </c>
      <c r="K533" s="5">
        <v>16</v>
      </c>
      <c r="L533" s="5">
        <v>8</v>
      </c>
      <c r="M533" s="5">
        <v>2.19</v>
      </c>
      <c r="N533" s="5">
        <v>1.1000000000000001</v>
      </c>
      <c r="O533" s="5">
        <v>2020</v>
      </c>
      <c r="P533" s="6">
        <f>Table1[[#This Row],[OnTarget]]/Table1[[#This Row],[Shots]]</f>
        <v>0.5</v>
      </c>
      <c r="Q533" s="5" t="str">
        <f t="shared" si="24"/>
        <v>weak Player</v>
      </c>
      <c r="R533" s="5" t="str">
        <f t="shared" si="25"/>
        <v>Type D</v>
      </c>
      <c r="S533" s="7">
        <f t="shared" si="26"/>
        <v>0</v>
      </c>
    </row>
    <row r="534" spans="1:19" x14ac:dyDescent="0.25">
      <c r="A534" s="4" t="s">
        <v>15</v>
      </c>
      <c r="B534" s="5" t="s">
        <v>16</v>
      </c>
      <c r="C534" s="5" t="s">
        <v>198</v>
      </c>
      <c r="D534" s="5" t="s">
        <v>208</v>
      </c>
      <c r="E534" s="5">
        <v>10</v>
      </c>
      <c r="F534" s="5">
        <v>0</v>
      </c>
      <c r="G534" s="5">
        <v>758</v>
      </c>
      <c r="H534" s="5">
        <v>4</v>
      </c>
      <c r="I534" s="5">
        <v>2.71</v>
      </c>
      <c r="J534" s="5">
        <v>0.34</v>
      </c>
      <c r="K534" s="5">
        <v>17</v>
      </c>
      <c r="L534" s="5">
        <v>8</v>
      </c>
      <c r="M534" s="5">
        <v>2.13</v>
      </c>
      <c r="N534" s="5">
        <v>1</v>
      </c>
      <c r="O534" s="5">
        <v>2020</v>
      </c>
      <c r="P534" s="6">
        <f>Table1[[#This Row],[OnTarget]]/Table1[[#This Row],[Shots]]</f>
        <v>0.47058823529411764</v>
      </c>
      <c r="Q534" s="5" t="str">
        <f t="shared" si="24"/>
        <v>weak Player</v>
      </c>
      <c r="R534" s="5" t="str">
        <f t="shared" si="25"/>
        <v>Type D</v>
      </c>
      <c r="S534" s="7">
        <f t="shared" si="26"/>
        <v>0</v>
      </c>
    </row>
    <row r="535" spans="1:19" x14ac:dyDescent="0.25">
      <c r="A535" s="4" t="s">
        <v>15</v>
      </c>
      <c r="B535" s="5" t="s">
        <v>16</v>
      </c>
      <c r="C535" s="5" t="s">
        <v>29</v>
      </c>
      <c r="D535" s="5" t="s">
        <v>596</v>
      </c>
      <c r="E535" s="5">
        <v>6</v>
      </c>
      <c r="F535" s="5">
        <v>2</v>
      </c>
      <c r="G535" s="5">
        <v>566</v>
      </c>
      <c r="H535" s="5">
        <v>3</v>
      </c>
      <c r="I535" s="5">
        <v>1.1299999999999999</v>
      </c>
      <c r="J535" s="5">
        <v>0.19</v>
      </c>
      <c r="K535" s="5">
        <v>9</v>
      </c>
      <c r="L535" s="5">
        <v>5</v>
      </c>
      <c r="M535" s="5">
        <v>1.51</v>
      </c>
      <c r="N535" s="5">
        <v>0.84</v>
      </c>
      <c r="O535" s="5">
        <v>2020</v>
      </c>
      <c r="P535" s="6">
        <f>Table1[[#This Row],[OnTarget]]/Table1[[#This Row],[Shots]]</f>
        <v>0.55555555555555558</v>
      </c>
      <c r="Q535" s="5" t="str">
        <f t="shared" si="24"/>
        <v>weak Player</v>
      </c>
      <c r="R535" s="5" t="str">
        <f t="shared" si="25"/>
        <v>Type D</v>
      </c>
      <c r="S535" s="7">
        <f t="shared" si="26"/>
        <v>0</v>
      </c>
    </row>
    <row r="536" spans="1:19" x14ac:dyDescent="0.25">
      <c r="A536" s="4" t="s">
        <v>15</v>
      </c>
      <c r="B536" s="5" t="s">
        <v>16</v>
      </c>
      <c r="C536" s="5" t="s">
        <v>19</v>
      </c>
      <c r="D536" s="5" t="s">
        <v>20</v>
      </c>
      <c r="E536" s="5">
        <v>8</v>
      </c>
      <c r="F536" s="5">
        <v>1</v>
      </c>
      <c r="G536" s="5">
        <v>634</v>
      </c>
      <c r="H536" s="5">
        <v>3</v>
      </c>
      <c r="I536" s="5">
        <v>3.67</v>
      </c>
      <c r="J536" s="5">
        <v>0.55000000000000004</v>
      </c>
      <c r="K536" s="5">
        <v>18</v>
      </c>
      <c r="L536" s="5">
        <v>8</v>
      </c>
      <c r="M536" s="5">
        <v>2.7</v>
      </c>
      <c r="N536" s="5">
        <v>1.2</v>
      </c>
      <c r="O536" s="5">
        <v>2020</v>
      </c>
      <c r="P536" s="6">
        <f>Table1[[#This Row],[OnTarget]]/Table1[[#This Row],[Shots]]</f>
        <v>0.44444444444444442</v>
      </c>
      <c r="Q536" s="5" t="str">
        <f t="shared" si="24"/>
        <v>weak Player</v>
      </c>
      <c r="R536" s="5" t="str">
        <f t="shared" si="25"/>
        <v>Type D</v>
      </c>
      <c r="S536" s="7">
        <f t="shared" si="26"/>
        <v>0</v>
      </c>
    </row>
    <row r="537" spans="1:19" x14ac:dyDescent="0.25">
      <c r="A537" s="4" t="s">
        <v>15</v>
      </c>
      <c r="B537" s="5" t="s">
        <v>16</v>
      </c>
      <c r="C537" s="5" t="s">
        <v>33</v>
      </c>
      <c r="D537" s="5" t="s">
        <v>34</v>
      </c>
      <c r="E537" s="5">
        <v>11</v>
      </c>
      <c r="F537" s="5">
        <v>0</v>
      </c>
      <c r="G537" s="5">
        <v>1056</v>
      </c>
      <c r="H537" s="5">
        <v>5</v>
      </c>
      <c r="I537" s="5">
        <v>4.8899999999999997</v>
      </c>
      <c r="J537" s="5">
        <v>0.44</v>
      </c>
      <c r="K537" s="5">
        <v>21</v>
      </c>
      <c r="L537" s="5">
        <v>12</v>
      </c>
      <c r="M537" s="5">
        <v>1.89</v>
      </c>
      <c r="N537" s="5">
        <v>1.08</v>
      </c>
      <c r="O537" s="5">
        <v>2020</v>
      </c>
      <c r="P537" s="6">
        <f>Table1[[#This Row],[OnTarget]]/Table1[[#This Row],[Shots]]</f>
        <v>0.5714285714285714</v>
      </c>
      <c r="Q537" s="5" t="str">
        <f t="shared" si="24"/>
        <v>weak Player</v>
      </c>
      <c r="R537" s="5" t="str">
        <f t="shared" si="25"/>
        <v>Type D</v>
      </c>
      <c r="S537" s="7">
        <f t="shared" si="26"/>
        <v>0</v>
      </c>
    </row>
    <row r="538" spans="1:19" x14ac:dyDescent="0.25">
      <c r="A538" s="4" t="s">
        <v>15</v>
      </c>
      <c r="B538" s="5" t="s">
        <v>16</v>
      </c>
      <c r="C538" s="5" t="s">
        <v>35</v>
      </c>
      <c r="D538" s="5" t="s">
        <v>597</v>
      </c>
      <c r="E538" s="5">
        <v>9</v>
      </c>
      <c r="F538" s="5">
        <v>1</v>
      </c>
      <c r="G538" s="5">
        <v>790</v>
      </c>
      <c r="H538" s="5">
        <v>3</v>
      </c>
      <c r="I538" s="5">
        <v>2.83</v>
      </c>
      <c r="J538" s="5">
        <v>0.34</v>
      </c>
      <c r="K538" s="5">
        <v>19</v>
      </c>
      <c r="L538" s="5">
        <v>8</v>
      </c>
      <c r="M538" s="5">
        <v>2.2799999999999998</v>
      </c>
      <c r="N538" s="5">
        <v>0.96</v>
      </c>
      <c r="O538" s="5">
        <v>2020</v>
      </c>
      <c r="P538" s="6">
        <f>Table1[[#This Row],[OnTarget]]/Table1[[#This Row],[Shots]]</f>
        <v>0.42105263157894735</v>
      </c>
      <c r="Q538" s="5" t="str">
        <f t="shared" si="24"/>
        <v>weak Player</v>
      </c>
      <c r="R538" s="5" t="str">
        <f t="shared" si="25"/>
        <v>Type D</v>
      </c>
      <c r="S538" s="7">
        <f t="shared" si="26"/>
        <v>0</v>
      </c>
    </row>
    <row r="539" spans="1:19" x14ac:dyDescent="0.25">
      <c r="A539" s="4" t="s">
        <v>15</v>
      </c>
      <c r="B539" s="5" t="s">
        <v>16</v>
      </c>
      <c r="C539" s="5" t="s">
        <v>194</v>
      </c>
      <c r="D539" s="5" t="s">
        <v>195</v>
      </c>
      <c r="E539" s="5">
        <v>3</v>
      </c>
      <c r="F539" s="5">
        <v>6</v>
      </c>
      <c r="G539" s="5">
        <v>501</v>
      </c>
      <c r="H539" s="5">
        <v>4</v>
      </c>
      <c r="I539" s="5">
        <v>2.06</v>
      </c>
      <c r="J539" s="5">
        <v>0.39</v>
      </c>
      <c r="K539" s="5">
        <v>14</v>
      </c>
      <c r="L539" s="5">
        <v>7</v>
      </c>
      <c r="M539" s="5">
        <v>2.65</v>
      </c>
      <c r="N539" s="5">
        <v>1.33</v>
      </c>
      <c r="O539" s="5">
        <v>2020</v>
      </c>
      <c r="P539" s="6">
        <f>Table1[[#This Row],[OnTarget]]/Table1[[#This Row],[Shots]]</f>
        <v>0.5</v>
      </c>
      <c r="Q539" s="5" t="str">
        <f t="shared" si="24"/>
        <v>weak Player</v>
      </c>
      <c r="R539" s="5" t="str">
        <f t="shared" si="25"/>
        <v>Type D</v>
      </c>
      <c r="S539" s="7">
        <f t="shared" si="26"/>
        <v>0</v>
      </c>
    </row>
    <row r="540" spans="1:19" x14ac:dyDescent="0.25">
      <c r="A540" s="4" t="s">
        <v>15</v>
      </c>
      <c r="B540" s="5" t="s">
        <v>16</v>
      </c>
      <c r="C540" s="5" t="s">
        <v>19</v>
      </c>
      <c r="D540" s="5" t="s">
        <v>598</v>
      </c>
      <c r="E540" s="5">
        <v>6</v>
      </c>
      <c r="F540" s="5">
        <v>1</v>
      </c>
      <c r="G540" s="5">
        <v>451</v>
      </c>
      <c r="H540" s="5">
        <v>4</v>
      </c>
      <c r="I540" s="5">
        <v>1.8</v>
      </c>
      <c r="J540" s="5">
        <v>0.38</v>
      </c>
      <c r="K540" s="5">
        <v>14</v>
      </c>
      <c r="L540" s="5">
        <v>7</v>
      </c>
      <c r="M540" s="5">
        <v>2.95</v>
      </c>
      <c r="N540" s="5">
        <v>1.47</v>
      </c>
      <c r="O540" s="5">
        <v>2020</v>
      </c>
      <c r="P540" s="6">
        <f>Table1[[#This Row],[OnTarget]]/Table1[[#This Row],[Shots]]</f>
        <v>0.5</v>
      </c>
      <c r="Q540" s="5" t="str">
        <f t="shared" si="24"/>
        <v>weak Player</v>
      </c>
      <c r="R540" s="5" t="str">
        <f t="shared" si="25"/>
        <v>Type D</v>
      </c>
      <c r="S540" s="7">
        <f t="shared" si="26"/>
        <v>0</v>
      </c>
    </row>
    <row r="541" spans="1:19" x14ac:dyDescent="0.25">
      <c r="A541" s="4" t="s">
        <v>15</v>
      </c>
      <c r="B541" s="5" t="s">
        <v>16</v>
      </c>
      <c r="C541" s="5" t="s">
        <v>42</v>
      </c>
      <c r="D541" s="5" t="s">
        <v>43</v>
      </c>
      <c r="E541" s="5">
        <v>9</v>
      </c>
      <c r="F541" s="5">
        <v>0</v>
      </c>
      <c r="G541" s="5">
        <v>822</v>
      </c>
      <c r="H541" s="5">
        <v>6</v>
      </c>
      <c r="I541" s="5">
        <v>6.4</v>
      </c>
      <c r="J541" s="5">
        <v>0.74</v>
      </c>
      <c r="K541" s="5">
        <v>29</v>
      </c>
      <c r="L541" s="5">
        <v>11</v>
      </c>
      <c r="M541" s="5">
        <v>3.35</v>
      </c>
      <c r="N541" s="5">
        <v>1.27</v>
      </c>
      <c r="O541" s="5">
        <v>2020</v>
      </c>
      <c r="P541" s="6">
        <f>Table1[[#This Row],[OnTarget]]/Table1[[#This Row],[Shots]]</f>
        <v>0.37931034482758619</v>
      </c>
      <c r="Q541" s="5" t="str">
        <f t="shared" si="24"/>
        <v>weak Player</v>
      </c>
      <c r="R541" s="5" t="str">
        <f t="shared" si="25"/>
        <v>Type D</v>
      </c>
      <c r="S541" s="7">
        <f t="shared" si="26"/>
        <v>0</v>
      </c>
    </row>
    <row r="542" spans="1:19" x14ac:dyDescent="0.25">
      <c r="A542" s="4" t="s">
        <v>53</v>
      </c>
      <c r="B542" s="5" t="s">
        <v>54</v>
      </c>
      <c r="C542" s="5" t="s">
        <v>599</v>
      </c>
      <c r="D542" s="5" t="s">
        <v>600</v>
      </c>
      <c r="E542" s="5">
        <v>9</v>
      </c>
      <c r="F542" s="5">
        <v>0</v>
      </c>
      <c r="G542" s="5">
        <v>849</v>
      </c>
      <c r="H542" s="5">
        <v>5</v>
      </c>
      <c r="I542" s="5">
        <v>2.41</v>
      </c>
      <c r="J542" s="5">
        <v>0.27</v>
      </c>
      <c r="K542" s="5">
        <v>18</v>
      </c>
      <c r="L542" s="5">
        <v>7</v>
      </c>
      <c r="M542" s="5">
        <v>2.0099999999999998</v>
      </c>
      <c r="N542" s="5">
        <v>0.78</v>
      </c>
      <c r="O542" s="5">
        <v>2020</v>
      </c>
      <c r="P542" s="6">
        <f>Table1[[#This Row],[OnTarget]]/Table1[[#This Row],[Shots]]</f>
        <v>0.3888888888888889</v>
      </c>
      <c r="Q542" s="5" t="str">
        <f t="shared" si="24"/>
        <v>weak Player</v>
      </c>
      <c r="R542" s="5" t="str">
        <f t="shared" si="25"/>
        <v>Type D</v>
      </c>
      <c r="S542" s="7">
        <f t="shared" si="26"/>
        <v>0</v>
      </c>
    </row>
    <row r="543" spans="1:19" x14ac:dyDescent="0.25">
      <c r="A543" s="4" t="s">
        <v>53</v>
      </c>
      <c r="B543" s="5" t="s">
        <v>54</v>
      </c>
      <c r="C543" s="5" t="s">
        <v>57</v>
      </c>
      <c r="D543" s="5" t="s">
        <v>279</v>
      </c>
      <c r="E543" s="5">
        <v>6</v>
      </c>
      <c r="F543" s="5">
        <v>0</v>
      </c>
      <c r="G543" s="5">
        <v>567</v>
      </c>
      <c r="H543" s="5">
        <v>5</v>
      </c>
      <c r="I543" s="5">
        <v>3.52</v>
      </c>
      <c r="J543" s="5">
        <v>0.59</v>
      </c>
      <c r="K543" s="5">
        <v>18</v>
      </c>
      <c r="L543" s="5">
        <v>9</v>
      </c>
      <c r="M543" s="5">
        <v>3.02</v>
      </c>
      <c r="N543" s="5">
        <v>1.51</v>
      </c>
      <c r="O543" s="5">
        <v>2020</v>
      </c>
      <c r="P543" s="6">
        <f>Table1[[#This Row],[OnTarget]]/Table1[[#This Row],[Shots]]</f>
        <v>0.5</v>
      </c>
      <c r="Q543" s="5" t="str">
        <f t="shared" si="24"/>
        <v>weak Player</v>
      </c>
      <c r="R543" s="5" t="str">
        <f t="shared" si="25"/>
        <v>Type D</v>
      </c>
      <c r="S543" s="7">
        <f t="shared" si="26"/>
        <v>0</v>
      </c>
    </row>
    <row r="544" spans="1:19" x14ac:dyDescent="0.25">
      <c r="A544" s="4" t="s">
        <v>53</v>
      </c>
      <c r="B544" s="5" t="s">
        <v>54</v>
      </c>
      <c r="C544" s="5" t="s">
        <v>71</v>
      </c>
      <c r="D544" s="5" t="s">
        <v>489</v>
      </c>
      <c r="E544" s="5">
        <v>9</v>
      </c>
      <c r="F544" s="5">
        <v>0</v>
      </c>
      <c r="G544" s="5">
        <v>831</v>
      </c>
      <c r="H544" s="5">
        <v>6</v>
      </c>
      <c r="I544" s="5">
        <v>3.41</v>
      </c>
      <c r="J544" s="5">
        <v>0.39</v>
      </c>
      <c r="K544" s="5">
        <v>21</v>
      </c>
      <c r="L544" s="5">
        <v>10</v>
      </c>
      <c r="M544" s="5">
        <v>2.4</v>
      </c>
      <c r="N544" s="5">
        <v>1.1399999999999999</v>
      </c>
      <c r="O544" s="5">
        <v>2020</v>
      </c>
      <c r="P544" s="6">
        <f>Table1[[#This Row],[OnTarget]]/Table1[[#This Row],[Shots]]</f>
        <v>0.47619047619047616</v>
      </c>
      <c r="Q544" s="5" t="str">
        <f t="shared" si="24"/>
        <v>weak Player</v>
      </c>
      <c r="R544" s="5" t="str">
        <f t="shared" si="25"/>
        <v>Type D</v>
      </c>
      <c r="S544" s="7">
        <f t="shared" si="26"/>
        <v>0</v>
      </c>
    </row>
    <row r="545" spans="1:19" x14ac:dyDescent="0.25">
      <c r="A545" s="4" t="s">
        <v>53</v>
      </c>
      <c r="B545" s="5" t="s">
        <v>54</v>
      </c>
      <c r="C545" s="5" t="s">
        <v>65</v>
      </c>
      <c r="D545" s="5" t="s">
        <v>66</v>
      </c>
      <c r="E545" s="5">
        <v>9</v>
      </c>
      <c r="F545" s="5">
        <v>0</v>
      </c>
      <c r="G545" s="5">
        <v>643</v>
      </c>
      <c r="H545" s="5">
        <v>4</v>
      </c>
      <c r="I545" s="5">
        <v>2.23</v>
      </c>
      <c r="J545" s="5">
        <v>0.33</v>
      </c>
      <c r="K545" s="5">
        <v>28</v>
      </c>
      <c r="L545" s="5">
        <v>11</v>
      </c>
      <c r="M545" s="5">
        <v>4.1399999999999997</v>
      </c>
      <c r="N545" s="5">
        <v>1.63</v>
      </c>
      <c r="O545" s="5">
        <v>2020</v>
      </c>
      <c r="P545" s="6">
        <f>Table1[[#This Row],[OnTarget]]/Table1[[#This Row],[Shots]]</f>
        <v>0.39285714285714285</v>
      </c>
      <c r="Q545" s="5" t="str">
        <f t="shared" si="24"/>
        <v>weak Player</v>
      </c>
      <c r="R545" s="5" t="str">
        <f t="shared" si="25"/>
        <v>Type D</v>
      </c>
      <c r="S545" s="7">
        <f t="shared" si="26"/>
        <v>0</v>
      </c>
    </row>
    <row r="546" spans="1:19" x14ac:dyDescent="0.25">
      <c r="A546" s="4" t="s">
        <v>53</v>
      </c>
      <c r="B546" s="5" t="s">
        <v>54</v>
      </c>
      <c r="C546" s="5" t="s">
        <v>89</v>
      </c>
      <c r="D546" s="5" t="s">
        <v>90</v>
      </c>
      <c r="E546" s="5">
        <v>8</v>
      </c>
      <c r="F546" s="5">
        <v>0</v>
      </c>
      <c r="G546" s="5">
        <v>754</v>
      </c>
      <c r="H546" s="5">
        <v>7</v>
      </c>
      <c r="I546" s="5">
        <v>3.49</v>
      </c>
      <c r="J546" s="5">
        <v>0.44</v>
      </c>
      <c r="K546" s="5">
        <v>24</v>
      </c>
      <c r="L546" s="5">
        <v>11</v>
      </c>
      <c r="M546" s="5">
        <v>3.02</v>
      </c>
      <c r="N546" s="5">
        <v>1.39</v>
      </c>
      <c r="O546" s="5">
        <v>2020</v>
      </c>
      <c r="P546" s="6">
        <f>Table1[[#This Row],[OnTarget]]/Table1[[#This Row],[Shots]]</f>
        <v>0.45833333333333331</v>
      </c>
      <c r="Q546" s="5" t="str">
        <f t="shared" si="24"/>
        <v>weak Player</v>
      </c>
      <c r="R546" s="5" t="str">
        <f t="shared" si="25"/>
        <v>Type D</v>
      </c>
      <c r="S546" s="7">
        <f t="shared" si="26"/>
        <v>0</v>
      </c>
    </row>
    <row r="547" spans="1:19" x14ac:dyDescent="0.25">
      <c r="A547" s="4" t="s">
        <v>53</v>
      </c>
      <c r="B547" s="5" t="s">
        <v>54</v>
      </c>
      <c r="C547" s="5" t="s">
        <v>67</v>
      </c>
      <c r="D547" s="5" t="s">
        <v>601</v>
      </c>
      <c r="E547" s="5">
        <v>9</v>
      </c>
      <c r="F547" s="5">
        <v>0</v>
      </c>
      <c r="G547" s="5">
        <v>755</v>
      </c>
      <c r="H547" s="5">
        <v>4</v>
      </c>
      <c r="I547" s="5">
        <v>1.43</v>
      </c>
      <c r="J547" s="5">
        <v>0.18</v>
      </c>
      <c r="K547" s="5">
        <v>11</v>
      </c>
      <c r="L547" s="5">
        <v>7</v>
      </c>
      <c r="M547" s="5">
        <v>1.38</v>
      </c>
      <c r="N547" s="5">
        <v>0.88</v>
      </c>
      <c r="O547" s="5">
        <v>2020</v>
      </c>
      <c r="P547" s="6">
        <f>Table1[[#This Row],[OnTarget]]/Table1[[#This Row],[Shots]]</f>
        <v>0.63636363636363635</v>
      </c>
      <c r="Q547" s="5" t="str">
        <f t="shared" si="24"/>
        <v>weak Player</v>
      </c>
      <c r="R547" s="5" t="str">
        <f t="shared" si="25"/>
        <v>Type D</v>
      </c>
      <c r="S547" s="7">
        <f t="shared" si="26"/>
        <v>0</v>
      </c>
    </row>
    <row r="548" spans="1:19" x14ac:dyDescent="0.25">
      <c r="A548" s="4" t="s">
        <v>53</v>
      </c>
      <c r="B548" s="5" t="s">
        <v>54</v>
      </c>
      <c r="C548" s="5" t="s">
        <v>71</v>
      </c>
      <c r="D548" s="5" t="s">
        <v>72</v>
      </c>
      <c r="E548" s="5">
        <v>8</v>
      </c>
      <c r="F548" s="5">
        <v>0</v>
      </c>
      <c r="G548" s="5">
        <v>664</v>
      </c>
      <c r="H548" s="5">
        <v>5</v>
      </c>
      <c r="I548" s="5">
        <v>3.29</v>
      </c>
      <c r="J548" s="5">
        <v>0.47</v>
      </c>
      <c r="K548" s="5">
        <v>15</v>
      </c>
      <c r="L548" s="5">
        <v>5</v>
      </c>
      <c r="M548" s="5">
        <v>2.15</v>
      </c>
      <c r="N548" s="5">
        <v>0.72</v>
      </c>
      <c r="O548" s="5">
        <v>2020</v>
      </c>
      <c r="P548" s="6">
        <f>Table1[[#This Row],[OnTarget]]/Table1[[#This Row],[Shots]]</f>
        <v>0.33333333333333331</v>
      </c>
      <c r="Q548" s="5" t="str">
        <f t="shared" si="24"/>
        <v>weak Player</v>
      </c>
      <c r="R548" s="5" t="str">
        <f t="shared" si="25"/>
        <v>Type D</v>
      </c>
      <c r="S548" s="7">
        <f t="shared" si="26"/>
        <v>0</v>
      </c>
    </row>
    <row r="549" spans="1:19" x14ac:dyDescent="0.25">
      <c r="A549" s="4" t="s">
        <v>53</v>
      </c>
      <c r="B549" s="5" t="s">
        <v>54</v>
      </c>
      <c r="C549" s="5" t="s">
        <v>57</v>
      </c>
      <c r="D549" s="5" t="s">
        <v>488</v>
      </c>
      <c r="E549" s="5">
        <v>8</v>
      </c>
      <c r="F549" s="5">
        <v>0</v>
      </c>
      <c r="G549" s="5">
        <v>766</v>
      </c>
      <c r="H549" s="5">
        <v>4</v>
      </c>
      <c r="I549" s="5">
        <v>2.02</v>
      </c>
      <c r="J549" s="5">
        <v>0.25</v>
      </c>
      <c r="K549" s="5">
        <v>21</v>
      </c>
      <c r="L549" s="5">
        <v>11</v>
      </c>
      <c r="M549" s="5">
        <v>2.6</v>
      </c>
      <c r="N549" s="5">
        <v>1.36</v>
      </c>
      <c r="O549" s="5">
        <v>2020</v>
      </c>
      <c r="P549" s="6">
        <f>Table1[[#This Row],[OnTarget]]/Table1[[#This Row],[Shots]]</f>
        <v>0.52380952380952384</v>
      </c>
      <c r="Q549" s="5" t="str">
        <f t="shared" si="24"/>
        <v>weak Player</v>
      </c>
      <c r="R549" s="5" t="str">
        <f t="shared" si="25"/>
        <v>Type D</v>
      </c>
      <c r="S549" s="7">
        <f t="shared" si="26"/>
        <v>0</v>
      </c>
    </row>
    <row r="550" spans="1:19" x14ac:dyDescent="0.25">
      <c r="A550" s="4" t="s">
        <v>53</v>
      </c>
      <c r="B550" s="5" t="s">
        <v>54</v>
      </c>
      <c r="C550" s="5" t="s">
        <v>78</v>
      </c>
      <c r="D550" s="5" t="s">
        <v>602</v>
      </c>
      <c r="E550" s="5">
        <v>9</v>
      </c>
      <c r="F550" s="5">
        <v>0</v>
      </c>
      <c r="G550" s="5">
        <v>825</v>
      </c>
      <c r="H550" s="5">
        <v>5</v>
      </c>
      <c r="I550" s="5">
        <v>5.82</v>
      </c>
      <c r="J550" s="5">
        <v>0.67</v>
      </c>
      <c r="K550" s="5">
        <v>30</v>
      </c>
      <c r="L550" s="5">
        <v>14</v>
      </c>
      <c r="M550" s="5">
        <v>3.45</v>
      </c>
      <c r="N550" s="5">
        <v>1.61</v>
      </c>
      <c r="O550" s="5">
        <v>2020</v>
      </c>
      <c r="P550" s="6">
        <f>Table1[[#This Row],[OnTarget]]/Table1[[#This Row],[Shots]]</f>
        <v>0.46666666666666667</v>
      </c>
      <c r="Q550" s="5" t="str">
        <f t="shared" si="24"/>
        <v>weak Player</v>
      </c>
      <c r="R550" s="5" t="str">
        <f t="shared" si="25"/>
        <v>Type D</v>
      </c>
      <c r="S550" s="7">
        <f t="shared" si="26"/>
        <v>0</v>
      </c>
    </row>
    <row r="551" spans="1:19" x14ac:dyDescent="0.25">
      <c r="A551" s="4" t="s">
        <v>53</v>
      </c>
      <c r="B551" s="5" t="s">
        <v>54</v>
      </c>
      <c r="C551" s="5" t="s">
        <v>78</v>
      </c>
      <c r="D551" s="5" t="s">
        <v>603</v>
      </c>
      <c r="E551" s="5">
        <v>9</v>
      </c>
      <c r="F551" s="5">
        <v>0</v>
      </c>
      <c r="G551" s="5">
        <v>769</v>
      </c>
      <c r="H551" s="5">
        <v>4</v>
      </c>
      <c r="I551" s="5">
        <v>3.48</v>
      </c>
      <c r="J551" s="5">
        <v>0.43</v>
      </c>
      <c r="K551" s="5">
        <v>18</v>
      </c>
      <c r="L551" s="5">
        <v>7</v>
      </c>
      <c r="M551" s="5">
        <v>2.2200000000000002</v>
      </c>
      <c r="N551" s="5">
        <v>0.86</v>
      </c>
      <c r="O551" s="5">
        <v>2020</v>
      </c>
      <c r="P551" s="6">
        <f>Table1[[#This Row],[OnTarget]]/Table1[[#This Row],[Shots]]</f>
        <v>0.3888888888888889</v>
      </c>
      <c r="Q551" s="5" t="str">
        <f t="shared" si="24"/>
        <v>weak Player</v>
      </c>
      <c r="R551" s="5" t="str">
        <f t="shared" si="25"/>
        <v>Type D</v>
      </c>
      <c r="S551" s="7">
        <f t="shared" si="26"/>
        <v>0</v>
      </c>
    </row>
    <row r="552" spans="1:19" x14ac:dyDescent="0.25">
      <c r="A552" s="4" t="s">
        <v>53</v>
      </c>
      <c r="B552" s="5" t="s">
        <v>54</v>
      </c>
      <c r="C552" s="5" t="s">
        <v>217</v>
      </c>
      <c r="D552" s="5" t="s">
        <v>281</v>
      </c>
      <c r="E552" s="5">
        <v>8</v>
      </c>
      <c r="F552" s="5">
        <v>0</v>
      </c>
      <c r="G552" s="5">
        <v>669</v>
      </c>
      <c r="H552" s="5">
        <v>4</v>
      </c>
      <c r="I552" s="5">
        <v>1.97</v>
      </c>
      <c r="J552" s="5">
        <v>0.28000000000000003</v>
      </c>
      <c r="K552" s="5">
        <v>13</v>
      </c>
      <c r="L552" s="5">
        <v>5</v>
      </c>
      <c r="M552" s="5">
        <v>1.85</v>
      </c>
      <c r="N552" s="5">
        <v>0.71</v>
      </c>
      <c r="O552" s="5">
        <v>2020</v>
      </c>
      <c r="P552" s="6">
        <f>Table1[[#This Row],[OnTarget]]/Table1[[#This Row],[Shots]]</f>
        <v>0.38461538461538464</v>
      </c>
      <c r="Q552" s="5" t="str">
        <f t="shared" si="24"/>
        <v>weak Player</v>
      </c>
      <c r="R552" s="5" t="str">
        <f t="shared" si="25"/>
        <v>Type D</v>
      </c>
      <c r="S552" s="7">
        <f t="shared" si="26"/>
        <v>0</v>
      </c>
    </row>
    <row r="553" spans="1:19" x14ac:dyDescent="0.25">
      <c r="A553" s="4" t="s">
        <v>53</v>
      </c>
      <c r="B553" s="5" t="s">
        <v>54</v>
      </c>
      <c r="C553" s="5" t="s">
        <v>133</v>
      </c>
      <c r="D553" s="5" t="s">
        <v>604</v>
      </c>
      <c r="E553" s="5">
        <v>7</v>
      </c>
      <c r="F553" s="5">
        <v>2</v>
      </c>
      <c r="G553" s="5">
        <v>656</v>
      </c>
      <c r="H553" s="5">
        <v>5</v>
      </c>
      <c r="I553" s="5">
        <v>2.35</v>
      </c>
      <c r="J553" s="5">
        <v>0.34</v>
      </c>
      <c r="K553" s="5">
        <v>29</v>
      </c>
      <c r="L553" s="5">
        <v>11</v>
      </c>
      <c r="M553" s="5">
        <v>4.2</v>
      </c>
      <c r="N553" s="5">
        <v>1.59</v>
      </c>
      <c r="O553" s="5">
        <v>2020</v>
      </c>
      <c r="P553" s="6">
        <f>Table1[[#This Row],[OnTarget]]/Table1[[#This Row],[Shots]]</f>
        <v>0.37931034482758619</v>
      </c>
      <c r="Q553" s="5" t="str">
        <f t="shared" si="24"/>
        <v>weak Player</v>
      </c>
      <c r="R553" s="5" t="str">
        <f t="shared" si="25"/>
        <v>Type D</v>
      </c>
      <c r="S553" s="7">
        <f t="shared" si="26"/>
        <v>0</v>
      </c>
    </row>
    <row r="554" spans="1:19" x14ac:dyDescent="0.25">
      <c r="A554" s="4" t="s">
        <v>53</v>
      </c>
      <c r="B554" s="5" t="s">
        <v>54</v>
      </c>
      <c r="C554" s="5" t="s">
        <v>65</v>
      </c>
      <c r="D554" s="5" t="s">
        <v>494</v>
      </c>
      <c r="E554" s="5">
        <v>3</v>
      </c>
      <c r="F554" s="5">
        <v>4</v>
      </c>
      <c r="G554" s="5">
        <v>264</v>
      </c>
      <c r="H554" s="5">
        <v>4</v>
      </c>
      <c r="I554" s="5">
        <v>2.78</v>
      </c>
      <c r="J554" s="5">
        <v>1</v>
      </c>
      <c r="K554" s="5">
        <v>20</v>
      </c>
      <c r="L554" s="5">
        <v>7</v>
      </c>
      <c r="M554" s="5">
        <v>7.2</v>
      </c>
      <c r="N554" s="5">
        <v>2.52</v>
      </c>
      <c r="O554" s="5">
        <v>2020</v>
      </c>
      <c r="P554" s="6">
        <f>Table1[[#This Row],[OnTarget]]/Table1[[#This Row],[Shots]]</f>
        <v>0.35</v>
      </c>
      <c r="Q554" s="5" t="str">
        <f t="shared" si="24"/>
        <v>weak Player</v>
      </c>
      <c r="R554" s="5" t="str">
        <f t="shared" si="25"/>
        <v>Type D</v>
      </c>
      <c r="S554" s="7">
        <f t="shared" si="26"/>
        <v>0</v>
      </c>
    </row>
    <row r="555" spans="1:19" x14ac:dyDescent="0.25">
      <c r="A555" s="4" t="s">
        <v>53</v>
      </c>
      <c r="B555" s="5" t="s">
        <v>54</v>
      </c>
      <c r="C555" s="5" t="s">
        <v>27</v>
      </c>
      <c r="D555" s="5" t="s">
        <v>28</v>
      </c>
      <c r="E555" s="5">
        <v>5</v>
      </c>
      <c r="F555" s="5">
        <v>1</v>
      </c>
      <c r="G555" s="5">
        <v>397</v>
      </c>
      <c r="H555" s="5">
        <v>8</v>
      </c>
      <c r="I555" s="5">
        <v>5.31</v>
      </c>
      <c r="J555" s="5">
        <v>1.27</v>
      </c>
      <c r="K555" s="5">
        <v>26</v>
      </c>
      <c r="L555" s="5">
        <v>13</v>
      </c>
      <c r="M555" s="5">
        <v>6.22</v>
      </c>
      <c r="N555" s="5">
        <v>3.11</v>
      </c>
      <c r="O555" s="5">
        <v>2020</v>
      </c>
      <c r="P555" s="6">
        <f>Table1[[#This Row],[OnTarget]]/Table1[[#This Row],[Shots]]</f>
        <v>0.5</v>
      </c>
      <c r="Q555" s="5" t="str">
        <f t="shared" si="24"/>
        <v>weak Player</v>
      </c>
      <c r="R555" s="5" t="str">
        <f t="shared" si="25"/>
        <v>Type D</v>
      </c>
      <c r="S555" s="7">
        <f t="shared" si="26"/>
        <v>0</v>
      </c>
    </row>
    <row r="556" spans="1:19" x14ac:dyDescent="0.25">
      <c r="A556" s="4" t="s">
        <v>53</v>
      </c>
      <c r="B556" s="5" t="s">
        <v>54</v>
      </c>
      <c r="C556" s="5" t="s">
        <v>133</v>
      </c>
      <c r="D556" s="5" t="s">
        <v>135</v>
      </c>
      <c r="E556" s="5">
        <v>6</v>
      </c>
      <c r="F556" s="5">
        <v>2</v>
      </c>
      <c r="G556" s="5">
        <v>580</v>
      </c>
      <c r="H556" s="5">
        <v>7</v>
      </c>
      <c r="I556" s="5">
        <v>7.27</v>
      </c>
      <c r="J556" s="5">
        <v>1.19</v>
      </c>
      <c r="K556" s="5">
        <v>22</v>
      </c>
      <c r="L556" s="5">
        <v>10</v>
      </c>
      <c r="M556" s="5">
        <v>3.6</v>
      </c>
      <c r="N556" s="5">
        <v>1.64</v>
      </c>
      <c r="O556" s="5">
        <v>2020</v>
      </c>
      <c r="P556" s="6">
        <f>Table1[[#This Row],[OnTarget]]/Table1[[#This Row],[Shots]]</f>
        <v>0.45454545454545453</v>
      </c>
      <c r="Q556" s="5" t="str">
        <f t="shared" si="24"/>
        <v>weak Player</v>
      </c>
      <c r="R556" s="5" t="str">
        <f t="shared" si="25"/>
        <v>Type D</v>
      </c>
      <c r="S556" s="7">
        <f t="shared" si="26"/>
        <v>0</v>
      </c>
    </row>
    <row r="557" spans="1:19" x14ac:dyDescent="0.25">
      <c r="A557" s="4" t="s">
        <v>53</v>
      </c>
      <c r="B557" s="5" t="s">
        <v>54</v>
      </c>
      <c r="C557" s="5" t="s">
        <v>63</v>
      </c>
      <c r="D557" s="5" t="s">
        <v>64</v>
      </c>
      <c r="E557" s="5">
        <v>9</v>
      </c>
      <c r="F557" s="5">
        <v>0</v>
      </c>
      <c r="G557" s="5">
        <v>616</v>
      </c>
      <c r="H557" s="5">
        <v>4</v>
      </c>
      <c r="I557" s="5">
        <v>2.46</v>
      </c>
      <c r="J557" s="5">
        <v>0.38</v>
      </c>
      <c r="K557" s="5">
        <v>24</v>
      </c>
      <c r="L557" s="5">
        <v>11</v>
      </c>
      <c r="M557" s="5">
        <v>3.7</v>
      </c>
      <c r="N557" s="5">
        <v>1.7</v>
      </c>
      <c r="O557" s="5">
        <v>2020</v>
      </c>
      <c r="P557" s="6">
        <f>Table1[[#This Row],[OnTarget]]/Table1[[#This Row],[Shots]]</f>
        <v>0.45833333333333331</v>
      </c>
      <c r="Q557" s="5" t="str">
        <f t="shared" si="24"/>
        <v>weak Player</v>
      </c>
      <c r="R557" s="5" t="str">
        <f t="shared" si="25"/>
        <v>Type D</v>
      </c>
      <c r="S557" s="7">
        <f t="shared" si="26"/>
        <v>0</v>
      </c>
    </row>
    <row r="558" spans="1:19" x14ac:dyDescent="0.25">
      <c r="A558" s="4" t="s">
        <v>53</v>
      </c>
      <c r="B558" s="5" t="s">
        <v>54</v>
      </c>
      <c r="C558" s="5" t="s">
        <v>59</v>
      </c>
      <c r="D558" s="5" t="s">
        <v>60</v>
      </c>
      <c r="E558" s="5">
        <v>6</v>
      </c>
      <c r="F558" s="5">
        <v>1</v>
      </c>
      <c r="G558" s="5">
        <v>571</v>
      </c>
      <c r="H558" s="5">
        <v>5</v>
      </c>
      <c r="I558" s="5">
        <v>3.73</v>
      </c>
      <c r="J558" s="5">
        <v>0.62</v>
      </c>
      <c r="K558" s="5">
        <v>22</v>
      </c>
      <c r="L558" s="5">
        <v>8</v>
      </c>
      <c r="M558" s="5">
        <v>3.66</v>
      </c>
      <c r="N558" s="5">
        <v>1.33</v>
      </c>
      <c r="O558" s="5">
        <v>2020</v>
      </c>
      <c r="P558" s="6">
        <f>Table1[[#This Row],[OnTarget]]/Table1[[#This Row],[Shots]]</f>
        <v>0.36363636363636365</v>
      </c>
      <c r="Q558" s="5" t="str">
        <f t="shared" si="24"/>
        <v>weak Player</v>
      </c>
      <c r="R558" s="5" t="str">
        <f t="shared" si="25"/>
        <v>Type D</v>
      </c>
      <c r="S558" s="7">
        <f t="shared" si="26"/>
        <v>0</v>
      </c>
    </row>
    <row r="559" spans="1:19" x14ac:dyDescent="0.25">
      <c r="A559" s="4" t="s">
        <v>53</v>
      </c>
      <c r="B559" s="5" t="s">
        <v>54</v>
      </c>
      <c r="C559" s="5" t="s">
        <v>81</v>
      </c>
      <c r="D559" s="5" t="s">
        <v>82</v>
      </c>
      <c r="E559" s="5">
        <v>8</v>
      </c>
      <c r="F559" s="5">
        <v>1</v>
      </c>
      <c r="G559" s="5">
        <v>694</v>
      </c>
      <c r="H559" s="5">
        <v>5</v>
      </c>
      <c r="I559" s="5">
        <v>4.46</v>
      </c>
      <c r="J559" s="5">
        <v>0.61</v>
      </c>
      <c r="K559" s="5">
        <v>23</v>
      </c>
      <c r="L559" s="5">
        <v>9</v>
      </c>
      <c r="M559" s="5">
        <v>3.15</v>
      </c>
      <c r="N559" s="5">
        <v>1.23</v>
      </c>
      <c r="O559" s="5">
        <v>2020</v>
      </c>
      <c r="P559" s="6">
        <f>Table1[[#This Row],[OnTarget]]/Table1[[#This Row],[Shots]]</f>
        <v>0.39130434782608697</v>
      </c>
      <c r="Q559" s="5" t="str">
        <f t="shared" si="24"/>
        <v>weak Player</v>
      </c>
      <c r="R559" s="5" t="str">
        <f t="shared" si="25"/>
        <v>Type D</v>
      </c>
      <c r="S559" s="7">
        <f t="shared" si="26"/>
        <v>0</v>
      </c>
    </row>
    <row r="560" spans="1:19" x14ac:dyDescent="0.25">
      <c r="A560" s="4" t="s">
        <v>53</v>
      </c>
      <c r="B560" s="5" t="s">
        <v>54</v>
      </c>
      <c r="C560" s="5" t="s">
        <v>156</v>
      </c>
      <c r="D560" s="5" t="s">
        <v>157</v>
      </c>
      <c r="E560" s="5">
        <v>6</v>
      </c>
      <c r="F560" s="5">
        <v>0</v>
      </c>
      <c r="G560" s="5">
        <v>557</v>
      </c>
      <c r="H560" s="5">
        <v>10</v>
      </c>
      <c r="I560" s="5">
        <v>7.92</v>
      </c>
      <c r="J560" s="5">
        <v>1.35</v>
      </c>
      <c r="K560" s="5">
        <v>35</v>
      </c>
      <c r="L560" s="5">
        <v>16</v>
      </c>
      <c r="M560" s="5">
        <v>5.97</v>
      </c>
      <c r="N560" s="5">
        <v>2.73</v>
      </c>
      <c r="O560" s="5">
        <v>2020</v>
      </c>
      <c r="P560" s="6">
        <f>Table1[[#This Row],[OnTarget]]/Table1[[#This Row],[Shots]]</f>
        <v>0.45714285714285713</v>
      </c>
      <c r="Q560" s="5" t="str">
        <f t="shared" si="24"/>
        <v>Good Player</v>
      </c>
      <c r="R560" s="5" t="str">
        <f t="shared" si="25"/>
        <v>Type C</v>
      </c>
      <c r="S560" s="7">
        <f t="shared" si="26"/>
        <v>0</v>
      </c>
    </row>
    <row r="561" spans="1:19" x14ac:dyDescent="0.25">
      <c r="A561" s="4" t="s">
        <v>53</v>
      </c>
      <c r="B561" s="5" t="s">
        <v>54</v>
      </c>
      <c r="C561" s="5" t="s">
        <v>63</v>
      </c>
      <c r="D561" s="5" t="s">
        <v>605</v>
      </c>
      <c r="E561" s="5">
        <v>9</v>
      </c>
      <c r="F561" s="5">
        <v>0</v>
      </c>
      <c r="G561" s="5">
        <v>568</v>
      </c>
      <c r="H561" s="5">
        <v>4</v>
      </c>
      <c r="I561" s="5">
        <v>2.93</v>
      </c>
      <c r="J561" s="5">
        <v>0.49</v>
      </c>
      <c r="K561" s="5">
        <v>18</v>
      </c>
      <c r="L561" s="5">
        <v>11</v>
      </c>
      <c r="M561" s="5">
        <v>3.01</v>
      </c>
      <c r="N561" s="5">
        <v>1.84</v>
      </c>
      <c r="O561" s="5">
        <v>2020</v>
      </c>
      <c r="P561" s="6">
        <f>Table1[[#This Row],[OnTarget]]/Table1[[#This Row],[Shots]]</f>
        <v>0.61111111111111116</v>
      </c>
      <c r="Q561" s="5" t="str">
        <f t="shared" si="24"/>
        <v>weak Player</v>
      </c>
      <c r="R561" s="5" t="str">
        <f t="shared" si="25"/>
        <v>Type D</v>
      </c>
      <c r="S561" s="7">
        <f t="shared" si="26"/>
        <v>0</v>
      </c>
    </row>
    <row r="562" spans="1:19" x14ac:dyDescent="0.25">
      <c r="A562" s="4" t="s">
        <v>91</v>
      </c>
      <c r="B562" s="5" t="s">
        <v>92</v>
      </c>
      <c r="C562" s="5" t="s">
        <v>198</v>
      </c>
      <c r="D562" s="5" t="s">
        <v>606</v>
      </c>
      <c r="E562" s="5">
        <v>6</v>
      </c>
      <c r="F562" s="5">
        <v>1</v>
      </c>
      <c r="G562" s="5">
        <v>561</v>
      </c>
      <c r="H562" s="5">
        <v>7</v>
      </c>
      <c r="I562" s="5">
        <v>3.07</v>
      </c>
      <c r="J562" s="5">
        <v>0.52</v>
      </c>
      <c r="K562" s="5">
        <v>20</v>
      </c>
      <c r="L562" s="5">
        <v>11</v>
      </c>
      <c r="M562" s="5">
        <v>3.39</v>
      </c>
      <c r="N562" s="5">
        <v>1.86</v>
      </c>
      <c r="O562" s="5">
        <v>2020</v>
      </c>
      <c r="P562" s="6">
        <f>Table1[[#This Row],[OnTarget]]/Table1[[#This Row],[Shots]]</f>
        <v>0.55000000000000004</v>
      </c>
      <c r="Q562" s="5" t="str">
        <f t="shared" si="24"/>
        <v>weak Player</v>
      </c>
      <c r="R562" s="5" t="str">
        <f t="shared" si="25"/>
        <v>Type D</v>
      </c>
      <c r="S562" s="7">
        <f t="shared" si="26"/>
        <v>0</v>
      </c>
    </row>
    <row r="563" spans="1:19" x14ac:dyDescent="0.25">
      <c r="A563" s="4" t="s">
        <v>91</v>
      </c>
      <c r="B563" s="5" t="s">
        <v>92</v>
      </c>
      <c r="C563" s="5" t="s">
        <v>499</v>
      </c>
      <c r="D563" s="5" t="s">
        <v>607</v>
      </c>
      <c r="E563" s="5">
        <v>8</v>
      </c>
      <c r="F563" s="5">
        <v>1</v>
      </c>
      <c r="G563" s="5">
        <v>732</v>
      </c>
      <c r="H563" s="5">
        <v>3</v>
      </c>
      <c r="I563" s="5">
        <v>3.24</v>
      </c>
      <c r="J563" s="5">
        <v>0.42</v>
      </c>
      <c r="K563" s="5">
        <v>14</v>
      </c>
      <c r="L563" s="5">
        <v>8</v>
      </c>
      <c r="M563" s="5">
        <v>1.82</v>
      </c>
      <c r="N563" s="5">
        <v>1.04</v>
      </c>
      <c r="O563" s="5">
        <v>2020</v>
      </c>
      <c r="P563" s="6">
        <f>Table1[[#This Row],[OnTarget]]/Table1[[#This Row],[Shots]]</f>
        <v>0.5714285714285714</v>
      </c>
      <c r="Q563" s="5" t="str">
        <f t="shared" si="24"/>
        <v>weak Player</v>
      </c>
      <c r="R563" s="5" t="str">
        <f t="shared" si="25"/>
        <v>Type D</v>
      </c>
      <c r="S563" s="7">
        <f t="shared" si="26"/>
        <v>0</v>
      </c>
    </row>
    <row r="564" spans="1:19" x14ac:dyDescent="0.25">
      <c r="A564" s="4" t="s">
        <v>91</v>
      </c>
      <c r="B564" s="5" t="s">
        <v>92</v>
      </c>
      <c r="C564" s="5" t="s">
        <v>97</v>
      </c>
      <c r="D564" s="5" t="s">
        <v>98</v>
      </c>
      <c r="E564" s="5">
        <v>7</v>
      </c>
      <c r="F564" s="5">
        <v>1</v>
      </c>
      <c r="G564" s="5">
        <v>626</v>
      </c>
      <c r="H564" s="5">
        <v>4</v>
      </c>
      <c r="I564" s="5">
        <v>1.58</v>
      </c>
      <c r="J564" s="5">
        <v>0.24</v>
      </c>
      <c r="K564" s="5">
        <v>18</v>
      </c>
      <c r="L564" s="5">
        <v>9</v>
      </c>
      <c r="M564" s="5">
        <v>2.73</v>
      </c>
      <c r="N564" s="5">
        <v>1.37</v>
      </c>
      <c r="O564" s="5">
        <v>2020</v>
      </c>
      <c r="P564" s="6">
        <f>Table1[[#This Row],[OnTarget]]/Table1[[#This Row],[Shots]]</f>
        <v>0.5</v>
      </c>
      <c r="Q564" s="5" t="str">
        <f t="shared" si="24"/>
        <v>weak Player</v>
      </c>
      <c r="R564" s="5" t="str">
        <f t="shared" si="25"/>
        <v>Type D</v>
      </c>
      <c r="S564" s="7">
        <f t="shared" si="26"/>
        <v>0</v>
      </c>
    </row>
    <row r="565" spans="1:19" x14ac:dyDescent="0.25">
      <c r="A565" s="4" t="s">
        <v>91</v>
      </c>
      <c r="B565" s="5" t="s">
        <v>92</v>
      </c>
      <c r="C565" s="5" t="s">
        <v>115</v>
      </c>
      <c r="D565" s="5" t="s">
        <v>292</v>
      </c>
      <c r="E565" s="5">
        <v>8</v>
      </c>
      <c r="F565" s="5">
        <v>1</v>
      </c>
      <c r="G565" s="5">
        <v>778</v>
      </c>
      <c r="H565" s="5">
        <v>6</v>
      </c>
      <c r="I565" s="5">
        <v>5.57</v>
      </c>
      <c r="J565" s="5">
        <v>0.68</v>
      </c>
      <c r="K565" s="5">
        <v>25</v>
      </c>
      <c r="L565" s="5">
        <v>14</v>
      </c>
      <c r="M565" s="5">
        <v>3.05</v>
      </c>
      <c r="N565" s="5">
        <v>1.71</v>
      </c>
      <c r="O565" s="5">
        <v>2020</v>
      </c>
      <c r="P565" s="6">
        <f>Table1[[#This Row],[OnTarget]]/Table1[[#This Row],[Shots]]</f>
        <v>0.56000000000000005</v>
      </c>
      <c r="Q565" s="5" t="str">
        <f t="shared" si="24"/>
        <v>weak Player</v>
      </c>
      <c r="R565" s="5" t="str">
        <f t="shared" si="25"/>
        <v>Type D</v>
      </c>
      <c r="S565" s="7">
        <f t="shared" si="26"/>
        <v>0</v>
      </c>
    </row>
    <row r="566" spans="1:19" x14ac:dyDescent="0.25">
      <c r="A566" s="4" t="s">
        <v>91</v>
      </c>
      <c r="B566" s="5" t="s">
        <v>92</v>
      </c>
      <c r="C566" s="5" t="s">
        <v>106</v>
      </c>
      <c r="D566" s="5" t="s">
        <v>608</v>
      </c>
      <c r="E566" s="5">
        <v>9</v>
      </c>
      <c r="F566" s="5">
        <v>0</v>
      </c>
      <c r="G566" s="5">
        <v>834</v>
      </c>
      <c r="H566" s="5">
        <v>4</v>
      </c>
      <c r="I566" s="5">
        <v>2.2799999999999998</v>
      </c>
      <c r="J566" s="5">
        <v>0.26</v>
      </c>
      <c r="K566" s="5">
        <v>19</v>
      </c>
      <c r="L566" s="5">
        <v>8</v>
      </c>
      <c r="M566" s="5">
        <v>2.16</v>
      </c>
      <c r="N566" s="5">
        <v>0.91</v>
      </c>
      <c r="O566" s="5">
        <v>2020</v>
      </c>
      <c r="P566" s="6">
        <f>Table1[[#This Row],[OnTarget]]/Table1[[#This Row],[Shots]]</f>
        <v>0.42105263157894735</v>
      </c>
      <c r="Q566" s="5" t="str">
        <f t="shared" si="24"/>
        <v>weak Player</v>
      </c>
      <c r="R566" s="5" t="str">
        <f t="shared" si="25"/>
        <v>Type D</v>
      </c>
      <c r="S566" s="7">
        <f t="shared" si="26"/>
        <v>0</v>
      </c>
    </row>
    <row r="567" spans="1:19" x14ac:dyDescent="0.25">
      <c r="A567" s="4" t="s">
        <v>91</v>
      </c>
      <c r="B567" s="5" t="s">
        <v>92</v>
      </c>
      <c r="C567" s="5" t="s">
        <v>127</v>
      </c>
      <c r="D567" s="5" t="s">
        <v>609</v>
      </c>
      <c r="E567" s="5">
        <v>8</v>
      </c>
      <c r="F567" s="5">
        <v>0</v>
      </c>
      <c r="G567" s="5">
        <v>709</v>
      </c>
      <c r="H567" s="5">
        <v>3</v>
      </c>
      <c r="I567" s="5">
        <v>1.87</v>
      </c>
      <c r="J567" s="5">
        <v>0.25</v>
      </c>
      <c r="K567" s="5">
        <v>6</v>
      </c>
      <c r="L567" s="5">
        <v>3</v>
      </c>
      <c r="M567" s="5">
        <v>0.8</v>
      </c>
      <c r="N567" s="5">
        <v>0.4</v>
      </c>
      <c r="O567" s="5">
        <v>2020</v>
      </c>
      <c r="P567" s="6">
        <f>Table1[[#This Row],[OnTarget]]/Table1[[#This Row],[Shots]]</f>
        <v>0.5</v>
      </c>
      <c r="Q567" s="5" t="str">
        <f t="shared" si="24"/>
        <v>weak Player</v>
      </c>
      <c r="R567" s="5" t="str">
        <f t="shared" si="25"/>
        <v>Type D</v>
      </c>
      <c r="S567" s="7">
        <f t="shared" si="26"/>
        <v>0</v>
      </c>
    </row>
    <row r="568" spans="1:19" x14ac:dyDescent="0.25">
      <c r="A568" s="4" t="s">
        <v>91</v>
      </c>
      <c r="B568" s="5" t="s">
        <v>92</v>
      </c>
      <c r="C568" s="5" t="s">
        <v>97</v>
      </c>
      <c r="D568" s="5" t="s">
        <v>610</v>
      </c>
      <c r="E568" s="5">
        <v>9</v>
      </c>
      <c r="F568" s="5">
        <v>0</v>
      </c>
      <c r="G568" s="5">
        <v>822</v>
      </c>
      <c r="H568" s="5">
        <v>4</v>
      </c>
      <c r="I568" s="5">
        <v>3.2</v>
      </c>
      <c r="J568" s="5">
        <v>0.37</v>
      </c>
      <c r="K568" s="5">
        <v>13</v>
      </c>
      <c r="L568" s="5">
        <v>5</v>
      </c>
      <c r="M568" s="5">
        <v>1.5</v>
      </c>
      <c r="N568" s="5">
        <v>0.57999999999999996</v>
      </c>
      <c r="O568" s="5">
        <v>2020</v>
      </c>
      <c r="P568" s="6">
        <f>Table1[[#This Row],[OnTarget]]/Table1[[#This Row],[Shots]]</f>
        <v>0.38461538461538464</v>
      </c>
      <c r="Q568" s="5" t="str">
        <f t="shared" si="24"/>
        <v>weak Player</v>
      </c>
      <c r="R568" s="5" t="str">
        <f t="shared" si="25"/>
        <v>Type D</v>
      </c>
      <c r="S568" s="7">
        <f t="shared" si="26"/>
        <v>0</v>
      </c>
    </row>
    <row r="569" spans="1:19" x14ac:dyDescent="0.25">
      <c r="A569" s="4" t="s">
        <v>91</v>
      </c>
      <c r="B569" s="5" t="s">
        <v>92</v>
      </c>
      <c r="C569" s="5" t="s">
        <v>123</v>
      </c>
      <c r="D569" s="5" t="s">
        <v>124</v>
      </c>
      <c r="E569" s="5">
        <v>7</v>
      </c>
      <c r="F569" s="5">
        <v>2</v>
      </c>
      <c r="G569" s="5">
        <v>669</v>
      </c>
      <c r="H569" s="5">
        <v>6</v>
      </c>
      <c r="I569" s="5">
        <v>4.4400000000000004</v>
      </c>
      <c r="J569" s="5">
        <v>0.63</v>
      </c>
      <c r="K569" s="5">
        <v>13</v>
      </c>
      <c r="L569" s="5">
        <v>10</v>
      </c>
      <c r="M569" s="5">
        <v>1.85</v>
      </c>
      <c r="N569" s="5">
        <v>1.42</v>
      </c>
      <c r="O569" s="5">
        <v>2020</v>
      </c>
      <c r="P569" s="6">
        <f>Table1[[#This Row],[OnTarget]]/Table1[[#This Row],[Shots]]</f>
        <v>0.76923076923076927</v>
      </c>
      <c r="Q569" s="5" t="str">
        <f t="shared" si="24"/>
        <v>weak Player</v>
      </c>
      <c r="R569" s="5" t="str">
        <f t="shared" si="25"/>
        <v>Type D</v>
      </c>
      <c r="S569" s="7">
        <f t="shared" si="26"/>
        <v>0</v>
      </c>
    </row>
    <row r="570" spans="1:19" x14ac:dyDescent="0.25">
      <c r="A570" s="4" t="s">
        <v>91</v>
      </c>
      <c r="B570" s="5" t="s">
        <v>92</v>
      </c>
      <c r="C570" s="5" t="s">
        <v>499</v>
      </c>
      <c r="D570" s="5" t="s">
        <v>500</v>
      </c>
      <c r="E570" s="5">
        <v>9</v>
      </c>
      <c r="F570" s="5">
        <v>0</v>
      </c>
      <c r="G570" s="5">
        <v>802</v>
      </c>
      <c r="H570" s="5">
        <v>7</v>
      </c>
      <c r="I570" s="5">
        <v>7.43</v>
      </c>
      <c r="J570" s="5">
        <v>0.88</v>
      </c>
      <c r="K570" s="5">
        <v>37</v>
      </c>
      <c r="L570" s="5">
        <v>16</v>
      </c>
      <c r="M570" s="5">
        <v>4.38</v>
      </c>
      <c r="N570" s="5">
        <v>1.9</v>
      </c>
      <c r="O570" s="5">
        <v>2020</v>
      </c>
      <c r="P570" s="6">
        <f>Table1[[#This Row],[OnTarget]]/Table1[[#This Row],[Shots]]</f>
        <v>0.43243243243243246</v>
      </c>
      <c r="Q570" s="5" t="str">
        <f t="shared" si="24"/>
        <v>weak Player</v>
      </c>
      <c r="R570" s="5" t="str">
        <f t="shared" si="25"/>
        <v>Type D</v>
      </c>
      <c r="S570" s="7">
        <f t="shared" si="26"/>
        <v>0</v>
      </c>
    </row>
    <row r="571" spans="1:19" x14ac:dyDescent="0.25">
      <c r="A571" s="4" t="s">
        <v>91</v>
      </c>
      <c r="B571" s="5" t="s">
        <v>92</v>
      </c>
      <c r="C571" s="5" t="s">
        <v>103</v>
      </c>
      <c r="D571" s="5" t="s">
        <v>611</v>
      </c>
      <c r="E571" s="5">
        <v>7</v>
      </c>
      <c r="F571" s="5">
        <v>2</v>
      </c>
      <c r="G571" s="5">
        <v>547</v>
      </c>
      <c r="H571" s="5">
        <v>3</v>
      </c>
      <c r="I571" s="5">
        <v>1.44</v>
      </c>
      <c r="J571" s="5">
        <v>0.25</v>
      </c>
      <c r="K571" s="5">
        <v>12</v>
      </c>
      <c r="L571" s="5">
        <v>6</v>
      </c>
      <c r="M571" s="5">
        <v>2.08</v>
      </c>
      <c r="N571" s="5">
        <v>1.04</v>
      </c>
      <c r="O571" s="5">
        <v>2020</v>
      </c>
      <c r="P571" s="6">
        <f>Table1[[#This Row],[OnTarget]]/Table1[[#This Row],[Shots]]</f>
        <v>0.5</v>
      </c>
      <c r="Q571" s="5" t="str">
        <f t="shared" si="24"/>
        <v>weak Player</v>
      </c>
      <c r="R571" s="5" t="str">
        <f t="shared" si="25"/>
        <v>Type D</v>
      </c>
      <c r="S571" s="7">
        <f t="shared" si="26"/>
        <v>0</v>
      </c>
    </row>
    <row r="572" spans="1:19" x14ac:dyDescent="0.25">
      <c r="A572" s="4" t="s">
        <v>91</v>
      </c>
      <c r="B572" s="5" t="s">
        <v>92</v>
      </c>
      <c r="C572" s="5" t="s">
        <v>117</v>
      </c>
      <c r="D572" s="5" t="s">
        <v>295</v>
      </c>
      <c r="E572" s="5">
        <v>9</v>
      </c>
      <c r="F572" s="5">
        <v>0</v>
      </c>
      <c r="G572" s="5">
        <v>723</v>
      </c>
      <c r="H572" s="5">
        <v>7</v>
      </c>
      <c r="I572" s="5">
        <v>6.01</v>
      </c>
      <c r="J572" s="5">
        <v>0.79</v>
      </c>
      <c r="K572" s="5">
        <v>23</v>
      </c>
      <c r="L572" s="5">
        <v>12</v>
      </c>
      <c r="M572" s="5">
        <v>3.02</v>
      </c>
      <c r="N572" s="5">
        <v>1.58</v>
      </c>
      <c r="O572" s="5">
        <v>2020</v>
      </c>
      <c r="P572" s="6">
        <f>Table1[[#This Row],[OnTarget]]/Table1[[#This Row],[Shots]]</f>
        <v>0.52173913043478259</v>
      </c>
      <c r="Q572" s="5" t="str">
        <f t="shared" si="24"/>
        <v>weak Player</v>
      </c>
      <c r="R572" s="5" t="str">
        <f t="shared" si="25"/>
        <v>Type D</v>
      </c>
      <c r="S572" s="7">
        <f t="shared" si="26"/>
        <v>0</v>
      </c>
    </row>
    <row r="573" spans="1:19" x14ac:dyDescent="0.25">
      <c r="A573" s="4" t="s">
        <v>91</v>
      </c>
      <c r="B573" s="5" t="s">
        <v>92</v>
      </c>
      <c r="C573" s="5" t="s">
        <v>101</v>
      </c>
      <c r="D573" s="5" t="s">
        <v>102</v>
      </c>
      <c r="E573" s="5">
        <v>5</v>
      </c>
      <c r="F573" s="5">
        <v>0</v>
      </c>
      <c r="G573" s="5">
        <v>481</v>
      </c>
      <c r="H573" s="5">
        <v>7</v>
      </c>
      <c r="I573" s="5">
        <v>4.6100000000000003</v>
      </c>
      <c r="J573" s="5">
        <v>0.91</v>
      </c>
      <c r="K573" s="5">
        <v>23</v>
      </c>
      <c r="L573" s="5">
        <v>14</v>
      </c>
      <c r="M573" s="5">
        <v>4.54</v>
      </c>
      <c r="N573" s="5">
        <v>2.77</v>
      </c>
      <c r="O573" s="5">
        <v>2020</v>
      </c>
      <c r="P573" s="6">
        <f>Table1[[#This Row],[OnTarget]]/Table1[[#This Row],[Shots]]</f>
        <v>0.60869565217391308</v>
      </c>
      <c r="Q573" s="5" t="str">
        <f t="shared" si="24"/>
        <v>weak Player</v>
      </c>
      <c r="R573" s="5" t="str">
        <f t="shared" si="25"/>
        <v>Type D</v>
      </c>
      <c r="S573" s="7">
        <f t="shared" si="26"/>
        <v>0</v>
      </c>
    </row>
    <row r="574" spans="1:19" x14ac:dyDescent="0.25">
      <c r="A574" s="4" t="s">
        <v>91</v>
      </c>
      <c r="B574" s="5" t="s">
        <v>92</v>
      </c>
      <c r="C574" s="5" t="s">
        <v>224</v>
      </c>
      <c r="D574" s="5" t="s">
        <v>225</v>
      </c>
      <c r="E574" s="5">
        <v>4</v>
      </c>
      <c r="F574" s="5">
        <v>1</v>
      </c>
      <c r="G574" s="5">
        <v>293</v>
      </c>
      <c r="H574" s="5">
        <v>4</v>
      </c>
      <c r="I574" s="5">
        <v>3.02</v>
      </c>
      <c r="J574" s="5">
        <v>0.98</v>
      </c>
      <c r="K574" s="5">
        <v>13</v>
      </c>
      <c r="L574" s="5">
        <v>7</v>
      </c>
      <c r="M574" s="5">
        <v>4.22</v>
      </c>
      <c r="N574" s="5">
        <v>2.27</v>
      </c>
      <c r="O574" s="5">
        <v>2020</v>
      </c>
      <c r="P574" s="6">
        <f>Table1[[#This Row],[OnTarget]]/Table1[[#This Row],[Shots]]</f>
        <v>0.53846153846153844</v>
      </c>
      <c r="Q574" s="5" t="str">
        <f t="shared" si="24"/>
        <v>weak Player</v>
      </c>
      <c r="R574" s="5" t="str">
        <f t="shared" si="25"/>
        <v>Type D</v>
      </c>
      <c r="S574" s="7">
        <f t="shared" si="26"/>
        <v>0</v>
      </c>
    </row>
    <row r="575" spans="1:19" x14ac:dyDescent="0.25">
      <c r="A575" s="4" t="s">
        <v>91</v>
      </c>
      <c r="B575" s="5" t="s">
        <v>92</v>
      </c>
      <c r="C575" s="5" t="s">
        <v>95</v>
      </c>
      <c r="D575" s="5" t="s">
        <v>96</v>
      </c>
      <c r="E575" s="5">
        <v>7</v>
      </c>
      <c r="F575" s="5">
        <v>2</v>
      </c>
      <c r="G575" s="5">
        <v>567</v>
      </c>
      <c r="H575" s="5">
        <v>4</v>
      </c>
      <c r="I575" s="5">
        <v>3.52</v>
      </c>
      <c r="J575" s="5">
        <v>0.59</v>
      </c>
      <c r="K575" s="5">
        <v>19</v>
      </c>
      <c r="L575" s="5">
        <v>9</v>
      </c>
      <c r="M575" s="5">
        <v>3.18</v>
      </c>
      <c r="N575" s="5">
        <v>1.51</v>
      </c>
      <c r="O575" s="5">
        <v>2020</v>
      </c>
      <c r="P575" s="6">
        <f>Table1[[#This Row],[OnTarget]]/Table1[[#This Row],[Shots]]</f>
        <v>0.47368421052631576</v>
      </c>
      <c r="Q575" s="5" t="str">
        <f t="shared" si="24"/>
        <v>weak Player</v>
      </c>
      <c r="R575" s="5" t="str">
        <f t="shared" si="25"/>
        <v>Type D</v>
      </c>
      <c r="S575" s="7">
        <f t="shared" si="26"/>
        <v>0</v>
      </c>
    </row>
    <row r="576" spans="1:19" x14ac:dyDescent="0.25">
      <c r="A576" s="4" t="s">
        <v>91</v>
      </c>
      <c r="B576" s="5" t="s">
        <v>92</v>
      </c>
      <c r="C576" s="5" t="s">
        <v>103</v>
      </c>
      <c r="D576" s="5" t="s">
        <v>612</v>
      </c>
      <c r="E576" s="5">
        <v>9</v>
      </c>
      <c r="F576" s="5">
        <v>0</v>
      </c>
      <c r="G576" s="5">
        <v>841</v>
      </c>
      <c r="H576" s="5">
        <v>3</v>
      </c>
      <c r="I576" s="5">
        <v>0.8</v>
      </c>
      <c r="J576" s="5">
        <v>0.09</v>
      </c>
      <c r="K576" s="5">
        <v>11</v>
      </c>
      <c r="L576" s="5">
        <v>5</v>
      </c>
      <c r="M576" s="5">
        <v>1.24</v>
      </c>
      <c r="N576" s="5">
        <v>0.56000000000000005</v>
      </c>
      <c r="O576" s="5">
        <v>2020</v>
      </c>
      <c r="P576" s="6">
        <f>Table1[[#This Row],[OnTarget]]/Table1[[#This Row],[Shots]]</f>
        <v>0.45454545454545453</v>
      </c>
      <c r="Q576" s="5" t="str">
        <f t="shared" si="24"/>
        <v>weak Player</v>
      </c>
      <c r="R576" s="5" t="str">
        <f t="shared" si="25"/>
        <v>Type D</v>
      </c>
      <c r="S576" s="7">
        <f t="shared" si="26"/>
        <v>0</v>
      </c>
    </row>
    <row r="577" spans="1:19" x14ac:dyDescent="0.25">
      <c r="A577" s="4" t="s">
        <v>91</v>
      </c>
      <c r="B577" s="5" t="s">
        <v>92</v>
      </c>
      <c r="C577" s="5" t="s">
        <v>227</v>
      </c>
      <c r="D577" s="5" t="s">
        <v>501</v>
      </c>
      <c r="E577" s="5">
        <v>7</v>
      </c>
      <c r="F577" s="5">
        <v>1</v>
      </c>
      <c r="G577" s="5">
        <v>683</v>
      </c>
      <c r="H577" s="5">
        <v>10</v>
      </c>
      <c r="I577" s="5">
        <v>6.76</v>
      </c>
      <c r="J577" s="5">
        <v>0.94</v>
      </c>
      <c r="K577" s="5">
        <v>30</v>
      </c>
      <c r="L577" s="5">
        <v>14</v>
      </c>
      <c r="M577" s="5">
        <v>4.17</v>
      </c>
      <c r="N577" s="5">
        <v>1.95</v>
      </c>
      <c r="O577" s="5">
        <v>2020</v>
      </c>
      <c r="P577" s="6">
        <f>Table1[[#This Row],[OnTarget]]/Table1[[#This Row],[Shots]]</f>
        <v>0.46666666666666667</v>
      </c>
      <c r="Q577" s="5" t="str">
        <f t="shared" si="24"/>
        <v>Good Player</v>
      </c>
      <c r="R577" s="5" t="str">
        <f t="shared" si="25"/>
        <v>Type C</v>
      </c>
      <c r="S577" s="7">
        <f t="shared" si="26"/>
        <v>0</v>
      </c>
    </row>
    <row r="578" spans="1:19" x14ac:dyDescent="0.25">
      <c r="A578" s="4" t="s">
        <v>91</v>
      </c>
      <c r="B578" s="5" t="s">
        <v>92</v>
      </c>
      <c r="C578" s="5" t="s">
        <v>282</v>
      </c>
      <c r="D578" s="5" t="s">
        <v>502</v>
      </c>
      <c r="E578" s="5">
        <v>5</v>
      </c>
      <c r="F578" s="5">
        <v>2</v>
      </c>
      <c r="G578" s="5">
        <v>493</v>
      </c>
      <c r="H578" s="5">
        <v>3</v>
      </c>
      <c r="I578" s="5">
        <v>2.23</v>
      </c>
      <c r="J578" s="5">
        <v>0.43</v>
      </c>
      <c r="K578" s="5">
        <v>18</v>
      </c>
      <c r="L578" s="5">
        <v>5</v>
      </c>
      <c r="M578" s="5">
        <v>3.47</v>
      </c>
      <c r="N578" s="5">
        <v>0.96</v>
      </c>
      <c r="O578" s="5">
        <v>2020</v>
      </c>
      <c r="P578" s="6">
        <f>Table1[[#This Row],[OnTarget]]/Table1[[#This Row],[Shots]]</f>
        <v>0.27777777777777779</v>
      </c>
      <c r="Q578" s="5" t="str">
        <f t="shared" ref="Q578:Q641" si="27">IF(H578&gt;=25,"Excellent Player",IF(H578&gt;=15,"very Good Player",IF(H578&gt;=10,"Good Player", "weak Player")))</f>
        <v>weak Player</v>
      </c>
      <c r="R578" s="5" t="str">
        <f t="shared" ref="R578:R641" si="28">IF(Q578 = "Excellent Player", "Type A",IF(Q578 = "very Good Player", "Type B", IF(Q578 = "Good Player", "Type C", "Type D")))</f>
        <v>Type D</v>
      </c>
      <c r="S578" s="7">
        <f t="shared" ref="S578:S641" si="29">IF(OR(R578 = "Type A", R578 = "Type B"),1,0)</f>
        <v>0</v>
      </c>
    </row>
    <row r="579" spans="1:19" x14ac:dyDescent="0.25">
      <c r="A579" s="4" t="s">
        <v>91</v>
      </c>
      <c r="B579" s="5" t="s">
        <v>92</v>
      </c>
      <c r="C579" s="5" t="s">
        <v>110</v>
      </c>
      <c r="D579" s="5" t="s">
        <v>111</v>
      </c>
      <c r="E579" s="5">
        <v>6</v>
      </c>
      <c r="F579" s="5">
        <v>3</v>
      </c>
      <c r="G579" s="5">
        <v>608</v>
      </c>
      <c r="H579" s="5">
        <v>4</v>
      </c>
      <c r="I579" s="5">
        <v>2.11</v>
      </c>
      <c r="J579" s="5">
        <v>0.33</v>
      </c>
      <c r="K579" s="5">
        <v>15</v>
      </c>
      <c r="L579" s="5">
        <v>7</v>
      </c>
      <c r="M579" s="5">
        <v>2.34</v>
      </c>
      <c r="N579" s="5">
        <v>1.0900000000000001</v>
      </c>
      <c r="O579" s="5">
        <v>2020</v>
      </c>
      <c r="P579" s="6">
        <f>Table1[[#This Row],[OnTarget]]/Table1[[#This Row],[Shots]]</f>
        <v>0.46666666666666667</v>
      </c>
      <c r="Q579" s="5" t="str">
        <f t="shared" si="27"/>
        <v>weak Player</v>
      </c>
      <c r="R579" s="5" t="str">
        <f t="shared" si="28"/>
        <v>Type D</v>
      </c>
      <c r="S579" s="7">
        <f t="shared" si="29"/>
        <v>0</v>
      </c>
    </row>
    <row r="580" spans="1:19" x14ac:dyDescent="0.25">
      <c r="A580" s="4" t="s">
        <v>91</v>
      </c>
      <c r="B580" s="5" t="s">
        <v>92</v>
      </c>
      <c r="C580" s="5" t="s">
        <v>282</v>
      </c>
      <c r="D580" s="5" t="s">
        <v>613</v>
      </c>
      <c r="E580" s="5">
        <v>9</v>
      </c>
      <c r="F580" s="5">
        <v>0</v>
      </c>
      <c r="G580" s="5">
        <v>857</v>
      </c>
      <c r="H580" s="5">
        <v>6</v>
      </c>
      <c r="I580" s="5">
        <v>3.43</v>
      </c>
      <c r="J580" s="5">
        <v>0.38</v>
      </c>
      <c r="K580" s="5">
        <v>26</v>
      </c>
      <c r="L580" s="5">
        <v>15</v>
      </c>
      <c r="M580" s="5">
        <v>2.88</v>
      </c>
      <c r="N580" s="5">
        <v>1.66</v>
      </c>
      <c r="O580" s="5">
        <v>2020</v>
      </c>
      <c r="P580" s="6">
        <f>Table1[[#This Row],[OnTarget]]/Table1[[#This Row],[Shots]]</f>
        <v>0.57692307692307687</v>
      </c>
      <c r="Q580" s="5" t="str">
        <f t="shared" si="27"/>
        <v>weak Player</v>
      </c>
      <c r="R580" s="5" t="str">
        <f t="shared" si="28"/>
        <v>Type D</v>
      </c>
      <c r="S580" s="7">
        <f t="shared" si="29"/>
        <v>0</v>
      </c>
    </row>
    <row r="581" spans="1:19" x14ac:dyDescent="0.25">
      <c r="A581" s="4" t="s">
        <v>91</v>
      </c>
      <c r="B581" s="5" t="s">
        <v>92</v>
      </c>
      <c r="C581" s="5" t="s">
        <v>97</v>
      </c>
      <c r="D581" s="5" t="s">
        <v>105</v>
      </c>
      <c r="E581" s="5">
        <v>7</v>
      </c>
      <c r="F581" s="5">
        <v>1</v>
      </c>
      <c r="G581" s="5">
        <v>672</v>
      </c>
      <c r="H581" s="5">
        <v>12</v>
      </c>
      <c r="I581" s="5">
        <v>7.78</v>
      </c>
      <c r="J581" s="5">
        <v>1.1000000000000001</v>
      </c>
      <c r="K581" s="5">
        <v>35</v>
      </c>
      <c r="L581" s="5">
        <v>17</v>
      </c>
      <c r="M581" s="5">
        <v>4.95</v>
      </c>
      <c r="N581" s="5">
        <v>2.4</v>
      </c>
      <c r="O581" s="5">
        <v>2020</v>
      </c>
      <c r="P581" s="6">
        <f>Table1[[#This Row],[OnTarget]]/Table1[[#This Row],[Shots]]</f>
        <v>0.48571428571428571</v>
      </c>
      <c r="Q581" s="5" t="str">
        <f t="shared" si="27"/>
        <v>Good Player</v>
      </c>
      <c r="R581" s="5" t="str">
        <f t="shared" si="28"/>
        <v>Type C</v>
      </c>
      <c r="S581" s="7">
        <f t="shared" si="29"/>
        <v>0</v>
      </c>
    </row>
    <row r="582" spans="1:19" x14ac:dyDescent="0.25">
      <c r="A582" s="4" t="s">
        <v>298</v>
      </c>
      <c r="B582" s="5" t="s">
        <v>346</v>
      </c>
      <c r="C582" s="5" t="s">
        <v>229</v>
      </c>
      <c r="D582" s="5" t="s">
        <v>614</v>
      </c>
      <c r="E582" s="5">
        <v>11</v>
      </c>
      <c r="F582" s="5">
        <v>1</v>
      </c>
      <c r="G582" s="5">
        <v>990</v>
      </c>
      <c r="H582" s="5">
        <v>4</v>
      </c>
      <c r="I582" s="5">
        <v>1.88</v>
      </c>
      <c r="J582" s="5">
        <v>0.18</v>
      </c>
      <c r="K582" s="5">
        <v>19</v>
      </c>
      <c r="L582" s="5">
        <v>7</v>
      </c>
      <c r="M582" s="5">
        <v>1.82</v>
      </c>
      <c r="N582" s="5">
        <v>0.67</v>
      </c>
      <c r="O582" s="5">
        <v>2020</v>
      </c>
      <c r="P582" s="6">
        <f>Table1[[#This Row],[OnTarget]]/Table1[[#This Row],[Shots]]</f>
        <v>0.36842105263157893</v>
      </c>
      <c r="Q582" s="5" t="str">
        <f t="shared" si="27"/>
        <v>weak Player</v>
      </c>
      <c r="R582" s="5" t="str">
        <f t="shared" si="28"/>
        <v>Type D</v>
      </c>
      <c r="S582" s="7">
        <f t="shared" si="29"/>
        <v>0</v>
      </c>
    </row>
    <row r="583" spans="1:19" x14ac:dyDescent="0.25">
      <c r="A583" s="4" t="s">
        <v>298</v>
      </c>
      <c r="B583" s="5" t="s">
        <v>306</v>
      </c>
      <c r="C583" s="5" t="s">
        <v>320</v>
      </c>
      <c r="D583" s="5" t="s">
        <v>321</v>
      </c>
      <c r="E583" s="5">
        <v>8</v>
      </c>
      <c r="F583" s="5">
        <v>2</v>
      </c>
      <c r="G583" s="5">
        <v>644</v>
      </c>
      <c r="H583" s="5">
        <v>5</v>
      </c>
      <c r="I583" s="5">
        <v>3.53</v>
      </c>
      <c r="J583" s="5">
        <v>0.52</v>
      </c>
      <c r="K583" s="5">
        <v>30</v>
      </c>
      <c r="L583" s="5">
        <v>14</v>
      </c>
      <c r="M583" s="5">
        <v>4.43</v>
      </c>
      <c r="N583" s="5">
        <v>2.0699999999999998</v>
      </c>
      <c r="O583" s="5">
        <v>2020</v>
      </c>
      <c r="P583" s="6">
        <f>Table1[[#This Row],[OnTarget]]/Table1[[#This Row],[Shots]]</f>
        <v>0.46666666666666667</v>
      </c>
      <c r="Q583" s="5" t="str">
        <f t="shared" si="27"/>
        <v>weak Player</v>
      </c>
      <c r="R583" s="5" t="str">
        <f t="shared" si="28"/>
        <v>Type D</v>
      </c>
      <c r="S583" s="7">
        <f t="shared" si="29"/>
        <v>0</v>
      </c>
    </row>
    <row r="584" spans="1:19" x14ac:dyDescent="0.25">
      <c r="A584" s="4" t="s">
        <v>298</v>
      </c>
      <c r="B584" s="5" t="s">
        <v>309</v>
      </c>
      <c r="C584" s="5" t="s">
        <v>342</v>
      </c>
      <c r="D584" s="5" t="s">
        <v>615</v>
      </c>
      <c r="E584" s="5">
        <v>9</v>
      </c>
      <c r="F584" s="5">
        <v>1</v>
      </c>
      <c r="G584" s="5">
        <v>822</v>
      </c>
      <c r="H584" s="5">
        <v>5</v>
      </c>
      <c r="I584" s="5">
        <v>5.88</v>
      </c>
      <c r="J584" s="5">
        <v>0.68</v>
      </c>
      <c r="K584" s="5">
        <v>27</v>
      </c>
      <c r="L584" s="5">
        <v>12</v>
      </c>
      <c r="M584" s="5">
        <v>3.12</v>
      </c>
      <c r="N584" s="5">
        <v>1.39</v>
      </c>
      <c r="O584" s="5">
        <v>2020</v>
      </c>
      <c r="P584" s="6">
        <f>Table1[[#This Row],[OnTarget]]/Table1[[#This Row],[Shots]]</f>
        <v>0.44444444444444442</v>
      </c>
      <c r="Q584" s="5" t="str">
        <f t="shared" si="27"/>
        <v>weak Player</v>
      </c>
      <c r="R584" s="5" t="str">
        <f t="shared" si="28"/>
        <v>Type D</v>
      </c>
      <c r="S584" s="7">
        <f t="shared" si="29"/>
        <v>0</v>
      </c>
    </row>
    <row r="585" spans="1:19" x14ac:dyDescent="0.25">
      <c r="A585" s="4" t="s">
        <v>298</v>
      </c>
      <c r="B585" s="5" t="s">
        <v>330</v>
      </c>
      <c r="C585" s="5" t="s">
        <v>45</v>
      </c>
      <c r="D585" s="5" t="s">
        <v>240</v>
      </c>
      <c r="E585" s="5">
        <v>9</v>
      </c>
      <c r="F585" s="5">
        <v>1</v>
      </c>
      <c r="G585" s="5">
        <v>709</v>
      </c>
      <c r="H585" s="5">
        <v>5</v>
      </c>
      <c r="I585" s="5">
        <v>3.43</v>
      </c>
      <c r="J585" s="5">
        <v>0.46</v>
      </c>
      <c r="K585" s="5">
        <v>12</v>
      </c>
      <c r="L585" s="5">
        <v>11</v>
      </c>
      <c r="M585" s="5">
        <v>1.61</v>
      </c>
      <c r="N585" s="5">
        <v>1.47</v>
      </c>
      <c r="O585" s="5">
        <v>2020</v>
      </c>
      <c r="P585" s="6">
        <f>Table1[[#This Row],[OnTarget]]/Table1[[#This Row],[Shots]]</f>
        <v>0.91666666666666663</v>
      </c>
      <c r="Q585" s="5" t="str">
        <f t="shared" si="27"/>
        <v>weak Player</v>
      </c>
      <c r="R585" s="5" t="str">
        <f t="shared" si="28"/>
        <v>Type D</v>
      </c>
      <c r="S585" s="7">
        <f t="shared" si="29"/>
        <v>0</v>
      </c>
    </row>
    <row r="586" spans="1:19" x14ac:dyDescent="0.25">
      <c r="A586" s="4" t="s">
        <v>298</v>
      </c>
      <c r="B586" s="5" t="s">
        <v>316</v>
      </c>
      <c r="C586" s="5" t="s">
        <v>337</v>
      </c>
      <c r="D586" s="5" t="s">
        <v>340</v>
      </c>
      <c r="E586" s="5">
        <v>11</v>
      </c>
      <c r="F586" s="5">
        <v>0</v>
      </c>
      <c r="G586" s="5">
        <v>902</v>
      </c>
      <c r="H586" s="5">
        <v>6</v>
      </c>
      <c r="I586" s="5">
        <v>4.18</v>
      </c>
      <c r="J586" s="5">
        <v>0.44</v>
      </c>
      <c r="K586" s="5">
        <v>31</v>
      </c>
      <c r="L586" s="5">
        <v>14</v>
      </c>
      <c r="M586" s="5">
        <v>3.26</v>
      </c>
      <c r="N586" s="5">
        <v>1.47</v>
      </c>
      <c r="O586" s="5">
        <v>2020</v>
      </c>
      <c r="P586" s="6">
        <f>Table1[[#This Row],[OnTarget]]/Table1[[#This Row],[Shots]]</f>
        <v>0.45161290322580644</v>
      </c>
      <c r="Q586" s="5" t="str">
        <f t="shared" si="27"/>
        <v>weak Player</v>
      </c>
      <c r="R586" s="5" t="str">
        <f t="shared" si="28"/>
        <v>Type D</v>
      </c>
      <c r="S586" s="7">
        <f t="shared" si="29"/>
        <v>0</v>
      </c>
    </row>
    <row r="587" spans="1:19" x14ac:dyDescent="0.25">
      <c r="A587" s="4" t="s">
        <v>298</v>
      </c>
      <c r="B587" s="5" t="s">
        <v>325</v>
      </c>
      <c r="C587" s="5" t="s">
        <v>310</v>
      </c>
      <c r="D587" s="5" t="s">
        <v>616</v>
      </c>
      <c r="E587" s="5">
        <v>10</v>
      </c>
      <c r="F587" s="5">
        <v>1</v>
      </c>
      <c r="G587" s="5">
        <v>903</v>
      </c>
      <c r="H587" s="5">
        <v>6</v>
      </c>
      <c r="I587" s="5">
        <v>4.5599999999999996</v>
      </c>
      <c r="J587" s="5">
        <v>0.48</v>
      </c>
      <c r="K587" s="5">
        <v>28</v>
      </c>
      <c r="L587" s="5">
        <v>17</v>
      </c>
      <c r="M587" s="5">
        <v>2.95</v>
      </c>
      <c r="N587" s="5">
        <v>1.79</v>
      </c>
      <c r="O587" s="5">
        <v>2020</v>
      </c>
      <c r="P587" s="6">
        <f>Table1[[#This Row],[OnTarget]]/Table1[[#This Row],[Shots]]</f>
        <v>0.6071428571428571</v>
      </c>
      <c r="Q587" s="5" t="str">
        <f t="shared" si="27"/>
        <v>weak Player</v>
      </c>
      <c r="R587" s="5" t="str">
        <f t="shared" si="28"/>
        <v>Type D</v>
      </c>
      <c r="S587" s="7">
        <f t="shared" si="29"/>
        <v>0</v>
      </c>
    </row>
    <row r="588" spans="1:19" x14ac:dyDescent="0.25">
      <c r="A588" s="4" t="s">
        <v>298</v>
      </c>
      <c r="B588" s="5" t="s">
        <v>341</v>
      </c>
      <c r="C588" s="5" t="s">
        <v>617</v>
      </c>
      <c r="D588" s="5" t="s">
        <v>618</v>
      </c>
      <c r="E588" s="5">
        <v>6</v>
      </c>
      <c r="F588" s="5">
        <v>0</v>
      </c>
      <c r="G588" s="5">
        <v>482</v>
      </c>
      <c r="H588" s="5">
        <v>6</v>
      </c>
      <c r="I588" s="5">
        <v>3.45</v>
      </c>
      <c r="J588" s="5">
        <v>0.68</v>
      </c>
      <c r="K588" s="5">
        <v>21</v>
      </c>
      <c r="L588" s="5">
        <v>9</v>
      </c>
      <c r="M588" s="5">
        <v>4.1399999999999997</v>
      </c>
      <c r="N588" s="5">
        <v>1.77</v>
      </c>
      <c r="O588" s="5">
        <v>2020</v>
      </c>
      <c r="P588" s="6">
        <f>Table1[[#This Row],[OnTarget]]/Table1[[#This Row],[Shots]]</f>
        <v>0.42857142857142855</v>
      </c>
      <c r="Q588" s="5" t="str">
        <f t="shared" si="27"/>
        <v>weak Player</v>
      </c>
      <c r="R588" s="5" t="str">
        <f t="shared" si="28"/>
        <v>Type D</v>
      </c>
      <c r="S588" s="7">
        <f t="shared" si="29"/>
        <v>0</v>
      </c>
    </row>
    <row r="589" spans="1:19" x14ac:dyDescent="0.25">
      <c r="A589" s="4" t="s">
        <v>298</v>
      </c>
      <c r="B589" s="5" t="s">
        <v>304</v>
      </c>
      <c r="C589" s="5" t="s">
        <v>619</v>
      </c>
      <c r="D589" s="5" t="s">
        <v>620</v>
      </c>
      <c r="E589" s="5">
        <v>9</v>
      </c>
      <c r="F589" s="5">
        <v>1</v>
      </c>
      <c r="G589" s="5">
        <v>772</v>
      </c>
      <c r="H589" s="5">
        <v>8</v>
      </c>
      <c r="I589" s="5">
        <v>5.28</v>
      </c>
      <c r="J589" s="5">
        <v>0.65</v>
      </c>
      <c r="K589" s="5">
        <v>25</v>
      </c>
      <c r="L589" s="5">
        <v>12</v>
      </c>
      <c r="M589" s="5">
        <v>3.08</v>
      </c>
      <c r="N589" s="5">
        <v>1.48</v>
      </c>
      <c r="O589" s="5">
        <v>2020</v>
      </c>
      <c r="P589" s="6">
        <f>Table1[[#This Row],[OnTarget]]/Table1[[#This Row],[Shots]]</f>
        <v>0.48</v>
      </c>
      <c r="Q589" s="5" t="str">
        <f t="shared" si="27"/>
        <v>weak Player</v>
      </c>
      <c r="R589" s="5" t="str">
        <f t="shared" si="28"/>
        <v>Type D</v>
      </c>
      <c r="S589" s="7">
        <f t="shared" si="29"/>
        <v>0</v>
      </c>
    </row>
    <row r="590" spans="1:19" x14ac:dyDescent="0.25">
      <c r="A590" s="4" t="s">
        <v>298</v>
      </c>
      <c r="B590" s="5" t="s">
        <v>301</v>
      </c>
      <c r="C590" s="5" t="s">
        <v>31</v>
      </c>
      <c r="D590" s="5" t="s">
        <v>621</v>
      </c>
      <c r="E590" s="5">
        <v>6</v>
      </c>
      <c r="F590" s="5">
        <v>0</v>
      </c>
      <c r="G590" s="5">
        <v>454</v>
      </c>
      <c r="H590" s="5">
        <v>4</v>
      </c>
      <c r="I590" s="5">
        <v>3.2</v>
      </c>
      <c r="J590" s="5">
        <v>0.67</v>
      </c>
      <c r="K590" s="5">
        <v>14</v>
      </c>
      <c r="L590" s="5">
        <v>5</v>
      </c>
      <c r="M590" s="5">
        <v>2.93</v>
      </c>
      <c r="N590" s="5">
        <v>1.05</v>
      </c>
      <c r="O590" s="5">
        <v>2020</v>
      </c>
      <c r="P590" s="6">
        <f>Table1[[#This Row],[OnTarget]]/Table1[[#This Row],[Shots]]</f>
        <v>0.35714285714285715</v>
      </c>
      <c r="Q590" s="5" t="str">
        <f t="shared" si="27"/>
        <v>weak Player</v>
      </c>
      <c r="R590" s="5" t="str">
        <f t="shared" si="28"/>
        <v>Type D</v>
      </c>
      <c r="S590" s="7">
        <f t="shared" si="29"/>
        <v>0</v>
      </c>
    </row>
    <row r="591" spans="1:19" x14ac:dyDescent="0.25">
      <c r="A591" s="4" t="s">
        <v>298</v>
      </c>
      <c r="B591" s="5" t="s">
        <v>312</v>
      </c>
      <c r="C591" s="5" t="s">
        <v>622</v>
      </c>
      <c r="D591" s="5" t="s">
        <v>623</v>
      </c>
      <c r="E591" s="5">
        <v>6</v>
      </c>
      <c r="F591" s="5">
        <v>3</v>
      </c>
      <c r="G591" s="5">
        <v>452</v>
      </c>
      <c r="H591" s="5">
        <v>4</v>
      </c>
      <c r="I591" s="5">
        <v>3.33</v>
      </c>
      <c r="J591" s="5">
        <v>0.7</v>
      </c>
      <c r="K591" s="5">
        <v>14</v>
      </c>
      <c r="L591" s="5">
        <v>7</v>
      </c>
      <c r="M591" s="5">
        <v>2.94</v>
      </c>
      <c r="N591" s="5">
        <v>1.47</v>
      </c>
      <c r="O591" s="5">
        <v>2020</v>
      </c>
      <c r="P591" s="6">
        <f>Table1[[#This Row],[OnTarget]]/Table1[[#This Row],[Shots]]</f>
        <v>0.5</v>
      </c>
      <c r="Q591" s="5" t="str">
        <f t="shared" si="27"/>
        <v>weak Player</v>
      </c>
      <c r="R591" s="5" t="str">
        <f t="shared" si="28"/>
        <v>Type D</v>
      </c>
      <c r="S591" s="7">
        <f t="shared" si="29"/>
        <v>0</v>
      </c>
    </row>
    <row r="592" spans="1:19" x14ac:dyDescent="0.25">
      <c r="A592" s="4" t="s">
        <v>298</v>
      </c>
      <c r="B592" s="5" t="s">
        <v>339</v>
      </c>
      <c r="C592" s="5" t="s">
        <v>624</v>
      </c>
      <c r="D592" s="5" t="s">
        <v>625</v>
      </c>
      <c r="E592" s="5">
        <v>6</v>
      </c>
      <c r="F592" s="5">
        <v>5</v>
      </c>
      <c r="G592" s="5">
        <v>627</v>
      </c>
      <c r="H592" s="5">
        <v>5</v>
      </c>
      <c r="I592" s="5">
        <v>2.71</v>
      </c>
      <c r="J592" s="5">
        <v>0.41</v>
      </c>
      <c r="K592" s="5">
        <v>21</v>
      </c>
      <c r="L592" s="5">
        <v>8</v>
      </c>
      <c r="M592" s="5">
        <v>3.18</v>
      </c>
      <c r="N592" s="5">
        <v>1.21</v>
      </c>
      <c r="O592" s="5">
        <v>2020</v>
      </c>
      <c r="P592" s="6">
        <f>Table1[[#This Row],[OnTarget]]/Table1[[#This Row],[Shots]]</f>
        <v>0.38095238095238093</v>
      </c>
      <c r="Q592" s="5" t="str">
        <f t="shared" si="27"/>
        <v>weak Player</v>
      </c>
      <c r="R592" s="5" t="str">
        <f t="shared" si="28"/>
        <v>Type D</v>
      </c>
      <c r="S592" s="7">
        <f t="shared" si="29"/>
        <v>0</v>
      </c>
    </row>
    <row r="593" spans="1:19" x14ac:dyDescent="0.25">
      <c r="A593" s="4" t="s">
        <v>298</v>
      </c>
      <c r="B593" s="5" t="s">
        <v>315</v>
      </c>
      <c r="C593" s="5" t="s">
        <v>45</v>
      </c>
      <c r="D593" s="5" t="s">
        <v>626</v>
      </c>
      <c r="E593" s="5">
        <v>10</v>
      </c>
      <c r="F593" s="5">
        <v>1</v>
      </c>
      <c r="G593" s="5">
        <v>879</v>
      </c>
      <c r="H593" s="5">
        <v>6</v>
      </c>
      <c r="I593" s="5">
        <v>5.74</v>
      </c>
      <c r="J593" s="5">
        <v>0.62</v>
      </c>
      <c r="K593" s="5">
        <v>30</v>
      </c>
      <c r="L593" s="5">
        <v>8</v>
      </c>
      <c r="M593" s="5">
        <v>3.24</v>
      </c>
      <c r="N593" s="5">
        <v>0.86</v>
      </c>
      <c r="O593" s="5">
        <v>2020</v>
      </c>
      <c r="P593" s="6">
        <f>Table1[[#This Row],[OnTarget]]/Table1[[#This Row],[Shots]]</f>
        <v>0.26666666666666666</v>
      </c>
      <c r="Q593" s="5" t="str">
        <f t="shared" si="27"/>
        <v>weak Player</v>
      </c>
      <c r="R593" s="5" t="str">
        <f t="shared" si="28"/>
        <v>Type D</v>
      </c>
      <c r="S593" s="7">
        <f t="shared" si="29"/>
        <v>0</v>
      </c>
    </row>
    <row r="594" spans="1:19" x14ac:dyDescent="0.25">
      <c r="A594" s="4" t="s">
        <v>298</v>
      </c>
      <c r="B594" s="5" t="s">
        <v>322</v>
      </c>
      <c r="C594" s="5" t="s">
        <v>326</v>
      </c>
      <c r="D594" s="5" t="s">
        <v>327</v>
      </c>
      <c r="E594" s="5">
        <v>10</v>
      </c>
      <c r="F594" s="5">
        <v>0</v>
      </c>
      <c r="G594" s="5">
        <v>835</v>
      </c>
      <c r="H594" s="5">
        <v>4</v>
      </c>
      <c r="I594" s="5">
        <v>2.99</v>
      </c>
      <c r="J594" s="5">
        <v>0.34</v>
      </c>
      <c r="K594" s="5">
        <v>21</v>
      </c>
      <c r="L594" s="5">
        <v>8</v>
      </c>
      <c r="M594" s="5">
        <v>2.39</v>
      </c>
      <c r="N594" s="5">
        <v>0.91</v>
      </c>
      <c r="O594" s="5">
        <v>2020</v>
      </c>
      <c r="P594" s="6">
        <f>Table1[[#This Row],[OnTarget]]/Table1[[#This Row],[Shots]]</f>
        <v>0.38095238095238093</v>
      </c>
      <c r="Q594" s="5" t="str">
        <f t="shared" si="27"/>
        <v>weak Player</v>
      </c>
      <c r="R594" s="5" t="str">
        <f t="shared" si="28"/>
        <v>Type D</v>
      </c>
      <c r="S594" s="7">
        <f t="shared" si="29"/>
        <v>0</v>
      </c>
    </row>
    <row r="595" spans="1:19" x14ac:dyDescent="0.25">
      <c r="A595" s="4" t="s">
        <v>298</v>
      </c>
      <c r="B595" s="5" t="s">
        <v>336</v>
      </c>
      <c r="C595" s="5" t="s">
        <v>506</v>
      </c>
      <c r="D595" s="5" t="s">
        <v>627</v>
      </c>
      <c r="E595" s="5">
        <v>9</v>
      </c>
      <c r="F595" s="5">
        <v>2</v>
      </c>
      <c r="G595" s="5">
        <v>903</v>
      </c>
      <c r="H595" s="5">
        <v>4</v>
      </c>
      <c r="I595" s="5">
        <v>3.33</v>
      </c>
      <c r="J595" s="5">
        <v>0.35</v>
      </c>
      <c r="K595" s="5">
        <v>26</v>
      </c>
      <c r="L595" s="5">
        <v>10</v>
      </c>
      <c r="M595" s="5">
        <v>2.74</v>
      </c>
      <c r="N595" s="5">
        <v>1.05</v>
      </c>
      <c r="O595" s="5">
        <v>2020</v>
      </c>
      <c r="P595" s="6">
        <f>Table1[[#This Row],[OnTarget]]/Table1[[#This Row],[Shots]]</f>
        <v>0.38461538461538464</v>
      </c>
      <c r="Q595" s="5" t="str">
        <f t="shared" si="27"/>
        <v>weak Player</v>
      </c>
      <c r="R595" s="5" t="str">
        <f t="shared" si="28"/>
        <v>Type D</v>
      </c>
      <c r="S595" s="7">
        <f t="shared" si="29"/>
        <v>0</v>
      </c>
    </row>
    <row r="596" spans="1:19" x14ac:dyDescent="0.25">
      <c r="A596" s="4" t="s">
        <v>298</v>
      </c>
      <c r="B596" s="5" t="s">
        <v>319</v>
      </c>
      <c r="C596" s="5" t="s">
        <v>310</v>
      </c>
      <c r="D596" s="5" t="s">
        <v>311</v>
      </c>
      <c r="E596" s="5">
        <v>11</v>
      </c>
      <c r="F596" s="5">
        <v>1</v>
      </c>
      <c r="G596" s="5">
        <v>1061</v>
      </c>
      <c r="H596" s="5">
        <v>4</v>
      </c>
      <c r="I596" s="5">
        <v>1.68</v>
      </c>
      <c r="J596" s="5">
        <v>0.15</v>
      </c>
      <c r="K596" s="5">
        <v>25</v>
      </c>
      <c r="L596" s="5">
        <v>9</v>
      </c>
      <c r="M596" s="5">
        <v>2.2400000000000002</v>
      </c>
      <c r="N596" s="5">
        <v>0.81</v>
      </c>
      <c r="O596" s="5">
        <v>2020</v>
      </c>
      <c r="P596" s="6">
        <f>Table1[[#This Row],[OnTarget]]/Table1[[#This Row],[Shots]]</f>
        <v>0.36</v>
      </c>
      <c r="Q596" s="5" t="str">
        <f t="shared" si="27"/>
        <v>weak Player</v>
      </c>
      <c r="R596" s="5" t="str">
        <f t="shared" si="28"/>
        <v>Type D</v>
      </c>
      <c r="S596" s="7">
        <f t="shared" si="29"/>
        <v>0</v>
      </c>
    </row>
    <row r="597" spans="1:19" x14ac:dyDescent="0.25">
      <c r="A597" s="4" t="s">
        <v>298</v>
      </c>
      <c r="B597" s="5" t="s">
        <v>349</v>
      </c>
      <c r="C597" s="5" t="s">
        <v>347</v>
      </c>
      <c r="D597" s="5" t="s">
        <v>510</v>
      </c>
      <c r="E597" s="5">
        <v>11</v>
      </c>
      <c r="F597" s="5">
        <v>0</v>
      </c>
      <c r="G597" s="5">
        <v>1008</v>
      </c>
      <c r="H597" s="5">
        <v>4</v>
      </c>
      <c r="I597" s="5">
        <v>3.61</v>
      </c>
      <c r="J597" s="5">
        <v>0.34</v>
      </c>
      <c r="K597" s="5">
        <v>17</v>
      </c>
      <c r="L597" s="5">
        <v>8</v>
      </c>
      <c r="M597" s="5">
        <v>1.6</v>
      </c>
      <c r="N597" s="5">
        <v>0.75</v>
      </c>
      <c r="O597" s="5">
        <v>2020</v>
      </c>
      <c r="P597" s="6">
        <f>Table1[[#This Row],[OnTarget]]/Table1[[#This Row],[Shots]]</f>
        <v>0.47058823529411764</v>
      </c>
      <c r="Q597" s="5" t="str">
        <f t="shared" si="27"/>
        <v>weak Player</v>
      </c>
      <c r="R597" s="5" t="str">
        <f t="shared" si="28"/>
        <v>Type D</v>
      </c>
      <c r="S597" s="7">
        <f t="shared" si="29"/>
        <v>0</v>
      </c>
    </row>
    <row r="598" spans="1:19" x14ac:dyDescent="0.25">
      <c r="A598" s="4" t="s">
        <v>298</v>
      </c>
      <c r="B598" s="5" t="s">
        <v>328</v>
      </c>
      <c r="C598" s="5" t="s">
        <v>31</v>
      </c>
      <c r="D598" s="5" t="s">
        <v>329</v>
      </c>
      <c r="E598" s="5">
        <v>7</v>
      </c>
      <c r="F598" s="5">
        <v>1</v>
      </c>
      <c r="G598" s="5">
        <v>610</v>
      </c>
      <c r="H598" s="5">
        <v>9</v>
      </c>
      <c r="I598" s="5">
        <v>6.81</v>
      </c>
      <c r="J598" s="5">
        <v>1.06</v>
      </c>
      <c r="K598" s="5">
        <v>33</v>
      </c>
      <c r="L598" s="5">
        <v>20</v>
      </c>
      <c r="M598" s="5">
        <v>5.14</v>
      </c>
      <c r="N598" s="5">
        <v>3.11</v>
      </c>
      <c r="O598" s="5">
        <v>2020</v>
      </c>
      <c r="P598" s="6">
        <f>Table1[[#This Row],[OnTarget]]/Table1[[#This Row],[Shots]]</f>
        <v>0.60606060606060608</v>
      </c>
      <c r="Q598" s="5" t="str">
        <f t="shared" si="27"/>
        <v>weak Player</v>
      </c>
      <c r="R598" s="5" t="str">
        <f t="shared" si="28"/>
        <v>Type D</v>
      </c>
      <c r="S598" s="7">
        <f t="shared" si="29"/>
        <v>0</v>
      </c>
    </row>
    <row r="599" spans="1:19" x14ac:dyDescent="0.25">
      <c r="A599" s="4" t="s">
        <v>298</v>
      </c>
      <c r="B599" s="5" t="s">
        <v>344</v>
      </c>
      <c r="C599" s="5" t="s">
        <v>628</v>
      </c>
      <c r="D599" s="5" t="s">
        <v>629</v>
      </c>
      <c r="E599" s="5">
        <v>8</v>
      </c>
      <c r="F599" s="5">
        <v>0</v>
      </c>
      <c r="G599" s="5">
        <v>669</v>
      </c>
      <c r="H599" s="5">
        <v>4</v>
      </c>
      <c r="I599" s="5">
        <v>4.01</v>
      </c>
      <c r="J599" s="5">
        <v>0.56999999999999995</v>
      </c>
      <c r="K599" s="5">
        <v>30</v>
      </c>
      <c r="L599" s="5">
        <v>10</v>
      </c>
      <c r="M599" s="5">
        <v>4.26</v>
      </c>
      <c r="N599" s="5">
        <v>1.42</v>
      </c>
      <c r="O599" s="5">
        <v>2020</v>
      </c>
      <c r="P599" s="6">
        <f>Table1[[#This Row],[OnTarget]]/Table1[[#This Row],[Shots]]</f>
        <v>0.33333333333333331</v>
      </c>
      <c r="Q599" s="5" t="str">
        <f t="shared" si="27"/>
        <v>weak Player</v>
      </c>
      <c r="R599" s="5" t="str">
        <f t="shared" si="28"/>
        <v>Type D</v>
      </c>
      <c r="S599" s="7">
        <f t="shared" si="29"/>
        <v>0</v>
      </c>
    </row>
    <row r="600" spans="1:19" x14ac:dyDescent="0.25">
      <c r="A600" s="4" t="s">
        <v>298</v>
      </c>
      <c r="B600" s="5" t="s">
        <v>299</v>
      </c>
      <c r="C600" s="5" t="s">
        <v>342</v>
      </c>
      <c r="D600" s="5" t="s">
        <v>345</v>
      </c>
      <c r="E600" s="5">
        <v>9</v>
      </c>
      <c r="F600" s="5">
        <v>3</v>
      </c>
      <c r="G600" s="5">
        <v>903</v>
      </c>
      <c r="H600" s="5">
        <v>5</v>
      </c>
      <c r="I600" s="5">
        <v>4.75</v>
      </c>
      <c r="J600" s="5">
        <v>0.5</v>
      </c>
      <c r="K600" s="5">
        <v>30</v>
      </c>
      <c r="L600" s="5">
        <v>10</v>
      </c>
      <c r="M600" s="5">
        <v>3.16</v>
      </c>
      <c r="N600" s="5">
        <v>1.05</v>
      </c>
      <c r="O600" s="5">
        <v>2020</v>
      </c>
      <c r="P600" s="6">
        <f>Table1[[#This Row],[OnTarget]]/Table1[[#This Row],[Shots]]</f>
        <v>0.33333333333333331</v>
      </c>
      <c r="Q600" s="5" t="str">
        <f t="shared" si="27"/>
        <v>weak Player</v>
      </c>
      <c r="R600" s="5" t="str">
        <f t="shared" si="28"/>
        <v>Type D</v>
      </c>
      <c r="S600" s="7">
        <f t="shared" si="29"/>
        <v>0</v>
      </c>
    </row>
    <row r="601" spans="1:19" x14ac:dyDescent="0.25">
      <c r="A601" s="4" t="s">
        <v>298</v>
      </c>
      <c r="B601" s="5" t="s">
        <v>333</v>
      </c>
      <c r="C601" s="5" t="s">
        <v>622</v>
      </c>
      <c r="D601" s="5" t="s">
        <v>630</v>
      </c>
      <c r="E601" s="5">
        <v>10</v>
      </c>
      <c r="F601" s="5">
        <v>1</v>
      </c>
      <c r="G601" s="5">
        <v>786</v>
      </c>
      <c r="H601" s="5">
        <v>5</v>
      </c>
      <c r="I601" s="5">
        <v>4.1399999999999997</v>
      </c>
      <c r="J601" s="5">
        <v>0.5</v>
      </c>
      <c r="K601" s="5">
        <v>18</v>
      </c>
      <c r="L601" s="5">
        <v>6</v>
      </c>
      <c r="M601" s="5">
        <v>2.1800000000000002</v>
      </c>
      <c r="N601" s="5">
        <v>0.73</v>
      </c>
      <c r="O601" s="5">
        <v>2020</v>
      </c>
      <c r="P601" s="6">
        <f>Table1[[#This Row],[OnTarget]]/Table1[[#This Row],[Shots]]</f>
        <v>0.33333333333333331</v>
      </c>
      <c r="Q601" s="5" t="str">
        <f t="shared" si="27"/>
        <v>weak Player</v>
      </c>
      <c r="R601" s="5" t="str">
        <f t="shared" si="28"/>
        <v>Type D</v>
      </c>
      <c r="S601" s="7">
        <f t="shared" si="29"/>
        <v>0</v>
      </c>
    </row>
    <row r="602" spans="1:19" x14ac:dyDescent="0.25">
      <c r="A602" s="4" t="s">
        <v>131</v>
      </c>
      <c r="B602" s="5" t="s">
        <v>132</v>
      </c>
      <c r="C602" s="5" t="s">
        <v>416</v>
      </c>
      <c r="D602" s="5" t="s">
        <v>631</v>
      </c>
      <c r="E602" s="5">
        <v>10</v>
      </c>
      <c r="F602" s="5">
        <v>0</v>
      </c>
      <c r="G602" s="5">
        <v>960</v>
      </c>
      <c r="H602" s="5">
        <v>4</v>
      </c>
      <c r="I602" s="5">
        <v>0.71</v>
      </c>
      <c r="J602" s="5">
        <v>7.0000000000000007E-2</v>
      </c>
      <c r="K602" s="5">
        <v>10</v>
      </c>
      <c r="L602" s="5">
        <v>7</v>
      </c>
      <c r="M602" s="5">
        <v>0.99</v>
      </c>
      <c r="N602" s="5">
        <v>0.69</v>
      </c>
      <c r="O602" s="5">
        <v>2020</v>
      </c>
      <c r="P602" s="6">
        <f>Table1[[#This Row],[OnTarget]]/Table1[[#This Row],[Shots]]</f>
        <v>0.7</v>
      </c>
      <c r="Q602" s="5" t="str">
        <f t="shared" si="27"/>
        <v>weak Player</v>
      </c>
      <c r="R602" s="5" t="str">
        <f t="shared" si="28"/>
        <v>Type D</v>
      </c>
      <c r="S602" s="7">
        <f t="shared" si="29"/>
        <v>0</v>
      </c>
    </row>
    <row r="603" spans="1:19" x14ac:dyDescent="0.25">
      <c r="A603" s="4" t="s">
        <v>131</v>
      </c>
      <c r="B603" s="5" t="s">
        <v>132</v>
      </c>
      <c r="C603" s="5" t="s">
        <v>317</v>
      </c>
      <c r="D603" s="5" t="s">
        <v>472</v>
      </c>
      <c r="E603" s="5">
        <v>9</v>
      </c>
      <c r="F603" s="5">
        <v>0</v>
      </c>
      <c r="G603" s="5">
        <v>809</v>
      </c>
      <c r="H603" s="5">
        <v>7</v>
      </c>
      <c r="I603" s="5">
        <v>5.45</v>
      </c>
      <c r="J603" s="5">
        <v>0.64</v>
      </c>
      <c r="K603" s="5">
        <v>30</v>
      </c>
      <c r="L603" s="5">
        <v>14</v>
      </c>
      <c r="M603" s="5">
        <v>3.52</v>
      </c>
      <c r="N603" s="5">
        <v>1.64</v>
      </c>
      <c r="O603" s="5">
        <v>2020</v>
      </c>
      <c r="P603" s="6">
        <f>Table1[[#This Row],[OnTarget]]/Table1[[#This Row],[Shots]]</f>
        <v>0.46666666666666667</v>
      </c>
      <c r="Q603" s="5" t="str">
        <f t="shared" si="27"/>
        <v>weak Player</v>
      </c>
      <c r="R603" s="5" t="str">
        <f t="shared" si="28"/>
        <v>Type D</v>
      </c>
      <c r="S603" s="7">
        <f t="shared" si="29"/>
        <v>0</v>
      </c>
    </row>
    <row r="604" spans="1:19" x14ac:dyDescent="0.25">
      <c r="A604" s="4" t="s">
        <v>131</v>
      </c>
      <c r="B604" s="5" t="s">
        <v>132</v>
      </c>
      <c r="C604" s="5" t="s">
        <v>358</v>
      </c>
      <c r="D604" s="5" t="s">
        <v>518</v>
      </c>
      <c r="E604" s="5">
        <v>10</v>
      </c>
      <c r="F604" s="5">
        <v>0</v>
      </c>
      <c r="G604" s="5">
        <v>940</v>
      </c>
      <c r="H604" s="5">
        <v>10</v>
      </c>
      <c r="I604" s="5">
        <v>7.12</v>
      </c>
      <c r="J604" s="5">
        <v>0.72</v>
      </c>
      <c r="K604" s="5">
        <v>32</v>
      </c>
      <c r="L604" s="5">
        <v>18</v>
      </c>
      <c r="M604" s="5">
        <v>3.23</v>
      </c>
      <c r="N604" s="5">
        <v>1.82</v>
      </c>
      <c r="O604" s="5">
        <v>2020</v>
      </c>
      <c r="P604" s="6">
        <f>Table1[[#This Row],[OnTarget]]/Table1[[#This Row],[Shots]]</f>
        <v>0.5625</v>
      </c>
      <c r="Q604" s="5" t="str">
        <f t="shared" si="27"/>
        <v>Good Player</v>
      </c>
      <c r="R604" s="5" t="str">
        <f t="shared" si="28"/>
        <v>Type C</v>
      </c>
      <c r="S604" s="7">
        <f t="shared" si="29"/>
        <v>0</v>
      </c>
    </row>
    <row r="605" spans="1:19" x14ac:dyDescent="0.25">
      <c r="A605" s="4" t="s">
        <v>131</v>
      </c>
      <c r="B605" s="5" t="s">
        <v>132</v>
      </c>
      <c r="C605" s="5" t="s">
        <v>108</v>
      </c>
      <c r="D605" s="5" t="s">
        <v>109</v>
      </c>
      <c r="E605" s="5">
        <v>10</v>
      </c>
      <c r="F605" s="5">
        <v>0</v>
      </c>
      <c r="G605" s="5">
        <v>876</v>
      </c>
      <c r="H605" s="5">
        <v>4</v>
      </c>
      <c r="I605" s="5">
        <v>3.69</v>
      </c>
      <c r="J605" s="5">
        <v>0.4</v>
      </c>
      <c r="K605" s="5">
        <v>23</v>
      </c>
      <c r="L605" s="5">
        <v>10</v>
      </c>
      <c r="M605" s="5">
        <v>2.4900000000000002</v>
      </c>
      <c r="N605" s="5">
        <v>1.08</v>
      </c>
      <c r="O605" s="5">
        <v>2020</v>
      </c>
      <c r="P605" s="6">
        <f>Table1[[#This Row],[OnTarget]]/Table1[[#This Row],[Shots]]</f>
        <v>0.43478260869565216</v>
      </c>
      <c r="Q605" s="5" t="str">
        <f t="shared" si="27"/>
        <v>weak Player</v>
      </c>
      <c r="R605" s="5" t="str">
        <f t="shared" si="28"/>
        <v>Type D</v>
      </c>
      <c r="S605" s="7">
        <f t="shared" si="29"/>
        <v>0</v>
      </c>
    </row>
    <row r="606" spans="1:19" x14ac:dyDescent="0.25">
      <c r="A606" s="4" t="s">
        <v>131</v>
      </c>
      <c r="B606" s="5" t="s">
        <v>132</v>
      </c>
      <c r="C606" s="5" t="s">
        <v>360</v>
      </c>
      <c r="D606" s="5" t="s">
        <v>361</v>
      </c>
      <c r="E606" s="5">
        <v>9</v>
      </c>
      <c r="F606" s="5">
        <v>0</v>
      </c>
      <c r="G606" s="5">
        <v>835</v>
      </c>
      <c r="H606" s="5">
        <v>7</v>
      </c>
      <c r="I606" s="5">
        <v>6.5</v>
      </c>
      <c r="J606" s="5">
        <v>0.74</v>
      </c>
      <c r="K606" s="5">
        <v>18</v>
      </c>
      <c r="L606" s="5">
        <v>8</v>
      </c>
      <c r="M606" s="5">
        <v>2.0499999999999998</v>
      </c>
      <c r="N606" s="5">
        <v>0.91</v>
      </c>
      <c r="O606" s="5">
        <v>2020</v>
      </c>
      <c r="P606" s="6">
        <f>Table1[[#This Row],[OnTarget]]/Table1[[#This Row],[Shots]]</f>
        <v>0.44444444444444442</v>
      </c>
      <c r="Q606" s="5" t="str">
        <f t="shared" si="27"/>
        <v>weak Player</v>
      </c>
      <c r="R606" s="5" t="str">
        <f t="shared" si="28"/>
        <v>Type D</v>
      </c>
      <c r="S606" s="7">
        <f t="shared" si="29"/>
        <v>0</v>
      </c>
    </row>
    <row r="607" spans="1:19" x14ac:dyDescent="0.25">
      <c r="A607" s="4" t="s">
        <v>131</v>
      </c>
      <c r="B607" s="5" t="s">
        <v>132</v>
      </c>
      <c r="C607" s="5" t="s">
        <v>55</v>
      </c>
      <c r="D607" s="5" t="s">
        <v>632</v>
      </c>
      <c r="E607" s="5">
        <v>5</v>
      </c>
      <c r="F607" s="5">
        <v>3</v>
      </c>
      <c r="G607" s="5">
        <v>530</v>
      </c>
      <c r="H607" s="5">
        <v>5</v>
      </c>
      <c r="I607" s="5">
        <v>2.5099999999999998</v>
      </c>
      <c r="J607" s="5">
        <v>0.45</v>
      </c>
      <c r="K607" s="5">
        <v>20</v>
      </c>
      <c r="L607" s="5">
        <v>11</v>
      </c>
      <c r="M607" s="5">
        <v>3.58</v>
      </c>
      <c r="N607" s="5">
        <v>1.97</v>
      </c>
      <c r="O607" s="5">
        <v>2020</v>
      </c>
      <c r="P607" s="6">
        <f>Table1[[#This Row],[OnTarget]]/Table1[[#This Row],[Shots]]</f>
        <v>0.55000000000000004</v>
      </c>
      <c r="Q607" s="5" t="str">
        <f t="shared" si="27"/>
        <v>weak Player</v>
      </c>
      <c r="R607" s="5" t="str">
        <f t="shared" si="28"/>
        <v>Type D</v>
      </c>
      <c r="S607" s="7">
        <f t="shared" si="29"/>
        <v>0</v>
      </c>
    </row>
    <row r="608" spans="1:19" x14ac:dyDescent="0.25">
      <c r="A608" s="4" t="s">
        <v>131</v>
      </c>
      <c r="B608" s="5" t="s">
        <v>132</v>
      </c>
      <c r="C608" s="5" t="s">
        <v>140</v>
      </c>
      <c r="D608" s="5" t="s">
        <v>633</v>
      </c>
      <c r="E608" s="5">
        <v>8</v>
      </c>
      <c r="F608" s="5">
        <v>0</v>
      </c>
      <c r="G608" s="5">
        <v>779</v>
      </c>
      <c r="H608" s="5">
        <v>5</v>
      </c>
      <c r="I608" s="5">
        <v>4.3499999999999996</v>
      </c>
      <c r="J608" s="5">
        <v>0.53</v>
      </c>
      <c r="K608" s="5">
        <v>18</v>
      </c>
      <c r="L608" s="5">
        <v>7</v>
      </c>
      <c r="M608" s="5">
        <v>2.2000000000000002</v>
      </c>
      <c r="N608" s="5">
        <v>0.85</v>
      </c>
      <c r="O608" s="5">
        <v>2020</v>
      </c>
      <c r="P608" s="6">
        <f>Table1[[#This Row],[OnTarget]]/Table1[[#This Row],[Shots]]</f>
        <v>0.3888888888888889</v>
      </c>
      <c r="Q608" s="5" t="str">
        <f t="shared" si="27"/>
        <v>weak Player</v>
      </c>
      <c r="R608" s="5" t="str">
        <f t="shared" si="28"/>
        <v>Type D</v>
      </c>
      <c r="S608" s="7">
        <f t="shared" si="29"/>
        <v>0</v>
      </c>
    </row>
    <row r="609" spans="1:19" x14ac:dyDescent="0.25">
      <c r="A609" s="4" t="s">
        <v>131</v>
      </c>
      <c r="B609" s="5" t="s">
        <v>132</v>
      </c>
      <c r="C609" s="5" t="s">
        <v>634</v>
      </c>
      <c r="D609" s="5" t="s">
        <v>635</v>
      </c>
      <c r="E609" s="5">
        <v>9</v>
      </c>
      <c r="F609" s="5">
        <v>0</v>
      </c>
      <c r="G609" s="5">
        <v>872</v>
      </c>
      <c r="H609" s="5">
        <v>5</v>
      </c>
      <c r="I609" s="5">
        <v>2.85</v>
      </c>
      <c r="J609" s="5">
        <v>0.31</v>
      </c>
      <c r="K609" s="5">
        <v>26</v>
      </c>
      <c r="L609" s="5">
        <v>9</v>
      </c>
      <c r="M609" s="5">
        <v>2.83</v>
      </c>
      <c r="N609" s="5">
        <v>0.98</v>
      </c>
      <c r="O609" s="5">
        <v>2020</v>
      </c>
      <c r="P609" s="6">
        <f>Table1[[#This Row],[OnTarget]]/Table1[[#This Row],[Shots]]</f>
        <v>0.34615384615384615</v>
      </c>
      <c r="Q609" s="5" t="str">
        <f t="shared" si="27"/>
        <v>weak Player</v>
      </c>
      <c r="R609" s="5" t="str">
        <f t="shared" si="28"/>
        <v>Type D</v>
      </c>
      <c r="S609" s="7">
        <f t="shared" si="29"/>
        <v>0</v>
      </c>
    </row>
    <row r="610" spans="1:19" x14ac:dyDescent="0.25">
      <c r="A610" s="4" t="s">
        <v>131</v>
      </c>
      <c r="B610" s="5" t="s">
        <v>132</v>
      </c>
      <c r="C610" s="5" t="s">
        <v>366</v>
      </c>
      <c r="D610" s="5" t="s">
        <v>367</v>
      </c>
      <c r="E610" s="5">
        <v>10</v>
      </c>
      <c r="F610" s="5">
        <v>0</v>
      </c>
      <c r="G610" s="5">
        <v>872</v>
      </c>
      <c r="H610" s="5">
        <v>4</v>
      </c>
      <c r="I610" s="5">
        <v>3.3</v>
      </c>
      <c r="J610" s="5">
        <v>0.36</v>
      </c>
      <c r="K610" s="5">
        <v>26</v>
      </c>
      <c r="L610" s="5">
        <v>10</v>
      </c>
      <c r="M610" s="5">
        <v>2.83</v>
      </c>
      <c r="N610" s="5">
        <v>1.0900000000000001</v>
      </c>
      <c r="O610" s="5">
        <v>2020</v>
      </c>
      <c r="P610" s="6">
        <f>Table1[[#This Row],[OnTarget]]/Table1[[#This Row],[Shots]]</f>
        <v>0.38461538461538464</v>
      </c>
      <c r="Q610" s="5" t="str">
        <f t="shared" si="27"/>
        <v>weak Player</v>
      </c>
      <c r="R610" s="5" t="str">
        <f t="shared" si="28"/>
        <v>Type D</v>
      </c>
      <c r="S610" s="7">
        <f t="shared" si="29"/>
        <v>0</v>
      </c>
    </row>
    <row r="611" spans="1:19" x14ac:dyDescent="0.25">
      <c r="A611" s="4" t="s">
        <v>131</v>
      </c>
      <c r="B611" s="5" t="s">
        <v>132</v>
      </c>
      <c r="C611" s="5" t="s">
        <v>154</v>
      </c>
      <c r="D611" s="5" t="s">
        <v>636</v>
      </c>
      <c r="E611" s="5">
        <v>10</v>
      </c>
      <c r="F611" s="5">
        <v>0</v>
      </c>
      <c r="G611" s="5">
        <v>845</v>
      </c>
      <c r="H611" s="5">
        <v>4</v>
      </c>
      <c r="I611" s="5">
        <v>2.94</v>
      </c>
      <c r="J611" s="5">
        <v>0.33</v>
      </c>
      <c r="K611" s="5">
        <v>22</v>
      </c>
      <c r="L611" s="5">
        <v>5</v>
      </c>
      <c r="M611" s="5">
        <v>2.4700000000000002</v>
      </c>
      <c r="N611" s="5">
        <v>0.56000000000000005</v>
      </c>
      <c r="O611" s="5">
        <v>2020</v>
      </c>
      <c r="P611" s="6">
        <f>Table1[[#This Row],[OnTarget]]/Table1[[#This Row],[Shots]]</f>
        <v>0.22727272727272727</v>
      </c>
      <c r="Q611" s="5" t="str">
        <f t="shared" si="27"/>
        <v>weak Player</v>
      </c>
      <c r="R611" s="5" t="str">
        <f t="shared" si="28"/>
        <v>Type D</v>
      </c>
      <c r="S611" s="7">
        <f t="shared" si="29"/>
        <v>0</v>
      </c>
    </row>
    <row r="612" spans="1:19" x14ac:dyDescent="0.25">
      <c r="A612" s="4" t="s">
        <v>131</v>
      </c>
      <c r="B612" s="5" t="s">
        <v>132</v>
      </c>
      <c r="C612" s="5" t="s">
        <v>637</v>
      </c>
      <c r="D612" s="5" t="s">
        <v>638</v>
      </c>
      <c r="E612" s="5">
        <v>10</v>
      </c>
      <c r="F612" s="5">
        <v>0</v>
      </c>
      <c r="G612" s="5">
        <v>898</v>
      </c>
      <c r="H612" s="5">
        <v>7</v>
      </c>
      <c r="I612" s="5">
        <v>7.28</v>
      </c>
      <c r="J612" s="5">
        <v>0.77</v>
      </c>
      <c r="K612" s="5">
        <v>40</v>
      </c>
      <c r="L612" s="5">
        <v>17</v>
      </c>
      <c r="M612" s="5">
        <v>4.2300000000000004</v>
      </c>
      <c r="N612" s="5">
        <v>1.8</v>
      </c>
      <c r="O612" s="5">
        <v>2020</v>
      </c>
      <c r="P612" s="6">
        <f>Table1[[#This Row],[OnTarget]]/Table1[[#This Row],[Shots]]</f>
        <v>0.42499999999999999</v>
      </c>
      <c r="Q612" s="5" t="str">
        <f t="shared" si="27"/>
        <v>weak Player</v>
      </c>
      <c r="R612" s="5" t="str">
        <f t="shared" si="28"/>
        <v>Type D</v>
      </c>
      <c r="S612" s="7">
        <f t="shared" si="29"/>
        <v>0</v>
      </c>
    </row>
    <row r="613" spans="1:19" x14ac:dyDescent="0.25">
      <c r="A613" s="4" t="s">
        <v>131</v>
      </c>
      <c r="B613" s="5" t="s">
        <v>132</v>
      </c>
      <c r="C613" s="5" t="s">
        <v>55</v>
      </c>
      <c r="D613" s="5" t="s">
        <v>56</v>
      </c>
      <c r="E613" s="5">
        <v>9</v>
      </c>
      <c r="F613" s="5">
        <v>0</v>
      </c>
      <c r="G613" s="5">
        <v>831</v>
      </c>
      <c r="H613" s="5">
        <v>8</v>
      </c>
      <c r="I613" s="5">
        <v>6.12</v>
      </c>
      <c r="J613" s="5">
        <v>0.7</v>
      </c>
      <c r="K613" s="5">
        <v>35</v>
      </c>
      <c r="L613" s="5">
        <v>15</v>
      </c>
      <c r="M613" s="5">
        <v>4</v>
      </c>
      <c r="N613" s="5">
        <v>1.71</v>
      </c>
      <c r="O613" s="5">
        <v>2020</v>
      </c>
      <c r="P613" s="6">
        <f>Table1[[#This Row],[OnTarget]]/Table1[[#This Row],[Shots]]</f>
        <v>0.42857142857142855</v>
      </c>
      <c r="Q613" s="5" t="str">
        <f t="shared" si="27"/>
        <v>weak Player</v>
      </c>
      <c r="R613" s="5" t="str">
        <f t="shared" si="28"/>
        <v>Type D</v>
      </c>
      <c r="S613" s="7">
        <f t="shared" si="29"/>
        <v>0</v>
      </c>
    </row>
    <row r="614" spans="1:19" x14ac:dyDescent="0.25">
      <c r="A614" s="4" t="s">
        <v>131</v>
      </c>
      <c r="B614" s="5" t="s">
        <v>132</v>
      </c>
      <c r="C614" s="5" t="s">
        <v>138</v>
      </c>
      <c r="D614" s="5" t="s">
        <v>139</v>
      </c>
      <c r="E614" s="5">
        <v>8</v>
      </c>
      <c r="F614" s="5">
        <v>1</v>
      </c>
      <c r="G614" s="5">
        <v>780</v>
      </c>
      <c r="H614" s="5">
        <v>8</v>
      </c>
      <c r="I614" s="5">
        <v>8.6999999999999993</v>
      </c>
      <c r="J614" s="5">
        <v>1.06</v>
      </c>
      <c r="K614" s="5">
        <v>21</v>
      </c>
      <c r="L614" s="5">
        <v>15</v>
      </c>
      <c r="M614" s="5">
        <v>2.56</v>
      </c>
      <c r="N614" s="5">
        <v>1.83</v>
      </c>
      <c r="O614" s="5">
        <v>2020</v>
      </c>
      <c r="P614" s="6">
        <f>Table1[[#This Row],[OnTarget]]/Table1[[#This Row],[Shots]]</f>
        <v>0.7142857142857143</v>
      </c>
      <c r="Q614" s="5" t="str">
        <f t="shared" si="27"/>
        <v>weak Player</v>
      </c>
      <c r="R614" s="5" t="str">
        <f t="shared" si="28"/>
        <v>Type D</v>
      </c>
      <c r="S614" s="7">
        <f t="shared" si="29"/>
        <v>0</v>
      </c>
    </row>
    <row r="615" spans="1:19" x14ac:dyDescent="0.25">
      <c r="A615" s="4" t="s">
        <v>131</v>
      </c>
      <c r="B615" s="5" t="s">
        <v>132</v>
      </c>
      <c r="C615" s="5" t="s">
        <v>136</v>
      </c>
      <c r="D615" s="5" t="s">
        <v>137</v>
      </c>
      <c r="E615" s="5">
        <v>10</v>
      </c>
      <c r="F615" s="5">
        <v>0</v>
      </c>
      <c r="G615" s="5">
        <v>956</v>
      </c>
      <c r="H615" s="5">
        <v>7</v>
      </c>
      <c r="I615" s="5">
        <v>6.64</v>
      </c>
      <c r="J615" s="5">
        <v>0.66</v>
      </c>
      <c r="K615" s="5">
        <v>39</v>
      </c>
      <c r="L615" s="5">
        <v>15</v>
      </c>
      <c r="M615" s="5">
        <v>3.88</v>
      </c>
      <c r="N615" s="5">
        <v>1.49</v>
      </c>
      <c r="O615" s="5">
        <v>2020</v>
      </c>
      <c r="P615" s="6">
        <f>Table1[[#This Row],[OnTarget]]/Table1[[#This Row],[Shots]]</f>
        <v>0.38461538461538464</v>
      </c>
      <c r="Q615" s="5" t="str">
        <f t="shared" si="27"/>
        <v>weak Player</v>
      </c>
      <c r="R615" s="5" t="str">
        <f t="shared" si="28"/>
        <v>Type D</v>
      </c>
      <c r="S615" s="7">
        <f t="shared" si="29"/>
        <v>0</v>
      </c>
    </row>
    <row r="616" spans="1:19" x14ac:dyDescent="0.25">
      <c r="A616" s="4" t="s">
        <v>131</v>
      </c>
      <c r="B616" s="5" t="s">
        <v>132</v>
      </c>
      <c r="C616" s="5" t="s">
        <v>37</v>
      </c>
      <c r="D616" s="5" t="s">
        <v>639</v>
      </c>
      <c r="E616" s="5">
        <v>7</v>
      </c>
      <c r="F616" s="5">
        <v>0</v>
      </c>
      <c r="G616" s="5">
        <v>662</v>
      </c>
      <c r="H616" s="5">
        <v>5</v>
      </c>
      <c r="I616" s="5">
        <v>2.58</v>
      </c>
      <c r="J616" s="5">
        <v>0.37</v>
      </c>
      <c r="K616" s="5">
        <v>15</v>
      </c>
      <c r="L616" s="5">
        <v>9</v>
      </c>
      <c r="M616" s="5">
        <v>2.15</v>
      </c>
      <c r="N616" s="5">
        <v>1.29</v>
      </c>
      <c r="O616" s="5">
        <v>2020</v>
      </c>
      <c r="P616" s="6">
        <f>Table1[[#This Row],[OnTarget]]/Table1[[#This Row],[Shots]]</f>
        <v>0.6</v>
      </c>
      <c r="Q616" s="5" t="str">
        <f t="shared" si="27"/>
        <v>weak Player</v>
      </c>
      <c r="R616" s="5" t="str">
        <f t="shared" si="28"/>
        <v>Type D</v>
      </c>
      <c r="S616" s="7">
        <f t="shared" si="29"/>
        <v>0</v>
      </c>
    </row>
    <row r="617" spans="1:19" x14ac:dyDescent="0.25">
      <c r="A617" s="4" t="s">
        <v>131</v>
      </c>
      <c r="B617" s="5" t="s">
        <v>132</v>
      </c>
      <c r="C617" s="5" t="s">
        <v>640</v>
      </c>
      <c r="D617" s="5" t="s">
        <v>641</v>
      </c>
      <c r="E617" s="5">
        <v>9</v>
      </c>
      <c r="F617" s="5">
        <v>0</v>
      </c>
      <c r="G617" s="5">
        <v>786</v>
      </c>
      <c r="H617" s="5">
        <v>4</v>
      </c>
      <c r="I617" s="5">
        <v>6.54</v>
      </c>
      <c r="J617" s="5">
        <v>0.79</v>
      </c>
      <c r="K617" s="5">
        <v>25</v>
      </c>
      <c r="L617" s="5">
        <v>11</v>
      </c>
      <c r="M617" s="5">
        <v>3.02</v>
      </c>
      <c r="N617" s="5">
        <v>1.33</v>
      </c>
      <c r="O617" s="5">
        <v>2020</v>
      </c>
      <c r="P617" s="6">
        <f>Table1[[#This Row],[OnTarget]]/Table1[[#This Row],[Shots]]</f>
        <v>0.44</v>
      </c>
      <c r="Q617" s="5" t="str">
        <f t="shared" si="27"/>
        <v>weak Player</v>
      </c>
      <c r="R617" s="5" t="str">
        <f t="shared" si="28"/>
        <v>Type D</v>
      </c>
      <c r="S617" s="7">
        <f t="shared" si="29"/>
        <v>0</v>
      </c>
    </row>
    <row r="618" spans="1:19" x14ac:dyDescent="0.25">
      <c r="A618" s="4" t="s">
        <v>131</v>
      </c>
      <c r="B618" s="5" t="s">
        <v>132</v>
      </c>
      <c r="C618" s="5" t="s">
        <v>634</v>
      </c>
      <c r="D618" s="5" t="s">
        <v>642</v>
      </c>
      <c r="E618" s="5">
        <v>9</v>
      </c>
      <c r="F618" s="5">
        <v>0</v>
      </c>
      <c r="G618" s="5">
        <v>872</v>
      </c>
      <c r="H618" s="5">
        <v>6</v>
      </c>
      <c r="I618" s="5">
        <v>6.43</v>
      </c>
      <c r="J618" s="5">
        <v>0.7</v>
      </c>
      <c r="K618" s="5">
        <v>22</v>
      </c>
      <c r="L618" s="5">
        <v>9</v>
      </c>
      <c r="M618" s="5">
        <v>2.4</v>
      </c>
      <c r="N618" s="5">
        <v>0.98</v>
      </c>
      <c r="O618" s="5">
        <v>2020</v>
      </c>
      <c r="P618" s="6">
        <f>Table1[[#This Row],[OnTarget]]/Table1[[#This Row],[Shots]]</f>
        <v>0.40909090909090912</v>
      </c>
      <c r="Q618" s="5" t="str">
        <f t="shared" si="27"/>
        <v>weak Player</v>
      </c>
      <c r="R618" s="5" t="str">
        <f t="shared" si="28"/>
        <v>Type D</v>
      </c>
      <c r="S618" s="7">
        <f t="shared" si="29"/>
        <v>0</v>
      </c>
    </row>
    <row r="619" spans="1:19" x14ac:dyDescent="0.25">
      <c r="A619" s="4" t="s">
        <v>131</v>
      </c>
      <c r="B619" s="5" t="s">
        <v>132</v>
      </c>
      <c r="C619" s="5" t="s">
        <v>55</v>
      </c>
      <c r="D619" s="5" t="s">
        <v>145</v>
      </c>
      <c r="E619" s="5">
        <v>8</v>
      </c>
      <c r="F619" s="5">
        <v>1</v>
      </c>
      <c r="G619" s="5">
        <v>785</v>
      </c>
      <c r="H619" s="5">
        <v>4</v>
      </c>
      <c r="I619" s="5">
        <v>4.88</v>
      </c>
      <c r="J619" s="5">
        <v>0.59</v>
      </c>
      <c r="K619" s="5">
        <v>27</v>
      </c>
      <c r="L619" s="5">
        <v>13</v>
      </c>
      <c r="M619" s="5">
        <v>3.27</v>
      </c>
      <c r="N619" s="5">
        <v>1.57</v>
      </c>
      <c r="O619" s="5">
        <v>2020</v>
      </c>
      <c r="P619" s="6">
        <f>Table1[[#This Row],[OnTarget]]/Table1[[#This Row],[Shots]]</f>
        <v>0.48148148148148145</v>
      </c>
      <c r="Q619" s="5" t="str">
        <f t="shared" si="27"/>
        <v>weak Player</v>
      </c>
      <c r="R619" s="5" t="str">
        <f t="shared" si="28"/>
        <v>Type D</v>
      </c>
      <c r="S619" s="7">
        <f t="shared" si="29"/>
        <v>0</v>
      </c>
    </row>
    <row r="620" spans="1:19" x14ac:dyDescent="0.25">
      <c r="A620" s="4" t="s">
        <v>131</v>
      </c>
      <c r="B620" s="5" t="s">
        <v>132</v>
      </c>
      <c r="C620" s="5" t="s">
        <v>149</v>
      </c>
      <c r="D620" s="5" t="s">
        <v>522</v>
      </c>
      <c r="E620" s="5">
        <v>7</v>
      </c>
      <c r="F620" s="5">
        <v>0</v>
      </c>
      <c r="G620" s="5">
        <v>612</v>
      </c>
      <c r="H620" s="5">
        <v>4</v>
      </c>
      <c r="I620" s="5">
        <v>1.93</v>
      </c>
      <c r="J620" s="5">
        <v>0.3</v>
      </c>
      <c r="K620" s="5">
        <v>21</v>
      </c>
      <c r="L620" s="5">
        <v>10</v>
      </c>
      <c r="M620" s="5">
        <v>3.26</v>
      </c>
      <c r="N620" s="5">
        <v>1.55</v>
      </c>
      <c r="O620" s="5">
        <v>2020</v>
      </c>
      <c r="P620" s="6">
        <f>Table1[[#This Row],[OnTarget]]/Table1[[#This Row],[Shots]]</f>
        <v>0.47619047619047616</v>
      </c>
      <c r="Q620" s="5" t="str">
        <f t="shared" si="27"/>
        <v>weak Player</v>
      </c>
      <c r="R620" s="5" t="str">
        <f t="shared" si="28"/>
        <v>Type D</v>
      </c>
      <c r="S620" s="7">
        <f t="shared" si="29"/>
        <v>0</v>
      </c>
    </row>
    <row r="621" spans="1:19" x14ac:dyDescent="0.25">
      <c r="A621" s="4" t="s">
        <v>131</v>
      </c>
      <c r="B621" s="5" t="s">
        <v>132</v>
      </c>
      <c r="C621" s="5" t="s">
        <v>136</v>
      </c>
      <c r="D621" s="5" t="s">
        <v>159</v>
      </c>
      <c r="E621" s="5">
        <v>10</v>
      </c>
      <c r="F621" s="5">
        <v>0</v>
      </c>
      <c r="G621" s="5">
        <v>861</v>
      </c>
      <c r="H621" s="5">
        <v>9</v>
      </c>
      <c r="I621" s="5">
        <v>3.9</v>
      </c>
      <c r="J621" s="5">
        <v>0.43</v>
      </c>
      <c r="K621" s="5">
        <v>20</v>
      </c>
      <c r="L621" s="5">
        <v>12</v>
      </c>
      <c r="M621" s="5">
        <v>2.21</v>
      </c>
      <c r="N621" s="5">
        <v>1.32</v>
      </c>
      <c r="O621" s="5">
        <v>2020</v>
      </c>
      <c r="P621" s="6">
        <f>Table1[[#This Row],[OnTarget]]/Table1[[#This Row],[Shots]]</f>
        <v>0.6</v>
      </c>
      <c r="Q621" s="5" t="str">
        <f t="shared" si="27"/>
        <v>weak Player</v>
      </c>
      <c r="R621" s="5" t="str">
        <f t="shared" si="28"/>
        <v>Type D</v>
      </c>
      <c r="S621" s="7">
        <f t="shared" si="29"/>
        <v>0</v>
      </c>
    </row>
    <row r="622" spans="1:19" x14ac:dyDescent="0.25">
      <c r="A622" s="4" t="s">
        <v>162</v>
      </c>
      <c r="B622" s="5" t="s">
        <v>163</v>
      </c>
      <c r="C622" s="5" t="s">
        <v>166</v>
      </c>
      <c r="D622" s="5" t="s">
        <v>643</v>
      </c>
      <c r="E622" s="5">
        <v>16</v>
      </c>
      <c r="F622" s="5">
        <v>3</v>
      </c>
      <c r="G622" s="5">
        <v>1588</v>
      </c>
      <c r="H622" s="5">
        <v>11</v>
      </c>
      <c r="I622" s="5">
        <v>6.02</v>
      </c>
      <c r="J622" s="5">
        <v>0.36</v>
      </c>
      <c r="K622" s="5">
        <v>37</v>
      </c>
      <c r="L622" s="5">
        <v>17</v>
      </c>
      <c r="M622" s="5">
        <v>2.21</v>
      </c>
      <c r="N622" s="5">
        <v>1.02</v>
      </c>
      <c r="O622" s="5">
        <v>2020</v>
      </c>
      <c r="P622" s="6">
        <f>Table1[[#This Row],[OnTarget]]/Table1[[#This Row],[Shots]]</f>
        <v>0.45945945945945948</v>
      </c>
      <c r="Q622" s="5" t="str">
        <f t="shared" si="27"/>
        <v>Good Player</v>
      </c>
      <c r="R622" s="5" t="str">
        <f t="shared" si="28"/>
        <v>Type C</v>
      </c>
      <c r="S622" s="7">
        <f t="shared" si="29"/>
        <v>0</v>
      </c>
    </row>
    <row r="623" spans="1:19" x14ac:dyDescent="0.25">
      <c r="A623" s="4" t="s">
        <v>162</v>
      </c>
      <c r="B623" s="5" t="s">
        <v>163</v>
      </c>
      <c r="C623" s="5" t="s">
        <v>172</v>
      </c>
      <c r="D623" s="5" t="s">
        <v>644</v>
      </c>
      <c r="E623" s="5">
        <v>16</v>
      </c>
      <c r="F623" s="5">
        <v>1</v>
      </c>
      <c r="G623" s="5">
        <v>1348</v>
      </c>
      <c r="H623" s="5">
        <v>7</v>
      </c>
      <c r="I623" s="5">
        <v>5.25</v>
      </c>
      <c r="J623" s="5">
        <v>0.37</v>
      </c>
      <c r="K623" s="5">
        <v>51</v>
      </c>
      <c r="L623" s="5">
        <v>24</v>
      </c>
      <c r="M623" s="5">
        <v>3.59</v>
      </c>
      <c r="N623" s="5">
        <v>1.69</v>
      </c>
      <c r="O623" s="5">
        <v>2020</v>
      </c>
      <c r="P623" s="6">
        <f>Table1[[#This Row],[OnTarget]]/Table1[[#This Row],[Shots]]</f>
        <v>0.47058823529411764</v>
      </c>
      <c r="Q623" s="5" t="str">
        <f t="shared" si="27"/>
        <v>weak Player</v>
      </c>
      <c r="R623" s="5" t="str">
        <f t="shared" si="28"/>
        <v>Type D</v>
      </c>
      <c r="S623" s="7">
        <f t="shared" si="29"/>
        <v>0</v>
      </c>
    </row>
    <row r="624" spans="1:19" x14ac:dyDescent="0.25">
      <c r="A624" s="4" t="s">
        <v>162</v>
      </c>
      <c r="B624" s="5" t="s">
        <v>163</v>
      </c>
      <c r="C624" s="5" t="s">
        <v>175</v>
      </c>
      <c r="D624" s="5" t="s">
        <v>176</v>
      </c>
      <c r="E624" s="5">
        <v>17</v>
      </c>
      <c r="F624" s="5">
        <v>2</v>
      </c>
      <c r="G624" s="5">
        <v>1662</v>
      </c>
      <c r="H624" s="5">
        <v>13</v>
      </c>
      <c r="I624" s="5">
        <v>7.52</v>
      </c>
      <c r="J624" s="5">
        <v>0.43</v>
      </c>
      <c r="K624" s="5">
        <v>58</v>
      </c>
      <c r="L624" s="5">
        <v>26</v>
      </c>
      <c r="M624" s="5">
        <v>3.32</v>
      </c>
      <c r="N624" s="5">
        <v>1.49</v>
      </c>
      <c r="O624" s="5">
        <v>2020</v>
      </c>
      <c r="P624" s="6">
        <f>Table1[[#This Row],[OnTarget]]/Table1[[#This Row],[Shots]]</f>
        <v>0.44827586206896552</v>
      </c>
      <c r="Q624" s="5" t="str">
        <f t="shared" si="27"/>
        <v>Good Player</v>
      </c>
      <c r="R624" s="5" t="str">
        <f t="shared" si="28"/>
        <v>Type C</v>
      </c>
      <c r="S624" s="7">
        <f t="shared" si="29"/>
        <v>0</v>
      </c>
    </row>
    <row r="625" spans="1:19" x14ac:dyDescent="0.25">
      <c r="A625" s="4" t="s">
        <v>162</v>
      </c>
      <c r="B625" s="5" t="s">
        <v>163</v>
      </c>
      <c r="C625" s="5" t="s">
        <v>388</v>
      </c>
      <c r="D625" s="5" t="s">
        <v>645</v>
      </c>
      <c r="E625" s="5">
        <v>10</v>
      </c>
      <c r="F625" s="5">
        <v>4</v>
      </c>
      <c r="G625" s="5">
        <v>914</v>
      </c>
      <c r="H625" s="5">
        <v>6</v>
      </c>
      <c r="I625" s="5">
        <v>3.37</v>
      </c>
      <c r="J625" s="5">
        <v>0.35</v>
      </c>
      <c r="K625" s="5">
        <v>27</v>
      </c>
      <c r="L625" s="5">
        <v>11</v>
      </c>
      <c r="M625" s="5">
        <v>2.81</v>
      </c>
      <c r="N625" s="5">
        <v>1.1399999999999999</v>
      </c>
      <c r="O625" s="5">
        <v>2020</v>
      </c>
      <c r="P625" s="6">
        <f>Table1[[#This Row],[OnTarget]]/Table1[[#This Row],[Shots]]</f>
        <v>0.40740740740740738</v>
      </c>
      <c r="Q625" s="5" t="str">
        <f t="shared" si="27"/>
        <v>weak Player</v>
      </c>
      <c r="R625" s="5" t="str">
        <f t="shared" si="28"/>
        <v>Type D</v>
      </c>
      <c r="S625" s="7">
        <f t="shared" si="29"/>
        <v>0</v>
      </c>
    </row>
    <row r="626" spans="1:19" x14ac:dyDescent="0.25">
      <c r="A626" s="4" t="s">
        <v>162</v>
      </c>
      <c r="B626" s="5" t="s">
        <v>163</v>
      </c>
      <c r="C626" s="5" t="s">
        <v>388</v>
      </c>
      <c r="D626" s="5" t="s">
        <v>646</v>
      </c>
      <c r="E626" s="5">
        <v>14</v>
      </c>
      <c r="F626" s="5">
        <v>3</v>
      </c>
      <c r="G626" s="5">
        <v>1235</v>
      </c>
      <c r="H626" s="5">
        <v>7</v>
      </c>
      <c r="I626" s="5">
        <v>6.24</v>
      </c>
      <c r="J626" s="5">
        <v>0.48</v>
      </c>
      <c r="K626" s="5">
        <v>21</v>
      </c>
      <c r="L626" s="5">
        <v>13</v>
      </c>
      <c r="M626" s="5">
        <v>1.62</v>
      </c>
      <c r="N626" s="5">
        <v>1</v>
      </c>
      <c r="O626" s="5">
        <v>2020</v>
      </c>
      <c r="P626" s="6">
        <f>Table1[[#This Row],[OnTarget]]/Table1[[#This Row],[Shots]]</f>
        <v>0.61904761904761907</v>
      </c>
      <c r="Q626" s="5" t="str">
        <f t="shared" si="27"/>
        <v>weak Player</v>
      </c>
      <c r="R626" s="5" t="str">
        <f t="shared" si="28"/>
        <v>Type D</v>
      </c>
      <c r="S626" s="7">
        <f t="shared" si="29"/>
        <v>0</v>
      </c>
    </row>
    <row r="627" spans="1:19" x14ac:dyDescent="0.25">
      <c r="A627" s="4" t="s">
        <v>162</v>
      </c>
      <c r="B627" s="5" t="s">
        <v>163</v>
      </c>
      <c r="C627" s="5" t="s">
        <v>172</v>
      </c>
      <c r="D627" s="5" t="s">
        <v>647</v>
      </c>
      <c r="E627" s="5">
        <v>17</v>
      </c>
      <c r="F627" s="5">
        <v>3</v>
      </c>
      <c r="G627" s="5">
        <v>1336</v>
      </c>
      <c r="H627" s="5">
        <v>5</v>
      </c>
      <c r="I627" s="5">
        <v>6.75</v>
      </c>
      <c r="J627" s="5">
        <v>0.48</v>
      </c>
      <c r="K627" s="5">
        <v>41</v>
      </c>
      <c r="L627" s="5">
        <v>13</v>
      </c>
      <c r="M627" s="5">
        <v>2.92</v>
      </c>
      <c r="N627" s="5">
        <v>0.92</v>
      </c>
      <c r="O627" s="5">
        <v>2020</v>
      </c>
      <c r="P627" s="6">
        <f>Table1[[#This Row],[OnTarget]]/Table1[[#This Row],[Shots]]</f>
        <v>0.31707317073170732</v>
      </c>
      <c r="Q627" s="5" t="str">
        <f t="shared" si="27"/>
        <v>weak Player</v>
      </c>
      <c r="R627" s="5" t="str">
        <f t="shared" si="28"/>
        <v>Type D</v>
      </c>
      <c r="S627" s="7">
        <f t="shared" si="29"/>
        <v>0</v>
      </c>
    </row>
    <row r="628" spans="1:19" x14ac:dyDescent="0.25">
      <c r="A628" s="4" t="s">
        <v>162</v>
      </c>
      <c r="B628" s="5" t="s">
        <v>163</v>
      </c>
      <c r="C628" s="5" t="s">
        <v>373</v>
      </c>
      <c r="D628" s="5" t="s">
        <v>648</v>
      </c>
      <c r="E628" s="5">
        <v>19</v>
      </c>
      <c r="F628" s="5">
        <v>0</v>
      </c>
      <c r="G628" s="5">
        <v>1733</v>
      </c>
      <c r="H628" s="5">
        <v>10</v>
      </c>
      <c r="I628" s="5">
        <v>10.029999999999999</v>
      </c>
      <c r="J628" s="5">
        <v>0.55000000000000004</v>
      </c>
      <c r="K628" s="5">
        <v>37</v>
      </c>
      <c r="L628" s="5">
        <v>22</v>
      </c>
      <c r="M628" s="5">
        <v>2.0299999999999998</v>
      </c>
      <c r="N628" s="5">
        <v>1.21</v>
      </c>
      <c r="O628" s="5">
        <v>2020</v>
      </c>
      <c r="P628" s="6">
        <f>Table1[[#This Row],[OnTarget]]/Table1[[#This Row],[Shots]]</f>
        <v>0.59459459459459463</v>
      </c>
      <c r="Q628" s="5" t="str">
        <f t="shared" si="27"/>
        <v>Good Player</v>
      </c>
      <c r="R628" s="5" t="str">
        <f t="shared" si="28"/>
        <v>Type C</v>
      </c>
      <c r="S628" s="7">
        <f t="shared" si="29"/>
        <v>0</v>
      </c>
    </row>
    <row r="629" spans="1:19" x14ac:dyDescent="0.25">
      <c r="A629" s="4" t="s">
        <v>162</v>
      </c>
      <c r="B629" s="5" t="s">
        <v>163</v>
      </c>
      <c r="C629" s="5" t="s">
        <v>164</v>
      </c>
      <c r="D629" s="5" t="s">
        <v>531</v>
      </c>
      <c r="E629" s="5">
        <v>15</v>
      </c>
      <c r="F629" s="5">
        <v>3</v>
      </c>
      <c r="G629" s="5">
        <v>1397</v>
      </c>
      <c r="H629" s="5">
        <v>7</v>
      </c>
      <c r="I629" s="5">
        <v>5.44</v>
      </c>
      <c r="J629" s="5">
        <v>0.37</v>
      </c>
      <c r="K629" s="5">
        <v>32</v>
      </c>
      <c r="L629" s="5">
        <v>13</v>
      </c>
      <c r="M629" s="5">
        <v>2.1800000000000002</v>
      </c>
      <c r="N629" s="5">
        <v>0.88</v>
      </c>
      <c r="O629" s="5">
        <v>2020</v>
      </c>
      <c r="P629" s="6">
        <f>Table1[[#This Row],[OnTarget]]/Table1[[#This Row],[Shots]]</f>
        <v>0.40625</v>
      </c>
      <c r="Q629" s="5" t="str">
        <f t="shared" si="27"/>
        <v>weak Player</v>
      </c>
      <c r="R629" s="5" t="str">
        <f t="shared" si="28"/>
        <v>Type D</v>
      </c>
      <c r="S629" s="7">
        <f t="shared" si="29"/>
        <v>0</v>
      </c>
    </row>
    <row r="630" spans="1:19" x14ac:dyDescent="0.25">
      <c r="A630" s="4" t="s">
        <v>162</v>
      </c>
      <c r="B630" s="5" t="s">
        <v>163</v>
      </c>
      <c r="C630" s="5" t="s">
        <v>166</v>
      </c>
      <c r="D630" s="5" t="s">
        <v>649</v>
      </c>
      <c r="E630" s="5">
        <v>9</v>
      </c>
      <c r="F630" s="5">
        <v>6</v>
      </c>
      <c r="G630" s="5">
        <v>1063</v>
      </c>
      <c r="H630" s="5">
        <v>6</v>
      </c>
      <c r="I630" s="5">
        <v>7.5</v>
      </c>
      <c r="J630" s="5">
        <v>0.67</v>
      </c>
      <c r="K630" s="5">
        <v>36</v>
      </c>
      <c r="L630" s="5">
        <v>14</v>
      </c>
      <c r="M630" s="5">
        <v>3.22</v>
      </c>
      <c r="N630" s="5">
        <v>1.25</v>
      </c>
      <c r="O630" s="5">
        <v>2020</v>
      </c>
      <c r="P630" s="6">
        <f>Table1[[#This Row],[OnTarget]]/Table1[[#This Row],[Shots]]</f>
        <v>0.3888888888888889</v>
      </c>
      <c r="Q630" s="5" t="str">
        <f t="shared" si="27"/>
        <v>weak Player</v>
      </c>
      <c r="R630" s="5" t="str">
        <f t="shared" si="28"/>
        <v>Type D</v>
      </c>
      <c r="S630" s="7">
        <f t="shared" si="29"/>
        <v>0</v>
      </c>
    </row>
    <row r="631" spans="1:19" x14ac:dyDescent="0.25">
      <c r="A631" s="4" t="s">
        <v>162</v>
      </c>
      <c r="B631" s="5" t="s">
        <v>163</v>
      </c>
      <c r="C631" s="5" t="s">
        <v>180</v>
      </c>
      <c r="D631" s="5" t="s">
        <v>650</v>
      </c>
      <c r="E631" s="5">
        <v>17</v>
      </c>
      <c r="F631" s="5">
        <v>3</v>
      </c>
      <c r="G631" s="5">
        <v>1709</v>
      </c>
      <c r="H631" s="5">
        <v>6</v>
      </c>
      <c r="I631" s="5">
        <v>5.94</v>
      </c>
      <c r="J631" s="5">
        <v>0.33</v>
      </c>
      <c r="K631" s="5">
        <v>32</v>
      </c>
      <c r="L631" s="5">
        <v>14</v>
      </c>
      <c r="M631" s="5">
        <v>1.78</v>
      </c>
      <c r="N631" s="5">
        <v>0.78</v>
      </c>
      <c r="O631" s="5">
        <v>2020</v>
      </c>
      <c r="P631" s="6">
        <f>Table1[[#This Row],[OnTarget]]/Table1[[#This Row],[Shots]]</f>
        <v>0.4375</v>
      </c>
      <c r="Q631" s="5" t="str">
        <f t="shared" si="27"/>
        <v>weak Player</v>
      </c>
      <c r="R631" s="5" t="str">
        <f t="shared" si="28"/>
        <v>Type D</v>
      </c>
      <c r="S631" s="7">
        <f t="shared" si="29"/>
        <v>0</v>
      </c>
    </row>
    <row r="632" spans="1:19" x14ac:dyDescent="0.25">
      <c r="A632" s="4" t="s">
        <v>162</v>
      </c>
      <c r="B632" s="5" t="s">
        <v>163</v>
      </c>
      <c r="C632" s="5" t="s">
        <v>187</v>
      </c>
      <c r="D632" s="5" t="s">
        <v>383</v>
      </c>
      <c r="E632" s="5">
        <v>18</v>
      </c>
      <c r="F632" s="5">
        <v>0</v>
      </c>
      <c r="G632" s="5">
        <v>1434</v>
      </c>
      <c r="H632" s="5">
        <v>7</v>
      </c>
      <c r="I632" s="5">
        <v>4.38</v>
      </c>
      <c r="J632" s="5">
        <v>0.28999999999999998</v>
      </c>
      <c r="K632" s="5">
        <v>35</v>
      </c>
      <c r="L632" s="5">
        <v>13</v>
      </c>
      <c r="M632" s="5">
        <v>2.3199999999999998</v>
      </c>
      <c r="N632" s="5">
        <v>0.86</v>
      </c>
      <c r="O632" s="5">
        <v>2020</v>
      </c>
      <c r="P632" s="6">
        <f>Table1[[#This Row],[OnTarget]]/Table1[[#This Row],[Shots]]</f>
        <v>0.37142857142857144</v>
      </c>
      <c r="Q632" s="5" t="str">
        <f t="shared" si="27"/>
        <v>weak Player</v>
      </c>
      <c r="R632" s="5" t="str">
        <f t="shared" si="28"/>
        <v>Type D</v>
      </c>
      <c r="S632" s="7">
        <f t="shared" si="29"/>
        <v>0</v>
      </c>
    </row>
    <row r="633" spans="1:19" x14ac:dyDescent="0.25">
      <c r="A633" s="4" t="s">
        <v>162</v>
      </c>
      <c r="B633" s="5" t="s">
        <v>163</v>
      </c>
      <c r="C633" s="5" t="s">
        <v>183</v>
      </c>
      <c r="D633" s="5" t="s">
        <v>255</v>
      </c>
      <c r="E633" s="5">
        <v>15</v>
      </c>
      <c r="F633" s="5">
        <v>1</v>
      </c>
      <c r="G633" s="5">
        <v>1412</v>
      </c>
      <c r="H633" s="5">
        <v>5</v>
      </c>
      <c r="I633" s="5">
        <v>8.92</v>
      </c>
      <c r="J633" s="5">
        <v>0.6</v>
      </c>
      <c r="K633" s="5">
        <v>45</v>
      </c>
      <c r="L633" s="5">
        <v>18</v>
      </c>
      <c r="M633" s="5">
        <v>3.03</v>
      </c>
      <c r="N633" s="5">
        <v>1.21</v>
      </c>
      <c r="O633" s="5">
        <v>2020</v>
      </c>
      <c r="P633" s="6">
        <f>Table1[[#This Row],[OnTarget]]/Table1[[#This Row],[Shots]]</f>
        <v>0.4</v>
      </c>
      <c r="Q633" s="5" t="str">
        <f t="shared" si="27"/>
        <v>weak Player</v>
      </c>
      <c r="R633" s="5" t="str">
        <f t="shared" si="28"/>
        <v>Type D</v>
      </c>
      <c r="S633" s="7">
        <f t="shared" si="29"/>
        <v>0</v>
      </c>
    </row>
    <row r="634" spans="1:19" x14ac:dyDescent="0.25">
      <c r="A634" s="4" t="s">
        <v>162</v>
      </c>
      <c r="B634" s="5" t="s">
        <v>163</v>
      </c>
      <c r="C634" s="5" t="s">
        <v>133</v>
      </c>
      <c r="D634" s="5" t="s">
        <v>529</v>
      </c>
      <c r="E634" s="5">
        <v>16</v>
      </c>
      <c r="F634" s="5">
        <v>5</v>
      </c>
      <c r="G634" s="5">
        <v>1605</v>
      </c>
      <c r="H634" s="5">
        <v>15</v>
      </c>
      <c r="I634" s="5">
        <v>12.5</v>
      </c>
      <c r="J634" s="5">
        <v>0.74</v>
      </c>
      <c r="K634" s="5">
        <v>53</v>
      </c>
      <c r="L634" s="5">
        <v>27</v>
      </c>
      <c r="M634" s="5">
        <v>3.14</v>
      </c>
      <c r="N634" s="5">
        <v>1.6</v>
      </c>
      <c r="O634" s="5">
        <v>2020</v>
      </c>
      <c r="P634" s="6">
        <f>Table1[[#This Row],[OnTarget]]/Table1[[#This Row],[Shots]]</f>
        <v>0.50943396226415094</v>
      </c>
      <c r="Q634" s="5" t="str">
        <f t="shared" si="27"/>
        <v>very Good Player</v>
      </c>
      <c r="R634" s="5" t="str">
        <f t="shared" si="28"/>
        <v>Type B</v>
      </c>
      <c r="S634" s="7">
        <f t="shared" si="29"/>
        <v>1</v>
      </c>
    </row>
    <row r="635" spans="1:19" x14ac:dyDescent="0.25">
      <c r="A635" s="4" t="s">
        <v>162</v>
      </c>
      <c r="B635" s="5" t="s">
        <v>163</v>
      </c>
      <c r="C635" s="5" t="s">
        <v>185</v>
      </c>
      <c r="D635" s="5" t="s">
        <v>186</v>
      </c>
      <c r="E635" s="5">
        <v>19</v>
      </c>
      <c r="F635" s="5">
        <v>3</v>
      </c>
      <c r="G635" s="5">
        <v>1829</v>
      </c>
      <c r="H635" s="5">
        <v>10</v>
      </c>
      <c r="I635" s="5">
        <v>11.36</v>
      </c>
      <c r="J635" s="5">
        <v>0.59</v>
      </c>
      <c r="K635" s="5">
        <v>72</v>
      </c>
      <c r="L635" s="5">
        <v>31</v>
      </c>
      <c r="M635" s="5">
        <v>3.74</v>
      </c>
      <c r="N635" s="5">
        <v>1.61</v>
      </c>
      <c r="O635" s="5">
        <v>2020</v>
      </c>
      <c r="P635" s="6">
        <f>Table1[[#This Row],[OnTarget]]/Table1[[#This Row],[Shots]]</f>
        <v>0.43055555555555558</v>
      </c>
      <c r="Q635" s="5" t="str">
        <f t="shared" si="27"/>
        <v>Good Player</v>
      </c>
      <c r="R635" s="5" t="str">
        <f t="shared" si="28"/>
        <v>Type C</v>
      </c>
      <c r="S635" s="7">
        <f t="shared" si="29"/>
        <v>0</v>
      </c>
    </row>
    <row r="636" spans="1:19" x14ac:dyDescent="0.25">
      <c r="A636" s="4" t="s">
        <v>162</v>
      </c>
      <c r="B636" s="5" t="s">
        <v>163</v>
      </c>
      <c r="C636" s="5" t="s">
        <v>535</v>
      </c>
      <c r="D636" s="5" t="s">
        <v>651</v>
      </c>
      <c r="E636" s="5">
        <v>10</v>
      </c>
      <c r="F636" s="5">
        <v>2</v>
      </c>
      <c r="G636" s="5">
        <v>861</v>
      </c>
      <c r="H636" s="5">
        <v>5</v>
      </c>
      <c r="I636" s="5">
        <v>6.07</v>
      </c>
      <c r="J636" s="5">
        <v>0.67</v>
      </c>
      <c r="K636" s="5">
        <v>24</v>
      </c>
      <c r="L636" s="5">
        <v>11</v>
      </c>
      <c r="M636" s="5">
        <v>2.65</v>
      </c>
      <c r="N636" s="5">
        <v>1.21</v>
      </c>
      <c r="O636" s="5">
        <v>2020</v>
      </c>
      <c r="P636" s="6">
        <f>Table1[[#This Row],[OnTarget]]/Table1[[#This Row],[Shots]]</f>
        <v>0.45833333333333331</v>
      </c>
      <c r="Q636" s="5" t="str">
        <f t="shared" si="27"/>
        <v>weak Player</v>
      </c>
      <c r="R636" s="5" t="str">
        <f t="shared" si="28"/>
        <v>Type D</v>
      </c>
      <c r="S636" s="7">
        <f t="shared" si="29"/>
        <v>0</v>
      </c>
    </row>
    <row r="637" spans="1:19" x14ac:dyDescent="0.25">
      <c r="A637" s="4" t="s">
        <v>162</v>
      </c>
      <c r="B637" s="5" t="s">
        <v>163</v>
      </c>
      <c r="C637" s="5" t="s">
        <v>248</v>
      </c>
      <c r="D637" s="5" t="s">
        <v>249</v>
      </c>
      <c r="E637" s="5">
        <v>13</v>
      </c>
      <c r="F637" s="5">
        <v>8</v>
      </c>
      <c r="G637" s="5">
        <v>1208</v>
      </c>
      <c r="H637" s="5">
        <v>6</v>
      </c>
      <c r="I637" s="5">
        <v>5.34</v>
      </c>
      <c r="J637" s="5">
        <v>0.42</v>
      </c>
      <c r="K637" s="5">
        <v>24</v>
      </c>
      <c r="L637" s="5">
        <v>12</v>
      </c>
      <c r="M637" s="5">
        <v>1.89</v>
      </c>
      <c r="N637" s="5">
        <v>0.94</v>
      </c>
      <c r="O637" s="5">
        <v>2020</v>
      </c>
      <c r="P637" s="6">
        <f>Table1[[#This Row],[OnTarget]]/Table1[[#This Row],[Shots]]</f>
        <v>0.5</v>
      </c>
      <c r="Q637" s="5" t="str">
        <f t="shared" si="27"/>
        <v>weak Player</v>
      </c>
      <c r="R637" s="5" t="str">
        <f t="shared" si="28"/>
        <v>Type D</v>
      </c>
      <c r="S637" s="7">
        <f t="shared" si="29"/>
        <v>0</v>
      </c>
    </row>
    <row r="638" spans="1:19" x14ac:dyDescent="0.25">
      <c r="A638" s="4" t="s">
        <v>162</v>
      </c>
      <c r="B638" s="5" t="s">
        <v>163</v>
      </c>
      <c r="C638" s="5" t="s">
        <v>535</v>
      </c>
      <c r="D638" s="5" t="s">
        <v>652</v>
      </c>
      <c r="E638" s="5">
        <v>19</v>
      </c>
      <c r="F638" s="5">
        <v>1</v>
      </c>
      <c r="G638" s="5">
        <v>1657</v>
      </c>
      <c r="H638" s="5">
        <v>10</v>
      </c>
      <c r="I638" s="5">
        <v>4.1900000000000004</v>
      </c>
      <c r="J638" s="5">
        <v>0.24</v>
      </c>
      <c r="K638" s="5">
        <v>53</v>
      </c>
      <c r="L638" s="5">
        <v>19</v>
      </c>
      <c r="M638" s="5">
        <v>3.04</v>
      </c>
      <c r="N638" s="5">
        <v>1.0900000000000001</v>
      </c>
      <c r="O638" s="5">
        <v>2020</v>
      </c>
      <c r="P638" s="6">
        <f>Table1[[#This Row],[OnTarget]]/Table1[[#This Row],[Shots]]</f>
        <v>0.35849056603773582</v>
      </c>
      <c r="Q638" s="5" t="str">
        <f t="shared" si="27"/>
        <v>Good Player</v>
      </c>
      <c r="R638" s="5" t="str">
        <f t="shared" si="28"/>
        <v>Type C</v>
      </c>
      <c r="S638" s="7">
        <f t="shared" si="29"/>
        <v>0</v>
      </c>
    </row>
    <row r="639" spans="1:19" x14ac:dyDescent="0.25">
      <c r="A639" s="4" t="s">
        <v>162</v>
      </c>
      <c r="B639" s="5" t="s">
        <v>163</v>
      </c>
      <c r="C639" s="5" t="s">
        <v>192</v>
      </c>
      <c r="D639" s="5" t="s">
        <v>653</v>
      </c>
      <c r="E639" s="5">
        <v>22</v>
      </c>
      <c r="F639" s="5">
        <v>0</v>
      </c>
      <c r="G639" s="5">
        <v>1937</v>
      </c>
      <c r="H639" s="5">
        <v>6</v>
      </c>
      <c r="I639" s="5">
        <v>8.56</v>
      </c>
      <c r="J639" s="5">
        <v>0.42</v>
      </c>
      <c r="K639" s="5">
        <v>53</v>
      </c>
      <c r="L639" s="5">
        <v>17</v>
      </c>
      <c r="M639" s="5">
        <v>2.6</v>
      </c>
      <c r="N639" s="5">
        <v>0.83</v>
      </c>
      <c r="O639" s="5">
        <v>2020</v>
      </c>
      <c r="P639" s="6">
        <f>Table1[[#This Row],[OnTarget]]/Table1[[#This Row],[Shots]]</f>
        <v>0.32075471698113206</v>
      </c>
      <c r="Q639" s="5" t="str">
        <f t="shared" si="27"/>
        <v>weak Player</v>
      </c>
      <c r="R639" s="5" t="str">
        <f t="shared" si="28"/>
        <v>Type D</v>
      </c>
      <c r="S639" s="7">
        <f t="shared" si="29"/>
        <v>0</v>
      </c>
    </row>
    <row r="640" spans="1:19" x14ac:dyDescent="0.25">
      <c r="A640" s="4" t="s">
        <v>162</v>
      </c>
      <c r="B640" s="5" t="s">
        <v>163</v>
      </c>
      <c r="C640" s="5" t="s">
        <v>183</v>
      </c>
      <c r="D640" s="5" t="s">
        <v>380</v>
      </c>
      <c r="E640" s="5">
        <v>12</v>
      </c>
      <c r="F640" s="5">
        <v>6</v>
      </c>
      <c r="G640" s="5">
        <v>1207</v>
      </c>
      <c r="H640" s="5">
        <v>10</v>
      </c>
      <c r="I640" s="5">
        <v>10.42</v>
      </c>
      <c r="J640" s="5">
        <v>0.82</v>
      </c>
      <c r="K640" s="5">
        <v>46</v>
      </c>
      <c r="L640" s="5">
        <v>25</v>
      </c>
      <c r="M640" s="5">
        <v>3.62</v>
      </c>
      <c r="N640" s="5">
        <v>1.97</v>
      </c>
      <c r="O640" s="5">
        <v>2020</v>
      </c>
      <c r="P640" s="6">
        <f>Table1[[#This Row],[OnTarget]]/Table1[[#This Row],[Shots]]</f>
        <v>0.54347826086956519</v>
      </c>
      <c r="Q640" s="5" t="str">
        <f t="shared" si="27"/>
        <v>Good Player</v>
      </c>
      <c r="R640" s="5" t="str">
        <f t="shared" si="28"/>
        <v>Type C</v>
      </c>
      <c r="S640" s="7">
        <f t="shared" si="29"/>
        <v>0</v>
      </c>
    </row>
    <row r="641" spans="1:19" x14ac:dyDescent="0.25">
      <c r="A641" s="4" t="s">
        <v>162</v>
      </c>
      <c r="B641" s="5" t="s">
        <v>163</v>
      </c>
      <c r="C641" s="5" t="s">
        <v>654</v>
      </c>
      <c r="D641" s="5" t="s">
        <v>655</v>
      </c>
      <c r="E641" s="5">
        <v>17</v>
      </c>
      <c r="F641" s="5">
        <v>1</v>
      </c>
      <c r="G641" s="5">
        <v>1639</v>
      </c>
      <c r="H641" s="5">
        <v>7</v>
      </c>
      <c r="I641" s="5">
        <v>7.59</v>
      </c>
      <c r="J641" s="5">
        <v>0.44</v>
      </c>
      <c r="K641" s="5">
        <v>46</v>
      </c>
      <c r="L641" s="5">
        <v>21</v>
      </c>
      <c r="M641" s="5">
        <v>2.67</v>
      </c>
      <c r="N641" s="5">
        <v>1.22</v>
      </c>
      <c r="O641" s="5">
        <v>2020</v>
      </c>
      <c r="P641" s="6">
        <f>Table1[[#This Row],[OnTarget]]/Table1[[#This Row],[Shots]]</f>
        <v>0.45652173913043476</v>
      </c>
      <c r="Q641" s="5" t="str">
        <f t="shared" si="27"/>
        <v>weak Player</v>
      </c>
      <c r="R641" s="5" t="str">
        <f t="shared" si="28"/>
        <v>Type D</v>
      </c>
      <c r="S641" s="7">
        <f t="shared" si="29"/>
        <v>0</v>
      </c>
    </row>
    <row r="642" spans="1:19" x14ac:dyDescent="0.25">
      <c r="A642" s="4" t="s">
        <v>543</v>
      </c>
      <c r="B642" s="5" t="s">
        <v>544</v>
      </c>
      <c r="C642" s="5" t="s">
        <v>317</v>
      </c>
      <c r="D642" s="5" t="s">
        <v>656</v>
      </c>
      <c r="E642" s="5">
        <v>22</v>
      </c>
      <c r="F642" s="5">
        <v>1</v>
      </c>
      <c r="G642" s="5">
        <v>2023</v>
      </c>
      <c r="H642" s="5">
        <v>8</v>
      </c>
      <c r="I642" s="5">
        <v>4.9000000000000004</v>
      </c>
      <c r="J642" s="5">
        <v>0.23</v>
      </c>
      <c r="K642" s="5">
        <v>44</v>
      </c>
      <c r="L642" s="5">
        <v>16</v>
      </c>
      <c r="M642" s="5">
        <v>2.0699999999999998</v>
      </c>
      <c r="N642" s="5">
        <v>0.75</v>
      </c>
      <c r="O642" s="5">
        <v>2020</v>
      </c>
      <c r="P642" s="6">
        <f>Table1[[#This Row],[OnTarget]]/Table1[[#This Row],[Shots]]</f>
        <v>0.36363636363636365</v>
      </c>
      <c r="Q642" s="5" t="str">
        <f t="shared" ref="Q642:Q661" si="30">IF(H642&gt;=25,"Excellent Player",IF(H642&gt;=15,"very Good Player",IF(H642&gt;=10,"Good Player", "weak Player")))</f>
        <v>weak Player</v>
      </c>
      <c r="R642" s="5" t="str">
        <f t="shared" ref="R642:R661" si="31">IF(Q642 = "Excellent Player", "Type A",IF(Q642 = "very Good Player", "Type B", IF(Q642 = "Good Player", "Type C", "Type D")))</f>
        <v>Type D</v>
      </c>
      <c r="S642" s="7">
        <f t="shared" ref="S642:S661" si="32">IF(OR(R642 = "Type A", R642 = "Type B"),1,0)</f>
        <v>0</v>
      </c>
    </row>
    <row r="643" spans="1:19" x14ac:dyDescent="0.25">
      <c r="A643" s="4" t="s">
        <v>543</v>
      </c>
      <c r="B643" s="5" t="s">
        <v>544</v>
      </c>
      <c r="C643" s="5" t="s">
        <v>657</v>
      </c>
      <c r="D643" s="5" t="s">
        <v>658</v>
      </c>
      <c r="E643" s="5">
        <v>25</v>
      </c>
      <c r="F643" s="5">
        <v>0</v>
      </c>
      <c r="G643" s="5">
        <v>2336</v>
      </c>
      <c r="H643" s="5">
        <v>11</v>
      </c>
      <c r="I643" s="5">
        <v>9.34</v>
      </c>
      <c r="J643" s="5">
        <v>0.38</v>
      </c>
      <c r="K643" s="5">
        <v>35</v>
      </c>
      <c r="L643" s="5">
        <v>18</v>
      </c>
      <c r="M643" s="5">
        <v>1.42</v>
      </c>
      <c r="N643" s="5">
        <v>0.73</v>
      </c>
      <c r="O643" s="5">
        <v>2020</v>
      </c>
      <c r="P643" s="6">
        <f>Table1[[#This Row],[OnTarget]]/Table1[[#This Row],[Shots]]</f>
        <v>0.51428571428571423</v>
      </c>
      <c r="Q643" s="5" t="str">
        <f t="shared" si="30"/>
        <v>Good Player</v>
      </c>
      <c r="R643" s="5" t="str">
        <f t="shared" si="31"/>
        <v>Type C</v>
      </c>
      <c r="S643" s="7">
        <f t="shared" si="32"/>
        <v>0</v>
      </c>
    </row>
    <row r="644" spans="1:19" x14ac:dyDescent="0.25">
      <c r="A644" s="4" t="s">
        <v>543</v>
      </c>
      <c r="B644" s="5" t="s">
        <v>544</v>
      </c>
      <c r="C644" s="5" t="s">
        <v>659</v>
      </c>
      <c r="D644" s="5" t="s">
        <v>660</v>
      </c>
      <c r="E644" s="5">
        <v>21</v>
      </c>
      <c r="F644" s="5">
        <v>0</v>
      </c>
      <c r="G644" s="5">
        <v>1933</v>
      </c>
      <c r="H644" s="5">
        <v>7</v>
      </c>
      <c r="I644" s="5">
        <v>9.16</v>
      </c>
      <c r="J644" s="5">
        <v>0.45</v>
      </c>
      <c r="K644" s="5">
        <v>58</v>
      </c>
      <c r="L644" s="5">
        <v>23</v>
      </c>
      <c r="M644" s="5">
        <v>2.85</v>
      </c>
      <c r="N644" s="5">
        <v>1.1299999999999999</v>
      </c>
      <c r="O644" s="5">
        <v>2020</v>
      </c>
      <c r="P644" s="6">
        <f>Table1[[#This Row],[OnTarget]]/Table1[[#This Row],[Shots]]</f>
        <v>0.39655172413793105</v>
      </c>
      <c r="Q644" s="5" t="str">
        <f t="shared" si="30"/>
        <v>weak Player</v>
      </c>
      <c r="R644" s="5" t="str">
        <f t="shared" si="31"/>
        <v>Type D</v>
      </c>
      <c r="S644" s="7">
        <f t="shared" si="32"/>
        <v>0</v>
      </c>
    </row>
    <row r="645" spans="1:19" x14ac:dyDescent="0.25">
      <c r="A645" s="4" t="s">
        <v>543</v>
      </c>
      <c r="B645" s="5" t="s">
        <v>544</v>
      </c>
      <c r="C645" s="5" t="s">
        <v>470</v>
      </c>
      <c r="D645" s="5" t="s">
        <v>661</v>
      </c>
      <c r="E645" s="5">
        <v>25</v>
      </c>
      <c r="F645" s="5">
        <v>0</v>
      </c>
      <c r="G645" s="5">
        <v>2256</v>
      </c>
      <c r="H645" s="5">
        <v>14</v>
      </c>
      <c r="I645" s="5">
        <v>8.31</v>
      </c>
      <c r="J645" s="5">
        <v>0.35</v>
      </c>
      <c r="K645" s="5">
        <v>92</v>
      </c>
      <c r="L645" s="5">
        <v>39</v>
      </c>
      <c r="M645" s="5">
        <v>3.87</v>
      </c>
      <c r="N645" s="5">
        <v>1.64</v>
      </c>
      <c r="O645" s="5">
        <v>2020</v>
      </c>
      <c r="P645" s="6">
        <f>Table1[[#This Row],[OnTarget]]/Table1[[#This Row],[Shots]]</f>
        <v>0.42391304347826086</v>
      </c>
      <c r="Q645" s="5" t="str">
        <f t="shared" si="30"/>
        <v>Good Player</v>
      </c>
      <c r="R645" s="5" t="str">
        <f t="shared" si="31"/>
        <v>Type C</v>
      </c>
      <c r="S645" s="7">
        <f t="shared" si="32"/>
        <v>0</v>
      </c>
    </row>
    <row r="646" spans="1:19" x14ac:dyDescent="0.25">
      <c r="A646" s="4" t="s">
        <v>543</v>
      </c>
      <c r="B646" s="5" t="s">
        <v>544</v>
      </c>
      <c r="C646" s="5" t="s">
        <v>662</v>
      </c>
      <c r="D646" s="5" t="s">
        <v>663</v>
      </c>
      <c r="E646" s="5">
        <v>24</v>
      </c>
      <c r="F646" s="5">
        <v>1</v>
      </c>
      <c r="G646" s="5">
        <v>2157</v>
      </c>
      <c r="H646" s="5">
        <v>12</v>
      </c>
      <c r="I646" s="5">
        <v>9.08</v>
      </c>
      <c r="J646" s="5">
        <v>0.4</v>
      </c>
      <c r="K646" s="5">
        <v>55</v>
      </c>
      <c r="L646" s="5">
        <v>28</v>
      </c>
      <c r="M646" s="5">
        <v>2.42</v>
      </c>
      <c r="N646" s="5">
        <v>1.23</v>
      </c>
      <c r="O646" s="5">
        <v>2020</v>
      </c>
      <c r="P646" s="6">
        <f>Table1[[#This Row],[OnTarget]]/Table1[[#This Row],[Shots]]</f>
        <v>0.50909090909090904</v>
      </c>
      <c r="Q646" s="5" t="str">
        <f t="shared" si="30"/>
        <v>Good Player</v>
      </c>
      <c r="R646" s="5" t="str">
        <f t="shared" si="31"/>
        <v>Type C</v>
      </c>
      <c r="S646" s="7">
        <f t="shared" si="32"/>
        <v>0</v>
      </c>
    </row>
    <row r="647" spans="1:19" x14ac:dyDescent="0.25">
      <c r="A647" s="4" t="s">
        <v>543</v>
      </c>
      <c r="B647" s="5" t="s">
        <v>544</v>
      </c>
      <c r="C647" s="5" t="s">
        <v>209</v>
      </c>
      <c r="D647" s="5" t="s">
        <v>664</v>
      </c>
      <c r="E647" s="5">
        <v>25</v>
      </c>
      <c r="F647" s="5">
        <v>0</v>
      </c>
      <c r="G647" s="5">
        <v>2047</v>
      </c>
      <c r="H647" s="5">
        <v>13</v>
      </c>
      <c r="I647" s="5">
        <v>7.11</v>
      </c>
      <c r="J647" s="5">
        <v>0.33</v>
      </c>
      <c r="K647" s="5">
        <v>67</v>
      </c>
      <c r="L647" s="5">
        <v>34</v>
      </c>
      <c r="M647" s="5">
        <v>3.11</v>
      </c>
      <c r="N647" s="5">
        <v>1.58</v>
      </c>
      <c r="O647" s="5">
        <v>2020</v>
      </c>
      <c r="P647" s="6">
        <f>Table1[[#This Row],[OnTarget]]/Table1[[#This Row],[Shots]]</f>
        <v>0.5074626865671642</v>
      </c>
      <c r="Q647" s="5" t="str">
        <f t="shared" si="30"/>
        <v>Good Player</v>
      </c>
      <c r="R647" s="5" t="str">
        <f t="shared" si="31"/>
        <v>Type C</v>
      </c>
      <c r="S647" s="7">
        <f t="shared" si="32"/>
        <v>0</v>
      </c>
    </row>
    <row r="648" spans="1:19" x14ac:dyDescent="0.25">
      <c r="A648" s="4" t="s">
        <v>543</v>
      </c>
      <c r="B648" s="5" t="s">
        <v>544</v>
      </c>
      <c r="C648" s="5" t="s">
        <v>545</v>
      </c>
      <c r="D648" s="5" t="s">
        <v>548</v>
      </c>
      <c r="E648" s="5">
        <v>25</v>
      </c>
      <c r="F648" s="5">
        <v>0</v>
      </c>
      <c r="G648" s="5">
        <v>2287</v>
      </c>
      <c r="H648" s="5">
        <v>11</v>
      </c>
      <c r="I648" s="5">
        <v>11.31</v>
      </c>
      <c r="J648" s="5">
        <v>0.47</v>
      </c>
      <c r="K648" s="5">
        <v>63</v>
      </c>
      <c r="L648" s="5">
        <v>26</v>
      </c>
      <c r="M648" s="5">
        <v>2.62</v>
      </c>
      <c r="N648" s="5">
        <v>1.08</v>
      </c>
      <c r="O648" s="5">
        <v>2020</v>
      </c>
      <c r="P648" s="6">
        <f>Table1[[#This Row],[OnTarget]]/Table1[[#This Row],[Shots]]</f>
        <v>0.41269841269841268</v>
      </c>
      <c r="Q648" s="5" t="str">
        <f t="shared" si="30"/>
        <v>Good Player</v>
      </c>
      <c r="R648" s="5" t="str">
        <f t="shared" si="31"/>
        <v>Type C</v>
      </c>
      <c r="S648" s="7">
        <f t="shared" si="32"/>
        <v>0</v>
      </c>
    </row>
    <row r="649" spans="1:19" x14ac:dyDescent="0.25">
      <c r="A649" s="4" t="s">
        <v>543</v>
      </c>
      <c r="B649" s="5" t="s">
        <v>544</v>
      </c>
      <c r="C649" s="5" t="s">
        <v>470</v>
      </c>
      <c r="D649" s="5" t="s">
        <v>551</v>
      </c>
      <c r="E649" s="5">
        <v>24</v>
      </c>
      <c r="F649" s="5">
        <v>0</v>
      </c>
      <c r="G649" s="5">
        <v>2226</v>
      </c>
      <c r="H649" s="5">
        <v>15</v>
      </c>
      <c r="I649" s="5">
        <v>13.36</v>
      </c>
      <c r="J649" s="5">
        <v>0.56999999999999995</v>
      </c>
      <c r="K649" s="5">
        <v>89</v>
      </c>
      <c r="L649" s="5">
        <v>44</v>
      </c>
      <c r="M649" s="5">
        <v>3.8</v>
      </c>
      <c r="N649" s="5">
        <v>1.88</v>
      </c>
      <c r="O649" s="5">
        <v>2020</v>
      </c>
      <c r="P649" s="6">
        <f>Table1[[#This Row],[OnTarget]]/Table1[[#This Row],[Shots]]</f>
        <v>0.4943820224719101</v>
      </c>
      <c r="Q649" s="5" t="str">
        <f t="shared" si="30"/>
        <v>very Good Player</v>
      </c>
      <c r="R649" s="5" t="str">
        <f t="shared" si="31"/>
        <v>Type B</v>
      </c>
      <c r="S649" s="7">
        <f t="shared" si="32"/>
        <v>1</v>
      </c>
    </row>
    <row r="650" spans="1:19" x14ac:dyDescent="0.25">
      <c r="A650" s="4" t="s">
        <v>543</v>
      </c>
      <c r="B650" s="5" t="s">
        <v>544</v>
      </c>
      <c r="C650" s="5" t="s">
        <v>665</v>
      </c>
      <c r="D650" s="5" t="s">
        <v>666</v>
      </c>
      <c r="E650" s="5">
        <v>24</v>
      </c>
      <c r="F650" s="5">
        <v>1</v>
      </c>
      <c r="G650" s="5">
        <v>2147</v>
      </c>
      <c r="H650" s="5">
        <v>9</v>
      </c>
      <c r="I650" s="5">
        <v>6.55</v>
      </c>
      <c r="J650" s="5">
        <v>0.28999999999999998</v>
      </c>
      <c r="K650" s="5">
        <v>60</v>
      </c>
      <c r="L650" s="5">
        <v>25</v>
      </c>
      <c r="M650" s="5">
        <v>2.65</v>
      </c>
      <c r="N650" s="5">
        <v>1.1100000000000001</v>
      </c>
      <c r="O650" s="5">
        <v>2020</v>
      </c>
      <c r="P650" s="6">
        <f>Table1[[#This Row],[OnTarget]]/Table1[[#This Row],[Shots]]</f>
        <v>0.41666666666666669</v>
      </c>
      <c r="Q650" s="5" t="str">
        <f t="shared" si="30"/>
        <v>weak Player</v>
      </c>
      <c r="R650" s="5" t="str">
        <f t="shared" si="31"/>
        <v>Type D</v>
      </c>
      <c r="S650" s="7">
        <f t="shared" si="32"/>
        <v>0</v>
      </c>
    </row>
    <row r="651" spans="1:19" x14ac:dyDescent="0.25">
      <c r="A651" s="4" t="s">
        <v>543</v>
      </c>
      <c r="B651" s="5" t="s">
        <v>544</v>
      </c>
      <c r="C651" s="5" t="s">
        <v>657</v>
      </c>
      <c r="D651" s="5" t="s">
        <v>667</v>
      </c>
      <c r="E651" s="5">
        <v>24</v>
      </c>
      <c r="F651" s="5">
        <v>0</v>
      </c>
      <c r="G651" s="5">
        <v>2099</v>
      </c>
      <c r="H651" s="5">
        <v>14</v>
      </c>
      <c r="I651" s="5">
        <v>13.26</v>
      </c>
      <c r="J651" s="5">
        <v>0.6</v>
      </c>
      <c r="K651" s="5">
        <v>60</v>
      </c>
      <c r="L651" s="5">
        <v>30</v>
      </c>
      <c r="M651" s="5">
        <v>2.72</v>
      </c>
      <c r="N651" s="5">
        <v>1.36</v>
      </c>
      <c r="O651" s="5">
        <v>2020</v>
      </c>
      <c r="P651" s="6">
        <f>Table1[[#This Row],[OnTarget]]/Table1[[#This Row],[Shots]]</f>
        <v>0.5</v>
      </c>
      <c r="Q651" s="5" t="str">
        <f t="shared" si="30"/>
        <v>Good Player</v>
      </c>
      <c r="R651" s="5" t="str">
        <f t="shared" si="31"/>
        <v>Type C</v>
      </c>
      <c r="S651" s="7">
        <f t="shared" si="32"/>
        <v>0</v>
      </c>
    </row>
    <row r="652" spans="1:19" x14ac:dyDescent="0.25">
      <c r="A652" s="4" t="s">
        <v>543</v>
      </c>
      <c r="B652" s="5" t="s">
        <v>544</v>
      </c>
      <c r="C652" s="5" t="s">
        <v>545</v>
      </c>
      <c r="D652" s="5" t="s">
        <v>668</v>
      </c>
      <c r="E652" s="5">
        <v>6</v>
      </c>
      <c r="F652" s="5">
        <v>12</v>
      </c>
      <c r="G652" s="5">
        <v>938</v>
      </c>
      <c r="H652" s="5">
        <v>9</v>
      </c>
      <c r="I652" s="5">
        <v>6.91</v>
      </c>
      <c r="J652" s="5">
        <v>0.7</v>
      </c>
      <c r="K652" s="5">
        <v>32</v>
      </c>
      <c r="L652" s="5">
        <v>17</v>
      </c>
      <c r="M652" s="5">
        <v>3.24</v>
      </c>
      <c r="N652" s="5">
        <v>1.72</v>
      </c>
      <c r="O652" s="5">
        <v>2020</v>
      </c>
      <c r="P652" s="6">
        <f>Table1[[#This Row],[OnTarget]]/Table1[[#This Row],[Shots]]</f>
        <v>0.53125</v>
      </c>
      <c r="Q652" s="5" t="str">
        <f t="shared" si="30"/>
        <v>weak Player</v>
      </c>
      <c r="R652" s="5" t="str">
        <f t="shared" si="31"/>
        <v>Type D</v>
      </c>
      <c r="S652" s="7">
        <f t="shared" si="32"/>
        <v>0</v>
      </c>
    </row>
    <row r="653" spans="1:19" x14ac:dyDescent="0.25">
      <c r="A653" s="4" t="s">
        <v>543</v>
      </c>
      <c r="B653" s="5" t="s">
        <v>544</v>
      </c>
      <c r="C653" s="5" t="s">
        <v>565</v>
      </c>
      <c r="D653" s="5" t="s">
        <v>566</v>
      </c>
      <c r="E653" s="5">
        <v>25</v>
      </c>
      <c r="F653" s="5">
        <v>0</v>
      </c>
      <c r="G653" s="5">
        <v>2265</v>
      </c>
      <c r="H653" s="5">
        <v>11</v>
      </c>
      <c r="I653" s="5">
        <v>12.64</v>
      </c>
      <c r="J653" s="5">
        <v>0.53</v>
      </c>
      <c r="K653" s="5">
        <v>70</v>
      </c>
      <c r="L653" s="5">
        <v>31</v>
      </c>
      <c r="M653" s="5">
        <v>2.94</v>
      </c>
      <c r="N653" s="5">
        <v>1.3</v>
      </c>
      <c r="O653" s="5">
        <v>2020</v>
      </c>
      <c r="P653" s="6">
        <f>Table1[[#This Row],[OnTarget]]/Table1[[#This Row],[Shots]]</f>
        <v>0.44285714285714284</v>
      </c>
      <c r="Q653" s="5" t="str">
        <f t="shared" si="30"/>
        <v>Good Player</v>
      </c>
      <c r="R653" s="5" t="str">
        <f t="shared" si="31"/>
        <v>Type C</v>
      </c>
      <c r="S653" s="7">
        <f t="shared" si="32"/>
        <v>0</v>
      </c>
    </row>
    <row r="654" spans="1:19" x14ac:dyDescent="0.25">
      <c r="A654" s="4" t="s">
        <v>543</v>
      </c>
      <c r="B654" s="5" t="s">
        <v>544</v>
      </c>
      <c r="C654" s="5" t="s">
        <v>552</v>
      </c>
      <c r="D654" s="5" t="s">
        <v>553</v>
      </c>
      <c r="E654" s="5">
        <v>26</v>
      </c>
      <c r="F654" s="5">
        <v>0</v>
      </c>
      <c r="G654" s="5">
        <v>2383</v>
      </c>
      <c r="H654" s="5">
        <v>9</v>
      </c>
      <c r="I654" s="5">
        <v>8.2799999999999994</v>
      </c>
      <c r="J654" s="5">
        <v>0.33</v>
      </c>
      <c r="K654" s="5">
        <v>51</v>
      </c>
      <c r="L654" s="5">
        <v>23</v>
      </c>
      <c r="M654" s="5">
        <v>2.0299999999999998</v>
      </c>
      <c r="N654" s="5">
        <v>0.92</v>
      </c>
      <c r="O654" s="5">
        <v>2020</v>
      </c>
      <c r="P654" s="6">
        <f>Table1[[#This Row],[OnTarget]]/Table1[[#This Row],[Shots]]</f>
        <v>0.45098039215686275</v>
      </c>
      <c r="Q654" s="5" t="str">
        <f t="shared" si="30"/>
        <v>weak Player</v>
      </c>
      <c r="R654" s="5" t="str">
        <f t="shared" si="31"/>
        <v>Type D</v>
      </c>
      <c r="S654" s="7">
        <f t="shared" si="32"/>
        <v>0</v>
      </c>
    </row>
    <row r="655" spans="1:19" x14ac:dyDescent="0.25">
      <c r="A655" s="4" t="s">
        <v>543</v>
      </c>
      <c r="B655" s="5" t="s">
        <v>544</v>
      </c>
      <c r="C655" s="5" t="s">
        <v>559</v>
      </c>
      <c r="D655" s="5" t="s">
        <v>560</v>
      </c>
      <c r="E655" s="5">
        <v>14</v>
      </c>
      <c r="F655" s="5">
        <v>0</v>
      </c>
      <c r="G655" s="5">
        <v>1245</v>
      </c>
      <c r="H655" s="5">
        <v>11</v>
      </c>
      <c r="I655" s="5">
        <v>8.91</v>
      </c>
      <c r="J655" s="5">
        <v>0.68</v>
      </c>
      <c r="K655" s="5">
        <v>59</v>
      </c>
      <c r="L655" s="5">
        <v>32</v>
      </c>
      <c r="M655" s="5">
        <v>4.5</v>
      </c>
      <c r="N655" s="5">
        <v>2.44</v>
      </c>
      <c r="O655" s="5">
        <v>2020</v>
      </c>
      <c r="P655" s="6">
        <f>Table1[[#This Row],[OnTarget]]/Table1[[#This Row],[Shots]]</f>
        <v>0.5423728813559322</v>
      </c>
      <c r="Q655" s="5" t="str">
        <f t="shared" si="30"/>
        <v>Good Player</v>
      </c>
      <c r="R655" s="5" t="str">
        <f t="shared" si="31"/>
        <v>Type C</v>
      </c>
      <c r="S655" s="7">
        <f t="shared" si="32"/>
        <v>0</v>
      </c>
    </row>
    <row r="656" spans="1:19" x14ac:dyDescent="0.25">
      <c r="A656" s="4" t="s">
        <v>543</v>
      </c>
      <c r="B656" s="5" t="s">
        <v>544</v>
      </c>
      <c r="C656" s="5" t="s">
        <v>669</v>
      </c>
      <c r="D656" s="5" t="s">
        <v>670</v>
      </c>
      <c r="E656" s="5">
        <v>23</v>
      </c>
      <c r="F656" s="5">
        <v>2</v>
      </c>
      <c r="G656" s="5">
        <v>2194</v>
      </c>
      <c r="H656" s="5">
        <v>11</v>
      </c>
      <c r="I656" s="5">
        <v>6</v>
      </c>
      <c r="J656" s="5">
        <v>0.26</v>
      </c>
      <c r="K656" s="5">
        <v>38</v>
      </c>
      <c r="L656" s="5">
        <v>17</v>
      </c>
      <c r="M656" s="5">
        <v>1.65</v>
      </c>
      <c r="N656" s="5">
        <v>0.74</v>
      </c>
      <c r="O656" s="5">
        <v>2020</v>
      </c>
      <c r="P656" s="6">
        <f>Table1[[#This Row],[OnTarget]]/Table1[[#This Row],[Shots]]</f>
        <v>0.44736842105263158</v>
      </c>
      <c r="Q656" s="5" t="str">
        <f t="shared" si="30"/>
        <v>Good Player</v>
      </c>
      <c r="R656" s="5" t="str">
        <f t="shared" si="31"/>
        <v>Type C</v>
      </c>
      <c r="S656" s="7">
        <f t="shared" si="32"/>
        <v>0</v>
      </c>
    </row>
    <row r="657" spans="1:19" x14ac:dyDescent="0.25">
      <c r="A657" s="4" t="s">
        <v>543</v>
      </c>
      <c r="B657" s="5" t="s">
        <v>544</v>
      </c>
      <c r="C657" s="5" t="s">
        <v>671</v>
      </c>
      <c r="D657" s="5" t="s">
        <v>672</v>
      </c>
      <c r="E657" s="5">
        <v>24</v>
      </c>
      <c r="F657" s="5">
        <v>0</v>
      </c>
      <c r="G657" s="5">
        <v>2155</v>
      </c>
      <c r="H657" s="5">
        <v>10</v>
      </c>
      <c r="I657" s="5">
        <v>7.49</v>
      </c>
      <c r="J657" s="5">
        <v>0.33</v>
      </c>
      <c r="K657" s="5">
        <v>50</v>
      </c>
      <c r="L657" s="5">
        <v>18</v>
      </c>
      <c r="M657" s="5">
        <v>2.2000000000000002</v>
      </c>
      <c r="N657" s="5">
        <v>0.79</v>
      </c>
      <c r="O657" s="5">
        <v>2020</v>
      </c>
      <c r="P657" s="6">
        <f>Table1[[#This Row],[OnTarget]]/Table1[[#This Row],[Shots]]</f>
        <v>0.36</v>
      </c>
      <c r="Q657" s="5" t="str">
        <f t="shared" si="30"/>
        <v>Good Player</v>
      </c>
      <c r="R657" s="5" t="str">
        <f t="shared" si="31"/>
        <v>Type C</v>
      </c>
      <c r="S657" s="7">
        <f t="shared" si="32"/>
        <v>0</v>
      </c>
    </row>
    <row r="658" spans="1:19" x14ac:dyDescent="0.25">
      <c r="A658" s="4" t="s">
        <v>543</v>
      </c>
      <c r="B658" s="5" t="s">
        <v>544</v>
      </c>
      <c r="C658" s="5" t="s">
        <v>545</v>
      </c>
      <c r="D658" s="5" t="s">
        <v>547</v>
      </c>
      <c r="E658" s="5">
        <v>18</v>
      </c>
      <c r="F658" s="5">
        <v>2</v>
      </c>
      <c r="G658" s="5">
        <v>1573</v>
      </c>
      <c r="H658" s="5">
        <v>12</v>
      </c>
      <c r="I658" s="5">
        <v>9.77</v>
      </c>
      <c r="J658" s="5">
        <v>0.59</v>
      </c>
      <c r="K658" s="5">
        <v>56</v>
      </c>
      <c r="L658" s="5">
        <v>30</v>
      </c>
      <c r="M658" s="5">
        <v>3.38</v>
      </c>
      <c r="N658" s="5">
        <v>1.81</v>
      </c>
      <c r="O658" s="5">
        <v>2020</v>
      </c>
      <c r="P658" s="6">
        <f>Table1[[#This Row],[OnTarget]]/Table1[[#This Row],[Shots]]</f>
        <v>0.5357142857142857</v>
      </c>
      <c r="Q658" s="5" t="str">
        <f t="shared" si="30"/>
        <v>Good Player</v>
      </c>
      <c r="R658" s="5" t="str">
        <f t="shared" si="31"/>
        <v>Type C</v>
      </c>
      <c r="S658" s="7">
        <f t="shared" si="32"/>
        <v>0</v>
      </c>
    </row>
    <row r="659" spans="1:19" x14ac:dyDescent="0.25">
      <c r="A659" s="4" t="s">
        <v>543</v>
      </c>
      <c r="B659" s="5" t="s">
        <v>544</v>
      </c>
      <c r="C659" s="5" t="s">
        <v>559</v>
      </c>
      <c r="D659" s="5" t="s">
        <v>673</v>
      </c>
      <c r="E659" s="5">
        <v>25</v>
      </c>
      <c r="F659" s="5">
        <v>0</v>
      </c>
      <c r="G659" s="5">
        <v>2363</v>
      </c>
      <c r="H659" s="5">
        <v>7</v>
      </c>
      <c r="I659" s="5">
        <v>5.72</v>
      </c>
      <c r="J659" s="5">
        <v>0.23</v>
      </c>
      <c r="K659" s="5">
        <v>45</v>
      </c>
      <c r="L659" s="5">
        <v>14</v>
      </c>
      <c r="M659" s="5">
        <v>1.81</v>
      </c>
      <c r="N659" s="5">
        <v>0.56000000000000005</v>
      </c>
      <c r="O659" s="5">
        <v>2020</v>
      </c>
      <c r="P659" s="6">
        <f>Table1[[#This Row],[OnTarget]]/Table1[[#This Row],[Shots]]</f>
        <v>0.31111111111111112</v>
      </c>
      <c r="Q659" s="5" t="str">
        <f t="shared" si="30"/>
        <v>weak Player</v>
      </c>
      <c r="R659" s="5" t="str">
        <f t="shared" si="31"/>
        <v>Type D</v>
      </c>
      <c r="S659" s="7">
        <f t="shared" si="32"/>
        <v>0</v>
      </c>
    </row>
    <row r="660" spans="1:19" x14ac:dyDescent="0.25">
      <c r="A660" s="4" t="s">
        <v>543</v>
      </c>
      <c r="B660" s="5" t="s">
        <v>544</v>
      </c>
      <c r="C660" s="5" t="s">
        <v>37</v>
      </c>
      <c r="D660" s="5" t="s">
        <v>674</v>
      </c>
      <c r="E660" s="5">
        <v>26</v>
      </c>
      <c r="F660" s="5">
        <v>0</v>
      </c>
      <c r="G660" s="5">
        <v>2461</v>
      </c>
      <c r="H660" s="5">
        <v>15</v>
      </c>
      <c r="I660" s="5">
        <v>14.51</v>
      </c>
      <c r="J660" s="5">
        <v>0.56000000000000005</v>
      </c>
      <c r="K660" s="5">
        <v>84</v>
      </c>
      <c r="L660" s="5">
        <v>43</v>
      </c>
      <c r="M660" s="5">
        <v>3.24</v>
      </c>
      <c r="N660" s="5">
        <v>1.66</v>
      </c>
      <c r="O660" s="5">
        <v>2020</v>
      </c>
      <c r="P660" s="6">
        <f>Table1[[#This Row],[OnTarget]]/Table1[[#This Row],[Shots]]</f>
        <v>0.51190476190476186</v>
      </c>
      <c r="Q660" s="5" t="str">
        <f t="shared" si="30"/>
        <v>very Good Player</v>
      </c>
      <c r="R660" s="5" t="str">
        <f t="shared" si="31"/>
        <v>Type B</v>
      </c>
      <c r="S660" s="7">
        <f t="shared" si="32"/>
        <v>1</v>
      </c>
    </row>
    <row r="661" spans="1:19" x14ac:dyDescent="0.25">
      <c r="A661" s="8" t="s">
        <v>543</v>
      </c>
      <c r="B661" s="9" t="s">
        <v>544</v>
      </c>
      <c r="C661" s="9" t="s">
        <v>559</v>
      </c>
      <c r="D661" s="9" t="s">
        <v>675</v>
      </c>
      <c r="E661" s="9">
        <v>14</v>
      </c>
      <c r="F661" s="9">
        <v>11</v>
      </c>
      <c r="G661" s="9">
        <v>1557</v>
      </c>
      <c r="H661" s="9">
        <v>7</v>
      </c>
      <c r="I661" s="9">
        <v>4.43</v>
      </c>
      <c r="J661" s="9">
        <v>0.27</v>
      </c>
      <c r="K661" s="9">
        <v>38</v>
      </c>
      <c r="L661" s="9">
        <v>15</v>
      </c>
      <c r="M661" s="9">
        <v>2.3199999999999998</v>
      </c>
      <c r="N661" s="9">
        <v>0.92</v>
      </c>
      <c r="O661" s="9">
        <v>2020</v>
      </c>
      <c r="P661" s="10">
        <f>Table1[[#This Row],[OnTarget]]/Table1[[#This Row],[Shots]]</f>
        <v>0.39473684210526316</v>
      </c>
      <c r="Q661" s="9" t="str">
        <f t="shared" si="30"/>
        <v>weak Player</v>
      </c>
      <c r="R661" s="9" t="str">
        <f t="shared" si="31"/>
        <v>Type D</v>
      </c>
      <c r="S661" s="11">
        <f t="shared" si="32"/>
        <v>0</v>
      </c>
    </row>
  </sheetData>
  <conditionalFormatting sqref="E2:E661">
    <cfRule type="cellIs" dxfId="35" priority="13" operator="greaterThan">
      <formula>20</formula>
    </cfRule>
    <cfRule type="cellIs" dxfId="34" priority="12" operator="greaterThan">
      <formula>15</formula>
    </cfRule>
    <cfRule type="cellIs" dxfId="33" priority="11" operator="greaterThan">
      <formula>20</formula>
    </cfRule>
    <cfRule type="cellIs" dxfId="32" priority="10" operator="lessThan">
      <formula>20</formula>
    </cfRule>
    <cfRule type="cellIs" dxfId="31" priority="9" operator="greaterThan">
      <formula>25</formula>
    </cfRule>
    <cfRule type="cellIs" dxfId="30" priority="8" operator="greaterThan">
      <formula>15</formula>
    </cfRule>
    <cfRule type="cellIs" dxfId="29" priority="7" operator="greaterThan">
      <formula>25</formula>
    </cfRule>
    <cfRule type="cellIs" dxfId="28" priority="6" operator="lessThan">
      <formula>15</formula>
    </cfRule>
  </conditionalFormatting>
  <conditionalFormatting sqref="S2:S661">
    <cfRule type="iconSet" priority="5">
      <iconSet iconSet="3Symbols2">
        <cfvo type="percent" val="0"/>
        <cfvo type="percent" val="33"/>
        <cfvo type="percent" val="67"/>
      </iconSet>
    </cfRule>
  </conditionalFormatting>
  <conditionalFormatting sqref="Q2:Q661">
    <cfRule type="containsText" dxfId="27" priority="4" operator="containsText" text="Excellent Player">
      <formula>NOT(ISERROR(SEARCH("Excellent Player",Q2)))</formula>
    </cfRule>
    <cfRule type="containsText" dxfId="26" priority="3" operator="containsText" text="Good Player">
      <formula>NOT(ISERROR(SEARCH("Good Player",Q2)))</formula>
    </cfRule>
    <cfRule type="containsText" dxfId="25" priority="2" operator="containsText" text="weak Player">
      <formula>NOT(ISERROR(SEARCH("weak Player",Q2)))</formula>
    </cfRule>
    <cfRule type="containsText" dxfId="24" priority="1" operator="containsText" text="very Good Player">
      <formula>NOT(ISERROR(SEARCH("very Good Player",Q2)))</formula>
    </cfRule>
  </conditionalFormatting>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 </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2022-12-31T17:15:52Z</dcterms:created>
  <dcterms:modified xsi:type="dcterms:W3CDTF">2023-01-07T23:43:18Z</dcterms:modified>
</cp:coreProperties>
</file>