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70" windowWidth="10215" windowHeight="405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25725"/>
  <fileRecoveryPr repairLoad="1"/>
</workbook>
</file>

<file path=xl/calcChain.xml><?xml version="1.0" encoding="utf-8"?>
<calcChain xmlns="http://schemas.openxmlformats.org/spreadsheetml/2006/main">
  <c r="D56" i="3"/>
  <c r="D7"/>
  <c r="E23" i="5"/>
  <c r="E22"/>
  <c r="E21"/>
  <c r="E20"/>
  <c r="E15"/>
  <c r="E14"/>
  <c r="E13"/>
  <c r="E12"/>
  <c r="E7"/>
  <c r="E6"/>
  <c r="E5"/>
  <c r="E4"/>
  <c r="E3"/>
  <c r="A41" i="4"/>
  <c r="D41" s="1"/>
  <c r="A40"/>
  <c r="D40" s="1"/>
  <c r="A39"/>
  <c r="D39" s="1"/>
  <c r="A38"/>
  <c r="D38" s="1"/>
  <c r="A37"/>
  <c r="D37" s="1"/>
  <c r="A36"/>
  <c r="D36" s="1"/>
  <c r="A35"/>
  <c r="D35" s="1"/>
  <c r="A34"/>
  <c r="D34" s="1"/>
  <c r="A33"/>
  <c r="D33" s="1"/>
  <c r="A32"/>
  <c r="D32" s="1"/>
  <c r="A31"/>
  <c r="D31" s="1"/>
  <c r="A30"/>
  <c r="D30" s="1"/>
  <c r="A29"/>
  <c r="D29" s="1"/>
  <c r="A28"/>
  <c r="D28" s="1"/>
  <c r="A23"/>
  <c r="D23" s="1"/>
  <c r="A22"/>
  <c r="D22" s="1"/>
  <c r="A21"/>
  <c r="D21" s="1"/>
  <c r="A20"/>
  <c r="D20" s="1"/>
  <c r="A19"/>
  <c r="D19" s="1"/>
  <c r="A18"/>
  <c r="D18" s="1"/>
  <c r="A17"/>
  <c r="D17" s="1"/>
  <c r="A16"/>
  <c r="D16" s="1"/>
  <c r="A15"/>
  <c r="D15" s="1"/>
  <c r="A14"/>
  <c r="D14" s="1"/>
  <c r="A13"/>
  <c r="D13" s="1"/>
  <c r="A12"/>
  <c r="D12" s="1"/>
  <c r="A11"/>
  <c r="D11" s="1"/>
  <c r="A10"/>
  <c r="D10" s="1"/>
  <c r="A9"/>
  <c r="D9" s="1"/>
  <c r="A8"/>
  <c r="D8" s="1"/>
  <c r="A7"/>
  <c r="D7" s="1"/>
  <c r="A6"/>
  <c r="D6" s="1"/>
  <c r="A5"/>
  <c r="D5" s="1"/>
  <c r="A4"/>
  <c r="D4" s="1"/>
  <c r="A59" i="3"/>
  <c r="D59" s="1"/>
  <c r="A58"/>
  <c r="D58" s="1"/>
  <c r="A57"/>
  <c r="D57" s="1"/>
  <c r="A56"/>
  <c r="A55"/>
  <c r="D55" s="1"/>
  <c r="A54"/>
  <c r="D54" s="1"/>
  <c r="A53"/>
  <c r="D53" s="1"/>
  <c r="A52"/>
  <c r="D52" s="1"/>
  <c r="A51"/>
  <c r="D51" s="1"/>
  <c r="A46"/>
  <c r="D46" s="1"/>
  <c r="A45"/>
  <c r="D45" s="1"/>
  <c r="A44"/>
  <c r="D44" s="1"/>
  <c r="A39"/>
  <c r="D39" s="1"/>
  <c r="A38"/>
  <c r="D38" s="1"/>
  <c r="A37"/>
  <c r="D37" s="1"/>
  <c r="A36"/>
  <c r="D36" s="1"/>
  <c r="A35"/>
  <c r="D35" s="1"/>
  <c r="A34"/>
  <c r="D34" s="1"/>
  <c r="A33"/>
  <c r="D33" s="1"/>
  <c r="A28"/>
  <c r="D28" s="1"/>
  <c r="A27"/>
  <c r="D27" s="1"/>
  <c r="A26"/>
  <c r="D26" s="1"/>
  <c r="A25"/>
  <c r="D25" s="1"/>
  <c r="A24"/>
  <c r="D24" s="1"/>
  <c r="A23"/>
  <c r="D23" s="1"/>
  <c r="A22"/>
  <c r="D22" s="1"/>
  <c r="A21"/>
  <c r="D21" s="1"/>
  <c r="A20"/>
  <c r="D20" s="1"/>
  <c r="A19"/>
  <c r="D19" s="1"/>
  <c r="A18"/>
  <c r="D18" s="1"/>
  <c r="A13"/>
  <c r="D13" s="1"/>
  <c r="A12"/>
  <c r="D12" s="1"/>
  <c r="A11"/>
  <c r="D11" s="1"/>
  <c r="A10"/>
  <c r="D10" s="1"/>
  <c r="A9"/>
  <c r="D9" s="1"/>
  <c r="A8"/>
  <c r="D8" s="1"/>
  <c r="A7"/>
  <c r="A6"/>
  <c r="D6" s="1"/>
  <c r="A5"/>
  <c r="D5" s="1"/>
  <c r="G13" i="1"/>
  <c r="S13"/>
  <c r="Q13"/>
  <c r="D13"/>
  <c r="J13"/>
  <c r="C13"/>
  <c r="E13"/>
  <c r="O13"/>
  <c r="B13"/>
  <c r="L13"/>
  <c r="D15"/>
  <c r="C15"/>
  <c r="J15"/>
  <c r="E15"/>
  <c r="O15"/>
  <c r="L15"/>
  <c r="S15"/>
  <c r="Q15"/>
  <c r="B15"/>
  <c r="G15"/>
  <c r="E14"/>
  <c r="C14"/>
  <c r="J14"/>
  <c r="O14"/>
  <c r="D14"/>
  <c r="L14"/>
  <c r="Q14"/>
  <c r="S14"/>
  <c r="B14"/>
  <c r="G14"/>
  <c r="O12"/>
  <c r="E12"/>
  <c r="D12"/>
  <c r="Q12"/>
  <c r="G12"/>
  <c r="S12"/>
  <c r="C12"/>
  <c r="J12"/>
  <c r="B12"/>
  <c r="L12"/>
</calcChain>
</file>

<file path=xl/sharedStrings.xml><?xml version="1.0" encoding="utf-8"?>
<sst xmlns="http://schemas.openxmlformats.org/spreadsheetml/2006/main" count="561" uniqueCount="267">
  <si>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</si>
  <si>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</si>
  <si>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</si>
  <si>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</si>
  <si>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</si>
  <si>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</si>
  <si>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</si>
  <si>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</si>
  <si>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</si>
  <si>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</si>
  <si>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</si>
  <si>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</si>
  <si>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</si>
  <si>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</si>
  <si>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</si>
  <si>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</si>
  <si>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</si>
  <si>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</si>
  <si>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</si>
  <si>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</si>
  <si>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</si>
  <si>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</si>
  <si>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</si>
  <si>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</si>
  <si>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</si>
  <si>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</si>
  <si>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</si>
  <si>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</si>
  <si>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</si>
  <si>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</si>
  <si>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</si>
  <si>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</si>
  <si>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</si>
  <si>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</si>
  <si>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</si>
  <si>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</si>
  <si>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</si>
  <si>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</si>
  <si>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</si>
  <si>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</si>
  <si>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</si>
  <si>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</si>
  <si>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</si>
  <si>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</si>
  <si>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</si>
  <si>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</si>
  <si>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</si>
  <si>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</si>
  <si>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</si>
  <si>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</si>
  <si>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</si>
  <si>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</si>
  <si>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</si>
  <si>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</si>
  <si>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</si>
  <si>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</si>
  <si>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</si>
  <si>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</si>
  <si>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</si>
  <si>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</si>
  <si>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</si>
  <si>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</si>
  <si>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</si>
  <si>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</si>
  <si>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</si>
  <si>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</si>
  <si>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</si>
  <si>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</si>
  <si>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</si>
  <si>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</si>
  <si>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</si>
  <si>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</si>
  <si>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</si>
  <si>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</si>
  <si>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</si>
  <si>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</si>
  <si>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</si>
  <si>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</si>
  <si>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</si>
  <si>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</si>
  <si>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</si>
  <si>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</si>
  <si>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</si>
  <si>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</si>
  <si>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</si>
  <si>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</si>
  <si>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</si>
  <si>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</si>
  <si>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</si>
  <si>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</si>
  <si>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</si>
  <si>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</si>
  <si>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</si>
  <si>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</si>
  <si>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</si>
  <si>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</si>
  <si>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</si>
  <si>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</si>
  <si>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</si>
  <si>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</si>
  <si>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</si>
  <si>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</si>
  <si>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</si>
  <si>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</si>
  <si>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</si>
  <si>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</si>
  <si>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</si>
  <si>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</si>
  <si>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</si>
  <si>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</si>
  <si>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</si>
  <si>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</si>
  <si>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</si>
  <si>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</si>
  <si>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</si>
  <si>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</si>
  <si>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</si>
  <si>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</si>
  <si>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</si>
  <si>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</si>
  <si>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</si>
  <si>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</si>
  <si>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</si>
  <si>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</si>
  <si>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</si>
  <si>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</si>
  <si>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</si>
  <si>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</si>
  <si>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</si>
  <si>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</si>
  <si>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</si>
  <si>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</si>
  <si>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</si>
  <si>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</si>
  <si>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</si>
  <si>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</si>
  <si>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</si>
  <si>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</si>
  <si>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</si>
  <si>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</si>
  <si>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</si>
  <si>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</si>
  <si>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</si>
  <si>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</si>
  <si>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</si>
  <si>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</si>
  <si>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</si>
  <si>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</si>
  <si>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</si>
  <si>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</si>
  <si>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</si>
  <si>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</si>
  <si>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</si>
  <si>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</si>
  <si>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</si>
  <si>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</si>
  <si>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</si>
  <si>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</si>
  <si>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</si>
  <si>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</si>
  <si>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</si>
  <si>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</si>
  <si>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</si>
  <si>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</si>
  <si>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</si>
  <si>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</si>
  <si>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</si>
  <si>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</si>
  <si>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</si>
  <si>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</si>
  <si>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</si>
  <si>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</si>
  <si>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</si>
  <si>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</si>
  <si>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</si>
  <si>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</si>
  <si>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</si>
  <si>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</si>
  <si>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</si>
  <si>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</si>
  <si>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</si>
  <si>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</si>
  <si>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</si>
  <si>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</si>
  <si>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</si>
  <si>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</si>
  <si>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</si>
  <si>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</si>
  <si>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</si>
  <si>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</si>
  <si>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</si>
  <si>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</si>
  <si>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</si>
  <si>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</si>
  <si>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</si>
  <si>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</si>
  <si>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</si>
  <si>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</si>
  <si>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</si>
  <si>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</si>
  <si>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</si>
  <si>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</si>
  <si>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</si>
  <si>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</si>
  <si>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</si>
  <si>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</si>
  <si>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</si>
  <si>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</si>
  <si>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</si>
  <si>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</si>
  <si>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</si>
  <si>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</si>
  <si>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</si>
  <si>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</si>
  <si>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</si>
  <si>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</si>
  <si>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</si>
  <si>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</si>
  <si>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</si>
  <si>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</si>
  <si>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</si>
  <si>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</si>
  <si>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</si>
  <si>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</si>
  <si>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</si>
  <si>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</si>
  <si>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</si>
  <si>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</si>
  <si>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</si>
  <si>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</si>
  <si>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</si>
  <si>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</si>
  <si>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</si>
  <si>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</si>
  <si>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</si>
  <si>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</si>
  <si>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</si>
  <si>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</si>
  <si>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</si>
  <si>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</si>
  <si>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</si>
  <si>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</si>
  <si>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</si>
  <si>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</si>
  <si>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</si>
  <si>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</si>
  <si>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</si>
  <si>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</si>
  <si>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</si>
  <si>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</si>
  <si>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</si>
  <si>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 xml:space="preserve">Normal driving on highway during rain (slippery road) </t>
  </si>
  <si>
    <t>Normal driving on country road during cross-wind (lateral force)</t>
  </si>
  <si>
    <t>the lane keeping assistance function is always activated.</t>
  </si>
  <si>
    <t>where the driver was misusing the function by taking both hands off the wheel and incorrectly treating the car as a fully autonomous vehicle.</t>
  </si>
  <si>
    <t xml:space="preserve">The LDW function applies an oscillating torque with very high torque (above limit).
</t>
  </si>
  <si>
    <t>vehicle travels over 40 kilometers per hour</t>
  </si>
  <si>
    <t>Normal driving on mountain pass during snow (slippery road)</t>
  </si>
  <si>
    <t>Normal driving on city road duing rain (slippery road)</t>
  </si>
  <si>
    <t>city road driving is part of regular driving but with rain is little bit not often</t>
  </si>
  <si>
    <t>Highway driving is part of regular driving but with rain is little bit not often</t>
  </si>
  <si>
    <t>the steering wheel to vibrate excessively with wild swings of the steering wheel drivers will have difficult controlling the vechile</t>
  </si>
  <si>
    <t>drivers could take both hands off the wheel. Because hands aren't on the wheel at high speeds, a vehicle accident would not be controllable</t>
  </si>
  <si>
    <t>country road driving is part of regular driving  but with cross wind it's not often and is miss using the system</t>
  </si>
  <si>
    <t>mountain driving while it is snowing is rare but is misusing the system which is not often</t>
  </si>
  <si>
    <t>the oscillating steering torque from the lane departure warning function shall be limited</t>
  </si>
  <si>
    <t>the lane keeping assistance function shall be time limited and the additional steering torque shall end after a given time interval so that the driver cannot misuse the system for autonomous driving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</si>
</sst>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1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"/>
  <sheetViews>
    <sheetView tabSelected="1" topLeftCell="U1" workbookViewId="0">
      <selection activeCell="V13" sqref="V13:V14"/>
    </sheetView>
  </sheetViews>
  <sheetFormatPr defaultColWidth="14.42578125" defaultRowHeight="15.75" customHeight="1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26.25" thickTop="1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>
      <c r="A12" s="25" t="s">
        <v>59</v>
      </c>
      <c r="B12" s="15" t="str">
        <f ca="1">$A12 &amp; " - " &amp; $B12</f>
        <v>OM03 - Normal driving</v>
      </c>
      <c r="C12" s="15" t="str">
        <f t="shared" ref="C12:E15" ca="1" si="0">$A12 &amp; " - " &amp; $B12</f>
        <v>OS04 - Highway</v>
      </c>
      <c r="D12" s="15" t="str">
        <f t="shared" ca="1" si="0"/>
        <v>EN06 - Rain (slippery road)</v>
      </c>
      <c r="E12" s="15" t="str">
        <f t="shared" ca="1" si="0"/>
        <v>SD02 - High speed</v>
      </c>
      <c r="F12" s="26"/>
      <c r="G12" s="15" t="str">
        <f t="shared" ref="G12:G15" ca="1" si="1">$A12 &amp; " - " &amp; $B12</f>
        <v>IU02 - Incorrectly used</v>
      </c>
      <c r="H12" s="26" t="s">
        <v>251</v>
      </c>
      <c r="I12" s="26" t="s">
        <v>86</v>
      </c>
      <c r="J12" s="15" t="str">
        <f ca="1">$A12 &amp; " - " &amp; $B12</f>
        <v>DV04 - Actor effect is too much</v>
      </c>
      <c r="K12" s="27"/>
      <c r="L12" s="49" t="str">
        <f ca="1">$A12 &amp; " - " &amp; $B12</f>
        <v>EV00 - Collision with other vehicle</v>
      </c>
      <c r="M12" s="64" t="s">
        <v>255</v>
      </c>
      <c r="N12" s="64" t="s">
        <v>255</v>
      </c>
      <c r="O12" s="15" t="str">
        <f ca="1">$A12 &amp; " - " &amp; $B12</f>
        <v>E3 - Medium probability</v>
      </c>
      <c r="P12" s="15" t="s">
        <v>260</v>
      </c>
      <c r="Q12" s="15" t="str">
        <f ca="1">$A12 &amp; " - " &amp; $B12</f>
        <v>S3 - Life-threatening or fatal injuries</v>
      </c>
      <c r="R12" s="26" t="s">
        <v>256</v>
      </c>
      <c r="S12" s="15" t="str">
        <f ca="1">$A12 &amp; " - " &amp; $B12</f>
        <v>C3 - Difficult to control or uncontrollable</v>
      </c>
      <c r="T12" s="26" t="s">
        <v>261</v>
      </c>
      <c r="U12" s="80" t="s">
        <v>249</v>
      </c>
      <c r="V12" s="29" t="s">
        <v>265</v>
      </c>
      <c r="W12" s="31"/>
      <c r="X12" s="31"/>
      <c r="Y12" s="31"/>
      <c r="Z12" s="32"/>
      <c r="AA12" s="32"/>
      <c r="AB12" s="32"/>
    </row>
    <row r="13" spans="1:28" ht="12.75" customHeight="1">
      <c r="A13" s="25" t="s">
        <v>91</v>
      </c>
      <c r="B13" s="15" t="str">
        <f ca="1">$A13 &amp; " - " &amp; $B13</f>
        <v>OM03 - Normal driving</v>
      </c>
      <c r="C13" s="15" t="str">
        <f t="shared" ca="1" si="0"/>
        <v>OS03 - Country Road</v>
      </c>
      <c r="D13" s="15" t="str">
        <f t="shared" ca="1" si="0"/>
        <v>EN05 - Cross-wind (lateral force)</v>
      </c>
      <c r="E13" s="15" t="str">
        <f t="shared" ca="1" si="0"/>
        <v>SD04 - High acceleration</v>
      </c>
      <c r="F13" s="26"/>
      <c r="G13" s="15" t="str">
        <f t="shared" ca="1" si="1"/>
        <v>IU02 - Incorrectly used</v>
      </c>
      <c r="H13" s="26" t="s">
        <v>252</v>
      </c>
      <c r="I13" s="26" t="s">
        <v>92</v>
      </c>
      <c r="J13" s="15" t="str">
        <f ca="1">$A13 &amp; " - " &amp; $B13</f>
        <v>DV03 - Function always activated</v>
      </c>
      <c r="K13" s="26" t="s">
        <v>253</v>
      </c>
      <c r="L13" s="49" t="str">
        <f ca="1">$A13 &amp; " - " &amp; $B13</f>
        <v>EV00 - Collision with other vehicle</v>
      </c>
      <c r="M13" s="63" t="s">
        <v>254</v>
      </c>
      <c r="N13" s="63" t="s">
        <v>254</v>
      </c>
      <c r="O13" s="15" t="str">
        <f ca="1">$A13 &amp; " - " &amp; $B13</f>
        <v>E2 - Low probability</v>
      </c>
      <c r="P13" s="79" t="s">
        <v>263</v>
      </c>
      <c r="Q13" s="15" t="str">
        <f t="shared" ref="Q13:Q15" ca="1" si="2">$A13 &amp; " - " &amp; $B13</f>
        <v>S3 - Life-threatening or fatal injuries</v>
      </c>
      <c r="R13" s="26" t="s">
        <v>256</v>
      </c>
      <c r="S13" s="15" t="str">
        <f t="shared" ref="S13:S15" ca="1" si="3">$A13 &amp; " - " &amp; $B13</f>
        <v>C3 - Difficult to control or uncontrollable</v>
      </c>
      <c r="T13" s="64" t="s">
        <v>262</v>
      </c>
      <c r="U13" s="80" t="s">
        <v>172</v>
      </c>
      <c r="V13" s="29" t="s">
        <v>266</v>
      </c>
      <c r="W13" s="31"/>
      <c r="X13" s="31"/>
      <c r="Y13" s="31"/>
      <c r="Z13" s="32"/>
      <c r="AA13" s="32"/>
      <c r="AB13" s="32"/>
    </row>
    <row r="14" spans="1:28" ht="12.75" customHeight="1">
      <c r="A14" s="24" t="s">
        <v>93</v>
      </c>
      <c r="B14" s="15" t="str">
        <f ca="1">$A14 &amp; " - " &amp; $B14</f>
        <v>OM03 - Normal driving</v>
      </c>
      <c r="C14" s="15" t="str">
        <f t="shared" ca="1" si="0"/>
        <v>OS05 - Mountain Pass</v>
      </c>
      <c r="D14" s="15" t="str">
        <f t="shared" ca="1" si="0"/>
        <v>EN07 - Snow (slippery road)</v>
      </c>
      <c r="E14" s="15" t="str">
        <f t="shared" ca="1" si="0"/>
        <v>SD04 - High acceleration</v>
      </c>
      <c r="F14" s="24"/>
      <c r="G14" s="15" t="str">
        <f t="shared" ca="1" si="1"/>
        <v>IU01 - Correctly used</v>
      </c>
      <c r="H14" s="24" t="s">
        <v>257</v>
      </c>
      <c r="I14" s="26" t="s">
        <v>92</v>
      </c>
      <c r="J14" s="15" t="str">
        <f ca="1">$A14 &amp; " - " &amp; $B14</f>
        <v>DV03 - Function always activated</v>
      </c>
      <c r="K14" s="26" t="s">
        <v>253</v>
      </c>
      <c r="L14" s="49" t="str">
        <f ca="1">$A14 &amp; " - " &amp; $B14</f>
        <v>EV00 - Collision with other vehicle</v>
      </c>
      <c r="M14" s="63" t="s">
        <v>254</v>
      </c>
      <c r="N14" s="63" t="s">
        <v>254</v>
      </c>
      <c r="O14" s="15" t="str">
        <f ca="1">$A14 &amp; " - " &amp; $B14</f>
        <v>E2 - Low probability</v>
      </c>
      <c r="P14" s="79" t="s">
        <v>264</v>
      </c>
      <c r="Q14" s="15" t="str">
        <f t="shared" ca="1" si="2"/>
        <v>S3 - Life-threatening or fatal injuries</v>
      </c>
      <c r="R14" s="26" t="s">
        <v>256</v>
      </c>
      <c r="S14" s="15" t="str">
        <f t="shared" ca="1" si="3"/>
        <v>C3 - Difficult to control or uncontrollable</v>
      </c>
      <c r="T14" s="64" t="s">
        <v>262</v>
      </c>
      <c r="U14" s="63" t="s">
        <v>172</v>
      </c>
      <c r="V14" s="29" t="s">
        <v>266</v>
      </c>
      <c r="W14" s="30"/>
      <c r="X14" s="30"/>
      <c r="Y14" s="30"/>
      <c r="Z14" s="23"/>
      <c r="AA14" s="23"/>
      <c r="AB14" s="23"/>
    </row>
    <row r="15" spans="1:28" ht="12.75" customHeight="1">
      <c r="A15" s="24" t="s">
        <v>94</v>
      </c>
      <c r="B15" s="15" t="str">
        <f ca="1">$A15 &amp; " - " &amp; $B15</f>
        <v>OM03 - Normal driving</v>
      </c>
      <c r="C15" s="15" t="str">
        <f ca="1">$A15 &amp; " - " &amp; $B15</f>
        <v>OS02 - City Road</v>
      </c>
      <c r="D15" s="15" t="str">
        <f ca="1">$A15 &amp; " - " &amp; $B15</f>
        <v>EN06 - Rain (slippery road)</v>
      </c>
      <c r="E15" s="15" t="str">
        <f t="shared" ca="1" si="0"/>
        <v>SD02 - High speed</v>
      </c>
      <c r="F15" s="24"/>
      <c r="G15" s="15" t="str">
        <f t="shared" ca="1" si="1"/>
        <v>IU01 - Correctly used</v>
      </c>
      <c r="H15" s="15" t="s">
        <v>258</v>
      </c>
      <c r="I15" s="26" t="s">
        <v>86</v>
      </c>
      <c r="J15" s="15" t="str">
        <f ca="1">$A15 &amp; " - " &amp; $B15</f>
        <v>DV04 - Actor effect is too much</v>
      </c>
      <c r="K15" s="24"/>
      <c r="L15" s="49" t="str">
        <f ca="1">$A15 &amp; " - " &amp; $B15</f>
        <v>EV00 - Collision with other vehicle</v>
      </c>
      <c r="M15" s="63" t="s">
        <v>255</v>
      </c>
      <c r="N15" s="63" t="s">
        <v>255</v>
      </c>
      <c r="O15" s="15" t="str">
        <f t="shared" ref="O14:O15" ca="1" si="4">$A15 &amp; " - " &amp; $B15</f>
        <v>E3 - Medium probability</v>
      </c>
      <c r="P15" s="15" t="s">
        <v>259</v>
      </c>
      <c r="Q15" s="15" t="str">
        <f t="shared" ca="1" si="2"/>
        <v>S3 - Life-threatening or fatal injuries</v>
      </c>
      <c r="R15" s="26" t="s">
        <v>256</v>
      </c>
      <c r="S15" s="15" t="str">
        <f t="shared" ca="1" si="3"/>
        <v>C3 - Difficult to control or uncontrollable</v>
      </c>
      <c r="T15" s="26" t="s">
        <v>261</v>
      </c>
      <c r="U15" s="63" t="s">
        <v>249</v>
      </c>
      <c r="V15" s="28" t="s">
        <v>265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898"/>
  <sheetViews>
    <sheetView topLeftCell="M1" workbookViewId="0">
      <selection activeCell="Q15" sqref="Q15"/>
    </sheetView>
  </sheetViews>
  <sheetFormatPr defaultColWidth="14.42578125" defaultRowHeight="15.75" customHeight="1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5.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5.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88"/>
  <sheetViews>
    <sheetView topLeftCell="C1" workbookViewId="0">
      <selection activeCell="D22" sqref="D22"/>
    </sheetView>
  </sheetViews>
  <sheetFormatPr defaultColWidth="14.42578125" defaultRowHeight="15.75" customHeight="1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0" t="str">
        <f t="shared" si="0"/>
        <v>OM03</v>
      </c>
      <c r="B7" s="12" t="s">
        <v>15</v>
      </c>
      <c r="C7" s="12" t="s">
        <v>16</v>
      </c>
      <c r="D7" s="15" t="str">
        <f>$A7 &amp; " - " &amp; $B7</f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 t="str">
        <f>"IU" &amp; TEXT(ROW()-ROW($A$43), "00")</f>
        <v>IU01</v>
      </c>
      <c r="B44" s="12" t="s">
        <v>117</v>
      </c>
      <c r="C44" s="12" t="s">
        <v>118</v>
      </c>
      <c r="D44" s="15" t="str">
        <f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 t="str">
        <f>"IU" &amp; TEXT(ROW()-ROW($A$43), "00")</f>
        <v>IU02</v>
      </c>
      <c r="B45" s="12" t="s">
        <v>126</v>
      </c>
      <c r="C45" s="12" t="s">
        <v>128</v>
      </c>
      <c r="D45" s="15" t="str">
        <f>$A45 &amp; " - " &amp; $B45</f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 t="str">
        <f>"IU" &amp; TEXT(ROW()-ROW($A$43), "00")</f>
        <v>IU03</v>
      </c>
      <c r="B46" s="12" t="s">
        <v>31</v>
      </c>
      <c r="C46" s="12" t="s">
        <v>32</v>
      </c>
      <c r="D46" s="15" t="str">
        <f>$A46 &amp; " - " &amp; $B46</f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 t="str">
        <f t="shared" ref="A51:A59" si="6">"EN" &amp; TEXT(ROW()-ROW($A$50), "00")</f>
        <v>EN01</v>
      </c>
      <c r="B51" s="12" t="s">
        <v>137</v>
      </c>
      <c r="C51" s="12" t="s">
        <v>138</v>
      </c>
      <c r="D51" s="15" t="str">
        <f t="shared" ref="D51:D59" si="7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 t="str">
        <f t="shared" si="6"/>
        <v>EN02</v>
      </c>
      <c r="B52" s="12" t="s">
        <v>141</v>
      </c>
      <c r="C52" s="12" t="s">
        <v>138</v>
      </c>
      <c r="D52" s="15" t="str">
        <f t="shared" si="7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 t="str">
        <f t="shared" si="6"/>
        <v>EN03</v>
      </c>
      <c r="B53" s="12" t="s">
        <v>144</v>
      </c>
      <c r="C53" s="12" t="s">
        <v>138</v>
      </c>
      <c r="D53" s="15" t="str">
        <f t="shared" si="7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 t="str">
        <f t="shared" si="6"/>
        <v>EN04</v>
      </c>
      <c r="B54" s="12" t="s">
        <v>148</v>
      </c>
      <c r="C54" s="12" t="s">
        <v>138</v>
      </c>
      <c r="D54" s="15" t="str">
        <f t="shared" si="7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 t="str">
        <f t="shared" si="6"/>
        <v>EN05</v>
      </c>
      <c r="B55" s="12" t="s">
        <v>150</v>
      </c>
      <c r="C55" s="12" t="s">
        <v>138</v>
      </c>
      <c r="D55" s="15" t="str">
        <f t="shared" si="7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 t="str">
        <f t="shared" si="6"/>
        <v>EN06</v>
      </c>
      <c r="B56" s="12" t="s">
        <v>153</v>
      </c>
      <c r="C56" s="12" t="s">
        <v>87</v>
      </c>
      <c r="D56" s="15" t="str">
        <f>$A56 &amp; " - " &amp; $B56</f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 t="str">
        <f t="shared" si="6"/>
        <v>EN07</v>
      </c>
      <c r="B57" s="12" t="s">
        <v>155</v>
      </c>
      <c r="C57" s="12" t="s">
        <v>87</v>
      </c>
      <c r="D57" s="15" t="str">
        <f t="shared" si="7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 t="str">
        <f t="shared" si="6"/>
        <v>EN08</v>
      </c>
      <c r="B58" s="12" t="s">
        <v>158</v>
      </c>
      <c r="C58" s="12" t="s">
        <v>87</v>
      </c>
      <c r="D58" s="15" t="str">
        <f t="shared" si="7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0" t="str">
        <f t="shared" si="6"/>
        <v>EN09</v>
      </c>
      <c r="B59" s="12" t="s">
        <v>31</v>
      </c>
      <c r="C59" s="12" t="s">
        <v>32</v>
      </c>
      <c r="D59" s="15" t="str">
        <f t="shared" si="7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3"/>
  <sheetViews>
    <sheetView topLeftCell="A25" workbookViewId="0">
      <selection activeCell="D7" sqref="D7"/>
    </sheetView>
  </sheetViews>
  <sheetFormatPr defaultColWidth="14.42578125" defaultRowHeight="15.75" customHeight="1"/>
  <cols>
    <col min="2" max="2" width="43.140625" customWidth="1"/>
    <col min="3" max="3" width="28.42578125" customWidth="1"/>
    <col min="4" max="4" width="45.7109375" customWidth="1"/>
  </cols>
  <sheetData>
    <row r="1" spans="1:26" ht="15.75" customHeight="1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5.75" customHeight="1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5.75" customHeight="1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5.75" customHeight="1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5.75" customHeight="1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5.75" customHeight="1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5.75" customHeight="1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5.75" customHeight="1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5.75" customHeight="1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5.75" customHeight="1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5.75" customHeight="1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5.75" customHeight="1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5.75" customHeight="1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5.75" customHeight="1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5.75" customHeight="1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5.75" customHeight="1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5.75" customHeight="1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5.75" customHeight="1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4"/>
  <sheetViews>
    <sheetView topLeftCell="D1" workbookViewId="0">
      <selection activeCell="E5" sqref="E5"/>
    </sheetView>
  </sheetViews>
  <sheetFormatPr defaultColWidth="14.42578125" defaultRowHeight="15.75" customHeight="1"/>
  <cols>
    <col min="2" max="2" width="29.85546875" customWidth="1"/>
    <col min="3" max="4" width="51.5703125" customWidth="1"/>
    <col min="5" max="5" width="33.7109375" customWidth="1"/>
  </cols>
  <sheetData>
    <row r="1" spans="1:26" ht="12.75" customHeight="1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4" t="s">
        <v>203</v>
      </c>
      <c r="B3" s="12" t="s">
        <v>204</v>
      </c>
      <c r="C3" s="12"/>
      <c r="D3" s="12"/>
      <c r="E3" s="15" t="str">
        <f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>$A4 &amp; " - " &amp; $B4</f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>$A5 &amp; " - " &amp; $B5</f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>$A6 &amp; " - " &amp; $B6</f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>$A7 &amp; " - " &amp; $B7</f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>$A13 &amp; " - " &amp; $B13</f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>$A14 &amp; " - " &amp; $B14</f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>$A15 &amp; " - " &amp; $B15</f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54" t="s">
        <v>238</v>
      </c>
      <c r="B20" s="12" t="s">
        <v>239</v>
      </c>
      <c r="C20" s="57" t="s">
        <v>239</v>
      </c>
      <c r="D20" s="58"/>
      <c r="E20" s="15" t="str">
        <f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54" t="s">
        <v>240</v>
      </c>
      <c r="B21" s="12" t="s">
        <v>241</v>
      </c>
      <c r="C21" s="57" t="s">
        <v>242</v>
      </c>
      <c r="D21" s="58"/>
      <c r="E21" s="15" t="str">
        <f>$A21 &amp; " - " &amp; $B21</f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54" t="s">
        <v>243</v>
      </c>
      <c r="B22" s="12" t="s">
        <v>244</v>
      </c>
      <c r="C22" s="57" t="s">
        <v>245</v>
      </c>
      <c r="D22" s="58"/>
      <c r="E22" s="15" t="str">
        <f>$A22 &amp; " - " &amp; $B22</f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54" t="s">
        <v>246</v>
      </c>
      <c r="B23" s="12" t="s">
        <v>247</v>
      </c>
      <c r="C23" s="57" t="s">
        <v>248</v>
      </c>
      <c r="D23" s="58"/>
      <c r="E23" s="15" t="str">
        <f>$A23 &amp; " - " &amp; $B23</f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5"/>
  <sheetViews>
    <sheetView workbookViewId="0">
      <selection activeCell="G13" sqref="G13"/>
    </sheetView>
  </sheetViews>
  <sheetFormatPr defaultColWidth="14.42578125" defaultRowHeight="15.75" customHeight="1"/>
  <sheetData>
    <row r="2" spans="2:7" ht="15.75" customHeight="1">
      <c r="B2" s="73" t="s">
        <v>226</v>
      </c>
      <c r="C2" s="74" t="s">
        <v>199</v>
      </c>
      <c r="D2" s="76" t="s">
        <v>221</v>
      </c>
      <c r="E2" s="77"/>
      <c r="F2" s="77"/>
      <c r="G2" s="78"/>
    </row>
    <row r="3" spans="2:7" ht="15.75" customHeight="1">
      <c r="B3" s="72"/>
      <c r="C3" s="75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>
      <c r="B4" s="70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>
      <c r="B5" s="71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>
      <c r="B6" s="71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>
      <c r="B7" s="72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>
      <c r="B8" s="70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>
      <c r="B9" s="71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>
      <c r="B10" s="71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>
      <c r="B11" s="72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>
      <c r="B12" s="70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>
      <c r="B13" s="71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>
      <c r="B14" s="71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>
      <c r="B15" s="72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</cp:lastModifiedBy>
  <cp:lastPrinted>2018-10-19T03:10:52Z</cp:lastPrinted>
  <dcterms:created xsi:type="dcterms:W3CDTF">2018-10-19T15:08:44Z</dcterms:created>
  <dcterms:modified xsi:type="dcterms:W3CDTF">2018-10-19T15:09:00Z</dcterms:modified>
</cp:coreProperties>
</file>