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s\Desktop\IEEE-CS-AI-25\Task_9\"/>
    </mc:Choice>
  </mc:AlternateContent>
  <xr:revisionPtr revIDLastSave="0" documentId="13_ncr:1_{8667372E-E440-4519-9642-9F6AFA18B779}" xr6:coauthVersionLast="47" xr6:coauthVersionMax="47" xr10:uidLastSave="{00000000-0000-0000-0000-000000000000}"/>
  <bookViews>
    <workbookView xWindow="-120" yWindow="-120" windowWidth="29040" windowHeight="15720" xr2:uid="{2DECA0D6-19CF-4D84-993C-1060DB1CAEC1}"/>
  </bookViews>
  <sheets>
    <sheet name="Sheet1" sheetId="1" r:id="rId1"/>
  </sheets>
  <definedNames>
    <definedName name="_xlnm._FilterDatabase" localSheetId="0" hidden="1">Sheet1!$B$2:$I$21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1" l="1"/>
  <c r="J21" i="1" s="1"/>
  <c r="I20" i="1"/>
  <c r="J20" i="1" s="1"/>
  <c r="I19" i="1"/>
  <c r="J19" i="1" s="1"/>
  <c r="I18" i="1"/>
  <c r="I16" i="1"/>
  <c r="I14" i="1"/>
  <c r="I13" i="1"/>
  <c r="J13" i="1" s="1"/>
  <c r="I12" i="1"/>
  <c r="J12" i="1" s="1"/>
  <c r="I11" i="1"/>
  <c r="J11" i="1" s="1"/>
  <c r="I7" i="1"/>
  <c r="J7" i="1" s="1"/>
  <c r="I6" i="1"/>
  <c r="J6" i="1" s="1"/>
  <c r="I5" i="1"/>
  <c r="I2" i="1"/>
  <c r="J2" i="1" s="1"/>
  <c r="J18" i="1"/>
  <c r="J16" i="1"/>
  <c r="J14" i="1"/>
  <c r="J5" i="1"/>
  <c r="C23" i="1"/>
  <c r="E24" i="1"/>
  <c r="D24" i="1"/>
  <c r="I9" i="1"/>
  <c r="I4" i="1"/>
  <c r="I15" i="1"/>
  <c r="I8" i="1"/>
  <c r="I3" i="1"/>
  <c r="I17" i="1"/>
  <c r="I10" i="1"/>
  <c r="C24" i="1" l="1"/>
</calcChain>
</file>

<file path=xl/sharedStrings.xml><?xml version="1.0" encoding="utf-8"?>
<sst xmlns="http://schemas.openxmlformats.org/spreadsheetml/2006/main" count="93" uniqueCount="52">
  <si>
    <t>Date</t>
  </si>
  <si>
    <t>Products</t>
  </si>
  <si>
    <t>Quantity</t>
  </si>
  <si>
    <t>Price</t>
  </si>
  <si>
    <t>Category</t>
  </si>
  <si>
    <t>Total</t>
  </si>
  <si>
    <t>Number of
 entries</t>
  </si>
  <si>
    <t>Milk</t>
  </si>
  <si>
    <t>Dairy</t>
  </si>
  <si>
    <t>Apples</t>
  </si>
  <si>
    <t>Fruits</t>
  </si>
  <si>
    <t>Cheese</t>
  </si>
  <si>
    <t>Bananas</t>
  </si>
  <si>
    <t>Total Revenue</t>
  </si>
  <si>
    <t>Region</t>
  </si>
  <si>
    <t>Salesperson</t>
  </si>
  <si>
    <t>North</t>
  </si>
  <si>
    <t>John Doe</t>
  </si>
  <si>
    <t>South</t>
  </si>
  <si>
    <t>Alice Smith</t>
  </si>
  <si>
    <t>Carrots</t>
  </si>
  <si>
    <t>Vegetables</t>
  </si>
  <si>
    <t>East</t>
  </si>
  <si>
    <t>Mark Taylor</t>
  </si>
  <si>
    <t>Tomatoes</t>
  </si>
  <si>
    <t>West</t>
  </si>
  <si>
    <t>Sarah Green</t>
  </si>
  <si>
    <t>Chicken Breast</t>
  </si>
  <si>
    <t>Meat</t>
  </si>
  <si>
    <t>Emily White</t>
  </si>
  <si>
    <t>James Brown</t>
  </si>
  <si>
    <t>Robert King</t>
  </si>
  <si>
    <t>Eggs (dozen)</t>
  </si>
  <si>
    <t>Olivia Hall</t>
  </si>
  <si>
    <t>Rice (5kg)</t>
  </si>
  <si>
    <t>Grains</t>
  </si>
  <si>
    <t>Flour (2kg)</t>
  </si>
  <si>
    <t>Sugar (1kg)</t>
  </si>
  <si>
    <t>Salt (1kg)</t>
  </si>
  <si>
    <t>Butter</t>
  </si>
  <si>
    <t>Yogurt</t>
  </si>
  <si>
    <t>Fish Fillet</t>
  </si>
  <si>
    <t>Beef Steak</t>
  </si>
  <si>
    <t>Coffee (500g)</t>
  </si>
  <si>
    <t>Beverages</t>
  </si>
  <si>
    <t>Tea (250g)</t>
  </si>
  <si>
    <t>Orange Juice</t>
  </si>
  <si>
    <t>Soft Drink (2L)</t>
  </si>
  <si>
    <t>Condimates</t>
  </si>
  <si>
    <t>Average</t>
  </si>
  <si>
    <t>Profit Category</t>
  </si>
  <si>
    <t>Profit (60%)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</si>
</sst>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5"/>
      <color rgb="FF000000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9" fontId="1" fillId="0" borderId="0" xfId="0" applyNumberFormat="1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 readingOrder="1"/>
    </xf>
    <xf numFmtId="0" fontId="1" fillId="0" borderId="6" xfId="0" applyFont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2" fontId="1" fillId="2" borderId="9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2" fillId="2" borderId="10" xfId="0" applyFont="1" applyFill="1" applyBorder="1" applyAlignment="1">
      <alignment horizontal="center" vertical="center"/>
    </xf>
    <xf numFmtId="2" fontId="2" fillId="2" borderId="6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Sheet1!$C$2:$C$21</c:f>
              <c:strCache>
                <c:ptCount val="13"/>
                <c:pt idx="0">
                  <c:v>Orange Juice</c:v>
                </c:pt>
                <c:pt idx="1">
                  <c:v>Sugar (1kg)</c:v>
                </c:pt>
                <c:pt idx="2">
                  <c:v>Carrots</c:v>
                </c:pt>
                <c:pt idx="3">
                  <c:v>Rice (5kg)</c:v>
                </c:pt>
                <c:pt idx="4">
                  <c:v>Apples</c:v>
                </c:pt>
                <c:pt idx="5">
                  <c:v>Yogurt</c:v>
                </c:pt>
                <c:pt idx="6">
                  <c:v>Milk</c:v>
                </c:pt>
                <c:pt idx="7">
                  <c:v>Tea (250g)</c:v>
                </c:pt>
                <c:pt idx="8">
                  <c:v>Bananas</c:v>
                </c:pt>
                <c:pt idx="9">
                  <c:v>Soft Drink (2L)</c:v>
                </c:pt>
                <c:pt idx="10">
                  <c:v>Eggs (dozen)</c:v>
                </c:pt>
                <c:pt idx="11">
                  <c:v>Tomatoes</c:v>
                </c:pt>
                <c:pt idx="12">
                  <c:v>Salt (1kg)</c:v>
                </c:pt>
              </c:strCache>
            </c:strRef>
          </c:cat>
          <c:val>
            <c:numRef>
              <c:f>Sheet1!$D$2:$D$21</c:f>
              <c:numCache>
                <c:formatCode>General</c:formatCode>
                <c:ptCount val="13"/>
                <c:pt idx="0">
                  <c:v>13</c:v>
                </c:pt>
                <c:pt idx="1">
                  <c:v>15</c:v>
                </c:pt>
                <c:pt idx="2">
                  <c:v>12</c:v>
                </c:pt>
                <c:pt idx="3">
                  <c:v>11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14</c:v>
                </c:pt>
                <c:pt idx="8">
                  <c:v>20</c:v>
                </c:pt>
                <c:pt idx="9">
                  <c:v>16</c:v>
                </c:pt>
                <c:pt idx="10">
                  <c:v>14</c:v>
                </c:pt>
                <c:pt idx="11">
                  <c:v>18</c:v>
                </c:pt>
                <c:pt idx="1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C6-403F-99AF-B14F24971338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Sheet1!$C$2:$C$21</c:f>
              <c:strCache>
                <c:ptCount val="13"/>
                <c:pt idx="0">
                  <c:v>Orange Juice</c:v>
                </c:pt>
                <c:pt idx="1">
                  <c:v>Sugar (1kg)</c:v>
                </c:pt>
                <c:pt idx="2">
                  <c:v>Carrots</c:v>
                </c:pt>
                <c:pt idx="3">
                  <c:v>Rice (5kg)</c:v>
                </c:pt>
                <c:pt idx="4">
                  <c:v>Apples</c:v>
                </c:pt>
                <c:pt idx="5">
                  <c:v>Yogurt</c:v>
                </c:pt>
                <c:pt idx="6">
                  <c:v>Milk</c:v>
                </c:pt>
                <c:pt idx="7">
                  <c:v>Tea (250g)</c:v>
                </c:pt>
                <c:pt idx="8">
                  <c:v>Bananas</c:v>
                </c:pt>
                <c:pt idx="9">
                  <c:v>Soft Drink (2L)</c:v>
                </c:pt>
                <c:pt idx="10">
                  <c:v>Eggs (dozen)</c:v>
                </c:pt>
                <c:pt idx="11">
                  <c:v>Tomatoes</c:v>
                </c:pt>
                <c:pt idx="12">
                  <c:v>Salt (1kg)</c:v>
                </c:pt>
              </c:strCache>
            </c:strRef>
          </c:cat>
          <c:val>
            <c:numRef>
              <c:f>Sheet1!$E$2:$E$21</c:f>
              <c:numCache>
                <c:formatCode>General</c:formatCode>
                <c:ptCount val="13"/>
                <c:pt idx="0">
                  <c:v>5</c:v>
                </c:pt>
                <c:pt idx="1">
                  <c:v>2.2000000000000002</c:v>
                </c:pt>
                <c:pt idx="2">
                  <c:v>1.8</c:v>
                </c:pt>
                <c:pt idx="3">
                  <c:v>7</c:v>
                </c:pt>
                <c:pt idx="4">
                  <c:v>2.5</c:v>
                </c:pt>
                <c:pt idx="5">
                  <c:v>3.8</c:v>
                </c:pt>
                <c:pt idx="6">
                  <c:v>3</c:v>
                </c:pt>
                <c:pt idx="7">
                  <c:v>4</c:v>
                </c:pt>
                <c:pt idx="8">
                  <c:v>1.2</c:v>
                </c:pt>
                <c:pt idx="9">
                  <c:v>2.5</c:v>
                </c:pt>
                <c:pt idx="10">
                  <c:v>2.75</c:v>
                </c:pt>
                <c:pt idx="11">
                  <c:v>2</c:v>
                </c:pt>
                <c:pt idx="12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C6-403F-99AF-B14F24971338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Category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Sheet1!$C$2:$C$21</c:f>
              <c:strCache>
                <c:ptCount val="13"/>
                <c:pt idx="0">
                  <c:v>Orange Juice</c:v>
                </c:pt>
                <c:pt idx="1">
                  <c:v>Sugar (1kg)</c:v>
                </c:pt>
                <c:pt idx="2">
                  <c:v>Carrots</c:v>
                </c:pt>
                <c:pt idx="3">
                  <c:v>Rice (5kg)</c:v>
                </c:pt>
                <c:pt idx="4">
                  <c:v>Apples</c:v>
                </c:pt>
                <c:pt idx="5">
                  <c:v>Yogurt</c:v>
                </c:pt>
                <c:pt idx="6">
                  <c:v>Milk</c:v>
                </c:pt>
                <c:pt idx="7">
                  <c:v>Tea (250g)</c:v>
                </c:pt>
                <c:pt idx="8">
                  <c:v>Bananas</c:v>
                </c:pt>
                <c:pt idx="9">
                  <c:v>Soft Drink (2L)</c:v>
                </c:pt>
                <c:pt idx="10">
                  <c:v>Eggs (dozen)</c:v>
                </c:pt>
                <c:pt idx="11">
                  <c:v>Tomatoes</c:v>
                </c:pt>
                <c:pt idx="12">
                  <c:v>Salt (1kg)</c:v>
                </c:pt>
              </c:strCache>
            </c:strRef>
          </c:cat>
          <c:val>
            <c:numRef>
              <c:f>Sheet1!$F$2:$F$21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C6-403F-99AF-B14F24971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4056880"/>
        <c:axId val="944057840"/>
      </c:barChart>
      <c:catAx>
        <c:axId val="94405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057840"/>
        <c:crosses val="autoZero"/>
        <c:auto val="1"/>
        <c:lblAlgn val="ctr"/>
        <c:lblOffset val="100"/>
        <c:noMultiLvlLbl val="0"/>
      </c:catAx>
      <c:valAx>
        <c:axId val="94405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05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4</xdr:row>
      <xdr:rowOff>261936</xdr:rowOff>
    </xdr:from>
    <xdr:to>
      <xdr:col>21</xdr:col>
      <xdr:colOff>19050</xdr:colOff>
      <xdr:row>15</xdr:row>
      <xdr:rowOff>380999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F81CD7-4933-DD0A-4944-69BD10F7F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D96A3-1DC0-4711-B1EA-A67C2748E246}">
  <sheetPr filterMode="1"/>
  <dimension ref="A1:J24"/>
  <sheetViews>
    <sheetView tabSelected="1" zoomScale="70" zoomScaleNormal="70" workbookViewId="0">
      <selection activeCell="G26" sqref="G26"/>
    </sheetView>
  </sheetViews>
  <sheetFormatPr defaultRowHeight="15" x14ac:dyDescent="0.25"/>
  <cols>
    <col min="1" max="1" width="8.5703125" customWidth="1"/>
    <col min="2" max="2" width="24.5703125" style="2" customWidth="1"/>
    <col min="3" max="3" width="19.28515625" style="3" customWidth="1"/>
    <col min="4" max="5" width="19.28515625" style="2" customWidth="1"/>
    <col min="6" max="6" width="19.28515625" style="3" customWidth="1"/>
    <col min="7" max="9" width="21.28515625" style="4" customWidth="1"/>
    <col min="10" max="10" width="25.140625" customWidth="1"/>
  </cols>
  <sheetData>
    <row r="1" spans="1:10" ht="52.5" customHeight="1" x14ac:dyDescent="0.25">
      <c r="A1" s="20"/>
      <c r="B1" s="21" t="s">
        <v>0</v>
      </c>
      <c r="C1" s="11" t="s">
        <v>1</v>
      </c>
      <c r="D1" s="10" t="s">
        <v>2</v>
      </c>
      <c r="E1" s="10" t="s">
        <v>3</v>
      </c>
      <c r="F1" s="11" t="s">
        <v>4</v>
      </c>
      <c r="G1" s="12" t="s">
        <v>14</v>
      </c>
      <c r="H1" s="12" t="s">
        <v>15</v>
      </c>
      <c r="I1" s="13" t="s">
        <v>51</v>
      </c>
      <c r="J1" s="1" t="s">
        <v>50</v>
      </c>
    </row>
    <row r="2" spans="1:10" ht="30" customHeight="1" x14ac:dyDescent="0.25">
      <c r="A2" s="20"/>
      <c r="B2" s="5">
        <v>45370</v>
      </c>
      <c r="C2" s="6" t="s">
        <v>46</v>
      </c>
      <c r="D2" s="6">
        <v>13</v>
      </c>
      <c r="E2" s="6">
        <v>5</v>
      </c>
      <c r="F2" s="6" t="s">
        <v>44</v>
      </c>
      <c r="G2" s="6" t="s">
        <v>22</v>
      </c>
      <c r="H2" s="6" t="s">
        <v>23</v>
      </c>
      <c r="I2" s="24">
        <f>D2*E2*0.6</f>
        <v>39</v>
      </c>
      <c r="J2" s="2" t="str">
        <f>IF(I2&gt;300, "High", "Low")</f>
        <v>Low</v>
      </c>
    </row>
    <row r="3" spans="1:10" ht="30" hidden="1" customHeight="1" x14ac:dyDescent="0.25">
      <c r="A3" s="20"/>
      <c r="B3" s="5">
        <v>45366</v>
      </c>
      <c r="C3" s="6" t="s">
        <v>41</v>
      </c>
      <c r="D3" s="6">
        <v>7</v>
      </c>
      <c r="E3" s="6">
        <v>8.5</v>
      </c>
      <c r="F3" s="6" t="s">
        <v>28</v>
      </c>
      <c r="G3" s="6" t="s">
        <v>22</v>
      </c>
      <c r="H3" s="6" t="s">
        <v>31</v>
      </c>
      <c r="I3" s="6">
        <f>D3*E3*0.1</f>
        <v>5.95</v>
      </c>
    </row>
    <row r="4" spans="1:10" ht="30" hidden="1" customHeight="1" x14ac:dyDescent="0.25">
      <c r="A4" s="20"/>
      <c r="B4" s="5">
        <v>45358</v>
      </c>
      <c r="C4" s="6" t="s">
        <v>11</v>
      </c>
      <c r="D4" s="6">
        <v>8</v>
      </c>
      <c r="E4" s="6">
        <v>4.5</v>
      </c>
      <c r="F4" s="6" t="s">
        <v>8</v>
      </c>
      <c r="G4" s="6" t="s">
        <v>22</v>
      </c>
      <c r="H4" s="6" t="s">
        <v>31</v>
      </c>
      <c r="I4" s="6">
        <f>D4*E4*0.1</f>
        <v>3.6</v>
      </c>
    </row>
    <row r="5" spans="1:10" ht="30" customHeight="1" x14ac:dyDescent="0.25">
      <c r="A5" s="20"/>
      <c r="B5" s="5">
        <v>45362</v>
      </c>
      <c r="C5" s="6" t="s">
        <v>37</v>
      </c>
      <c r="D5" s="6">
        <v>15</v>
      </c>
      <c r="E5" s="6">
        <v>2.2000000000000002</v>
      </c>
      <c r="F5" s="6" t="s">
        <v>35</v>
      </c>
      <c r="G5" s="6" t="s">
        <v>22</v>
      </c>
      <c r="H5" s="6" t="s">
        <v>23</v>
      </c>
      <c r="I5" s="24">
        <f t="shared" ref="I5:I7" si="0">D5*E5*0.6</f>
        <v>19.8</v>
      </c>
      <c r="J5" s="2" t="str">
        <f t="shared" ref="J5:J7" si="1">IF(I5&gt;300, "High", "Low")</f>
        <v>Low</v>
      </c>
    </row>
    <row r="6" spans="1:10" ht="30" customHeight="1" x14ac:dyDescent="0.25">
      <c r="A6" s="20"/>
      <c r="B6" s="5">
        <v>45354</v>
      </c>
      <c r="C6" s="6" t="s">
        <v>20</v>
      </c>
      <c r="D6" s="6">
        <v>12</v>
      </c>
      <c r="E6" s="6">
        <v>1.8</v>
      </c>
      <c r="F6" s="6" t="s">
        <v>21</v>
      </c>
      <c r="G6" s="6" t="s">
        <v>22</v>
      </c>
      <c r="H6" s="6" t="s">
        <v>23</v>
      </c>
      <c r="I6" s="24">
        <f t="shared" si="0"/>
        <v>12.96</v>
      </c>
      <c r="J6" s="2" t="str">
        <f t="shared" si="1"/>
        <v>Low</v>
      </c>
    </row>
    <row r="7" spans="1:10" ht="30" customHeight="1" x14ac:dyDescent="0.25">
      <c r="A7" s="20"/>
      <c r="B7" s="5">
        <v>45360</v>
      </c>
      <c r="C7" s="6" t="s">
        <v>34</v>
      </c>
      <c r="D7" s="6">
        <v>11</v>
      </c>
      <c r="E7" s="6">
        <v>7</v>
      </c>
      <c r="F7" s="6" t="s">
        <v>35</v>
      </c>
      <c r="G7" s="6" t="s">
        <v>16</v>
      </c>
      <c r="H7" s="6" t="s">
        <v>17</v>
      </c>
      <c r="I7" s="24">
        <f t="shared" si="0"/>
        <v>46.199999999999996</v>
      </c>
      <c r="J7" s="2" t="str">
        <f t="shared" si="1"/>
        <v>Low</v>
      </c>
    </row>
    <row r="8" spans="1:10" ht="30" hidden="1" customHeight="1" x14ac:dyDescent="0.25">
      <c r="A8" s="20"/>
      <c r="B8" s="5">
        <v>45364</v>
      </c>
      <c r="C8" s="6" t="s">
        <v>39</v>
      </c>
      <c r="D8" s="6">
        <v>10</v>
      </c>
      <c r="E8" s="6">
        <v>6</v>
      </c>
      <c r="F8" s="6" t="s">
        <v>8</v>
      </c>
      <c r="G8" s="6" t="s">
        <v>16</v>
      </c>
      <c r="H8" s="6" t="s">
        <v>29</v>
      </c>
      <c r="I8" s="6">
        <f>D8*E8*0.1</f>
        <v>6</v>
      </c>
    </row>
    <row r="9" spans="1:10" ht="30" hidden="1" customHeight="1" x14ac:dyDescent="0.25">
      <c r="A9" s="20"/>
      <c r="B9" s="5">
        <v>45356</v>
      </c>
      <c r="C9" s="6" t="s">
        <v>27</v>
      </c>
      <c r="D9" s="6">
        <v>10</v>
      </c>
      <c r="E9" s="6">
        <v>5</v>
      </c>
      <c r="F9" s="6" t="s">
        <v>28</v>
      </c>
      <c r="G9" s="6" t="s">
        <v>16</v>
      </c>
      <c r="H9" s="6" t="s">
        <v>29</v>
      </c>
      <c r="I9" s="6">
        <f>D9*E9*0.1</f>
        <v>5</v>
      </c>
    </row>
    <row r="10" spans="1:10" ht="30" hidden="1" customHeight="1" x14ac:dyDescent="0.25">
      <c r="A10" s="20"/>
      <c r="B10" s="5">
        <v>45368</v>
      </c>
      <c r="C10" s="6" t="s">
        <v>43</v>
      </c>
      <c r="D10" s="6">
        <v>6</v>
      </c>
      <c r="E10" s="6">
        <v>7.5</v>
      </c>
      <c r="F10" s="6" t="s">
        <v>44</v>
      </c>
      <c r="G10" s="6" t="s">
        <v>16</v>
      </c>
      <c r="H10" s="6" t="s">
        <v>17</v>
      </c>
      <c r="I10" s="6">
        <f>D10*E10*0.1</f>
        <v>4.5</v>
      </c>
    </row>
    <row r="11" spans="1:10" ht="30" customHeight="1" x14ac:dyDescent="0.25">
      <c r="A11" s="20"/>
      <c r="B11" s="5">
        <v>45352</v>
      </c>
      <c r="C11" s="6" t="s">
        <v>9</v>
      </c>
      <c r="D11" s="6">
        <v>15</v>
      </c>
      <c r="E11" s="6">
        <v>2.5</v>
      </c>
      <c r="F11" s="6" t="s">
        <v>10</v>
      </c>
      <c r="G11" s="6" t="s">
        <v>16</v>
      </c>
      <c r="H11" s="6" t="s">
        <v>17</v>
      </c>
      <c r="I11" s="24">
        <f t="shared" ref="I11:I14" si="2">D11*E11*0.6</f>
        <v>22.5</v>
      </c>
      <c r="J11" s="2" t="str">
        <f t="shared" ref="J11:J14" si="3">IF(I11&gt;300, "High", "Low")</f>
        <v>Low</v>
      </c>
    </row>
    <row r="12" spans="1:10" ht="30" customHeight="1" x14ac:dyDescent="0.25">
      <c r="A12" s="20"/>
      <c r="B12" s="5">
        <v>45365</v>
      </c>
      <c r="C12" s="6" t="s">
        <v>40</v>
      </c>
      <c r="D12" s="6">
        <v>20</v>
      </c>
      <c r="E12" s="6">
        <v>3.8</v>
      </c>
      <c r="F12" s="6" t="s">
        <v>8</v>
      </c>
      <c r="G12" s="6" t="s">
        <v>18</v>
      </c>
      <c r="H12" s="6" t="s">
        <v>30</v>
      </c>
      <c r="I12" s="24">
        <f t="shared" si="2"/>
        <v>45.6</v>
      </c>
      <c r="J12" s="2" t="str">
        <f t="shared" si="3"/>
        <v>Low</v>
      </c>
    </row>
    <row r="13" spans="1:10" ht="30" customHeight="1" x14ac:dyDescent="0.25">
      <c r="A13" s="20"/>
      <c r="B13" s="5">
        <v>45357</v>
      </c>
      <c r="C13" s="6" t="s">
        <v>7</v>
      </c>
      <c r="D13" s="6">
        <v>25</v>
      </c>
      <c r="E13" s="6">
        <v>3</v>
      </c>
      <c r="F13" s="6" t="s">
        <v>8</v>
      </c>
      <c r="G13" s="6" t="s">
        <v>18</v>
      </c>
      <c r="H13" s="6" t="s">
        <v>30</v>
      </c>
      <c r="I13" s="24">
        <f t="shared" si="2"/>
        <v>45</v>
      </c>
      <c r="J13" s="2" t="str">
        <f t="shared" si="3"/>
        <v>Low</v>
      </c>
    </row>
    <row r="14" spans="1:10" ht="30" customHeight="1" x14ac:dyDescent="0.25">
      <c r="A14" s="20"/>
      <c r="B14" s="5">
        <v>45369</v>
      </c>
      <c r="C14" s="6" t="s">
        <v>45</v>
      </c>
      <c r="D14" s="6">
        <v>14</v>
      </c>
      <c r="E14" s="6">
        <v>4</v>
      </c>
      <c r="F14" s="6" t="s">
        <v>44</v>
      </c>
      <c r="G14" s="6" t="s">
        <v>18</v>
      </c>
      <c r="H14" s="6" t="s">
        <v>19</v>
      </c>
      <c r="I14" s="24">
        <f t="shared" si="2"/>
        <v>33.6</v>
      </c>
      <c r="J14" s="2" t="str">
        <f t="shared" si="3"/>
        <v>Low</v>
      </c>
    </row>
    <row r="15" spans="1:10" ht="30" hidden="1" customHeight="1" x14ac:dyDescent="0.25">
      <c r="A15" s="20"/>
      <c r="B15" s="5">
        <v>45361</v>
      </c>
      <c r="C15" s="6" t="s">
        <v>36</v>
      </c>
      <c r="D15" s="6">
        <v>9</v>
      </c>
      <c r="E15" s="6">
        <v>3.5</v>
      </c>
      <c r="F15" s="6" t="s">
        <v>35</v>
      </c>
      <c r="G15" s="6" t="s">
        <v>18</v>
      </c>
      <c r="H15" s="6" t="s">
        <v>19</v>
      </c>
      <c r="I15" s="6">
        <f>D15*E15*0.1</f>
        <v>3.1500000000000004</v>
      </c>
    </row>
    <row r="16" spans="1:10" ht="30" customHeight="1" x14ac:dyDescent="0.25">
      <c r="A16" s="20"/>
      <c r="B16" s="5">
        <v>45353</v>
      </c>
      <c r="C16" s="6" t="s">
        <v>12</v>
      </c>
      <c r="D16" s="6">
        <v>20</v>
      </c>
      <c r="E16" s="6">
        <v>1.2</v>
      </c>
      <c r="F16" s="6" t="s">
        <v>10</v>
      </c>
      <c r="G16" s="6" t="s">
        <v>18</v>
      </c>
      <c r="H16" s="6" t="s">
        <v>19</v>
      </c>
      <c r="I16" s="24">
        <f>D16*E16*0.6</f>
        <v>14.399999999999999</v>
      </c>
      <c r="J16" s="2" t="str">
        <f>IF(I16&gt;300, "High", "Low")</f>
        <v>Low</v>
      </c>
    </row>
    <row r="17" spans="1:10" ht="30" hidden="1" customHeight="1" x14ac:dyDescent="0.25">
      <c r="A17" s="20"/>
      <c r="B17" s="5">
        <v>45367</v>
      </c>
      <c r="C17" s="6" t="s">
        <v>42</v>
      </c>
      <c r="D17" s="6">
        <v>9</v>
      </c>
      <c r="E17" s="6">
        <v>10</v>
      </c>
      <c r="F17" s="6" t="s">
        <v>28</v>
      </c>
      <c r="G17" s="6" t="s">
        <v>25</v>
      </c>
      <c r="H17" s="6" t="s">
        <v>33</v>
      </c>
      <c r="I17" s="6">
        <f>D17*E17*0.1</f>
        <v>9</v>
      </c>
    </row>
    <row r="18" spans="1:10" ht="30" customHeight="1" x14ac:dyDescent="0.25">
      <c r="A18" s="20"/>
      <c r="B18" s="5">
        <v>45371</v>
      </c>
      <c r="C18" s="6" t="s">
        <v>47</v>
      </c>
      <c r="D18" s="6">
        <v>16</v>
      </c>
      <c r="E18" s="6">
        <v>2.5</v>
      </c>
      <c r="F18" s="6" t="s">
        <v>44</v>
      </c>
      <c r="G18" s="6" t="s">
        <v>25</v>
      </c>
      <c r="H18" s="6" t="s">
        <v>26</v>
      </c>
      <c r="I18" s="24">
        <f t="shared" ref="I18:I21" si="4">D18*E18*0.6</f>
        <v>24</v>
      </c>
      <c r="J18" s="2" t="str">
        <f t="shared" ref="J18:J21" si="5">IF(I18&gt;300, "High", "Low")</f>
        <v>Low</v>
      </c>
    </row>
    <row r="19" spans="1:10" ht="30" customHeight="1" x14ac:dyDescent="0.25">
      <c r="A19" s="20"/>
      <c r="B19" s="5">
        <v>45359</v>
      </c>
      <c r="C19" s="6" t="s">
        <v>32</v>
      </c>
      <c r="D19" s="6">
        <v>14</v>
      </c>
      <c r="E19" s="6">
        <v>2.75</v>
      </c>
      <c r="F19" s="6" t="s">
        <v>8</v>
      </c>
      <c r="G19" s="6" t="s">
        <v>25</v>
      </c>
      <c r="H19" s="6" t="s">
        <v>33</v>
      </c>
      <c r="I19" s="24">
        <f t="shared" si="4"/>
        <v>23.099999999999998</v>
      </c>
      <c r="J19" s="2" t="str">
        <f t="shared" si="5"/>
        <v>Low</v>
      </c>
    </row>
    <row r="20" spans="1:10" ht="30" customHeight="1" x14ac:dyDescent="0.25">
      <c r="A20" s="20"/>
      <c r="B20" s="5">
        <v>45355</v>
      </c>
      <c r="C20" s="6" t="s">
        <v>24</v>
      </c>
      <c r="D20" s="6">
        <v>18</v>
      </c>
      <c r="E20" s="6">
        <v>2</v>
      </c>
      <c r="F20" s="6" t="s">
        <v>21</v>
      </c>
      <c r="G20" s="6" t="s">
        <v>25</v>
      </c>
      <c r="H20" s="6" t="s">
        <v>26</v>
      </c>
      <c r="I20" s="24">
        <f t="shared" si="4"/>
        <v>21.599999999999998</v>
      </c>
      <c r="J20" s="2" t="str">
        <f t="shared" si="5"/>
        <v>Low</v>
      </c>
    </row>
    <row r="21" spans="1:10" ht="30" customHeight="1" x14ac:dyDescent="0.25">
      <c r="A21" s="20"/>
      <c r="B21" s="5">
        <v>45363</v>
      </c>
      <c r="C21" s="6" t="s">
        <v>38</v>
      </c>
      <c r="D21" s="9">
        <v>12</v>
      </c>
      <c r="E21" s="9">
        <v>1.5</v>
      </c>
      <c r="F21" s="6" t="s">
        <v>48</v>
      </c>
      <c r="G21" s="6" t="s">
        <v>25</v>
      </c>
      <c r="H21" s="6" t="s">
        <v>26</v>
      </c>
      <c r="I21" s="24">
        <f t="shared" si="4"/>
        <v>10.799999999999999</v>
      </c>
      <c r="J21" s="2" t="str">
        <f t="shared" si="5"/>
        <v>Low</v>
      </c>
    </row>
    <row r="22" spans="1:10" ht="37.5" customHeight="1" x14ac:dyDescent="0.25">
      <c r="C22" s="14"/>
      <c r="F22" s="7"/>
    </row>
    <row r="23" spans="1:10" ht="52.5" customHeight="1" x14ac:dyDescent="0.25">
      <c r="B23" s="8" t="s">
        <v>6</v>
      </c>
      <c r="C23" s="17">
        <f>SUM(D1:D20)</f>
        <v>252</v>
      </c>
      <c r="D23" s="22" t="s">
        <v>5</v>
      </c>
      <c r="E23" s="19" t="s">
        <v>49</v>
      </c>
    </row>
    <row r="24" spans="1:10" ht="51" customHeight="1" x14ac:dyDescent="0.25">
      <c r="B24" s="15" t="s">
        <v>13</v>
      </c>
      <c r="C24" s="16">
        <f>D24*E24</f>
        <v>1112.1000000000001</v>
      </c>
      <c r="D24" s="23">
        <f>SUM(D2:D21)</f>
        <v>264</v>
      </c>
      <c r="E24" s="18">
        <f>AVERAGE(E2:E21)</f>
        <v>4.2125000000000004</v>
      </c>
    </row>
  </sheetData>
  <autoFilter ref="B2:I21" xr:uid="{4A9D96A3-1DC0-4711-B1EA-A67C2748E246}">
    <filterColumn colId="2">
      <customFilters>
        <customFilter operator="greaterThan" val="10"/>
      </customFilters>
    </filterColumn>
  </autoFilter>
  <sortState xmlns:xlrd2="http://schemas.microsoft.com/office/spreadsheetml/2017/richdata2" ref="B2:I21">
    <sortCondition ref="G2:G21"/>
  </sortState>
  <conditionalFormatting sqref="I2:I21">
    <cfRule type="colorScale" priority="2">
      <colorScale>
        <cfvo type="formula" val="&quot;Profit &lt; 100&quot;"/>
        <cfvo type="formula" val="&quot;Profit &gt; 500&quot;"/>
        <color rgb="FFFF0000"/>
        <color theme="9"/>
      </colorScale>
    </cfRule>
    <cfRule type="colorScale" priority="1">
      <colorScale>
        <cfvo type="formula" val="&quot;&lt;100&quot;"/>
        <cfvo type="formula" val="&quot;&gt;500&quot;"/>
        <color rgb="FFFF0000"/>
        <color theme="9"/>
      </colorScale>
    </cfRule>
  </conditionalFormatting>
  <dataValidations disablePrompts="1" count="1">
    <dataValidation type="list" allowBlank="1" showInputMessage="1" showErrorMessage="1" sqref="F2:F21" xr:uid="{CA9AB826-348D-4976-A506-1E3F5232C339}">
      <formula1>"Fruits,Vegetables,Meat,Dairy,Grains,Condimates,Beverages"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20812022100361</dc:creator>
  <cp:lastModifiedBy>20812022100361</cp:lastModifiedBy>
  <dcterms:created xsi:type="dcterms:W3CDTF">2025-03-15T21:36:23Z</dcterms:created>
  <dcterms:modified xsi:type="dcterms:W3CDTF">2025-03-20T23:35:50Z</dcterms:modified>
</cp:coreProperties>
</file>