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. Masters\MSCS 2k17 Program\6. CS877 AI &amp; Machine Learning MS-CS\1. Lectures\1. Assignments\1. Assignment 1\"/>
    </mc:Choice>
  </mc:AlternateContent>
  <bookViews>
    <workbookView xWindow="0" yWindow="0" windowWidth="16815" windowHeight="7650"/>
  </bookViews>
  <sheets>
    <sheet name="PUNJAB OVERALL" sheetId="1" r:id="rId1"/>
  </sheets>
  <definedNames>
    <definedName name="_xlnm._FilterDatabase" localSheetId="0" hidden="1">'PUNJAB OVERALL'!$A$1:$N$87</definedName>
    <definedName name="_xlnm.Print_Titles" localSheetId="0">'PUNJAB OVERALL'!$1:$1</definedName>
  </definedNames>
  <calcPr calcId="162913"/>
</workbook>
</file>

<file path=xl/calcChain.xml><?xml version="1.0" encoding="utf-8"?>
<calcChain xmlns="http://schemas.openxmlformats.org/spreadsheetml/2006/main">
  <c r="J41" i="1" l="1"/>
  <c r="J84" i="1"/>
  <c r="J40" i="1"/>
  <c r="J43" i="1"/>
  <c r="J42" i="1"/>
  <c r="J85" i="1"/>
  <c r="J87" i="1"/>
  <c r="J44" i="1"/>
  <c r="J82" i="1"/>
  <c r="J6" i="1"/>
  <c r="J64" i="1"/>
  <c r="J68" i="1"/>
  <c r="J27" i="1"/>
  <c r="J3" i="1"/>
  <c r="J53" i="1"/>
  <c r="J22" i="1"/>
  <c r="J81" i="1"/>
  <c r="J7" i="1"/>
  <c r="J61" i="1"/>
  <c r="J24" i="1"/>
  <c r="J63" i="1"/>
  <c r="J52" i="1"/>
  <c r="J30" i="1"/>
  <c r="J33" i="1"/>
  <c r="J9" i="1"/>
  <c r="J31" i="1"/>
  <c r="J78" i="1"/>
  <c r="J15" i="1"/>
  <c r="J35" i="1"/>
  <c r="J36" i="1"/>
  <c r="J65" i="1"/>
  <c r="J48" i="1"/>
  <c r="J5" i="1"/>
  <c r="J8" i="1"/>
  <c r="J29" i="1"/>
  <c r="J83" i="1"/>
  <c r="J86" i="1"/>
  <c r="J10" i="1"/>
  <c r="J79" i="1"/>
  <c r="J62" i="1"/>
  <c r="J13" i="1"/>
  <c r="J60" i="1"/>
  <c r="J32" i="1"/>
  <c r="J80" i="1"/>
  <c r="J71" i="1"/>
  <c r="J2" i="1"/>
  <c r="J16" i="1"/>
  <c r="J11" i="1"/>
  <c r="J66" i="1"/>
  <c r="J34" i="1"/>
  <c r="J4" i="1"/>
  <c r="J47" i="1"/>
  <c r="J77" i="1"/>
  <c r="J38" i="1"/>
  <c r="J58" i="1"/>
  <c r="J28" i="1"/>
  <c r="J46" i="1"/>
  <c r="J76" i="1"/>
  <c r="J74" i="1"/>
  <c r="J20" i="1"/>
  <c r="J67" i="1"/>
  <c r="J12" i="1"/>
  <c r="J23" i="1"/>
  <c r="J72" i="1"/>
  <c r="J18" i="1"/>
  <c r="J37" i="1"/>
  <c r="J69" i="1"/>
  <c r="J21" i="1"/>
  <c r="J56" i="1"/>
  <c r="J51" i="1"/>
  <c r="J70" i="1"/>
  <c r="J17" i="1"/>
  <c r="J57" i="1"/>
  <c r="J25" i="1"/>
  <c r="J19" i="1"/>
  <c r="J59" i="1"/>
  <c r="J73" i="1"/>
  <c r="J26" i="1"/>
  <c r="J49" i="1"/>
  <c r="J14" i="1"/>
  <c r="J54" i="1"/>
  <c r="J75" i="1"/>
  <c r="J50" i="1"/>
  <c r="J55" i="1"/>
  <c r="J45" i="1"/>
  <c r="J39" i="1"/>
  <c r="M66" i="1"/>
  <c r="M80" i="1"/>
  <c r="M31" i="1"/>
  <c r="M34" i="1"/>
  <c r="M67" i="1"/>
  <c r="M61" i="1"/>
  <c r="M30" i="1"/>
  <c r="M36" i="1"/>
  <c r="M33" i="1"/>
  <c r="M63" i="1"/>
  <c r="M5" i="1"/>
  <c r="M65" i="1"/>
  <c r="M62" i="1"/>
  <c r="M35" i="1"/>
  <c r="M32" i="1"/>
  <c r="M86" i="1"/>
  <c r="M77" i="1"/>
  <c r="M29" i="1"/>
  <c r="M83" i="1"/>
  <c r="M6" i="1"/>
  <c r="M64" i="1"/>
  <c r="M78" i="1"/>
  <c r="M2" i="1"/>
  <c r="M79" i="1"/>
  <c r="M11" i="1"/>
  <c r="M56" i="1"/>
  <c r="M28" i="1"/>
  <c r="M45" i="1"/>
  <c r="M18" i="1"/>
  <c r="M54" i="1"/>
  <c r="M27" i="1"/>
  <c r="M76" i="1"/>
  <c r="M10" i="1"/>
  <c r="M52" i="1"/>
  <c r="M51" i="1"/>
  <c r="M8" i="1"/>
  <c r="M14" i="1"/>
  <c r="M59" i="1"/>
  <c r="M17" i="1"/>
  <c r="M3" i="1"/>
  <c r="M9" i="1"/>
  <c r="M55" i="1"/>
  <c r="M60" i="1"/>
  <c r="M47" i="1"/>
  <c r="M75" i="1"/>
  <c r="M48" i="1"/>
  <c r="M25" i="1"/>
  <c r="M38" i="1"/>
  <c r="M21" i="1"/>
  <c r="M16" i="1"/>
  <c r="M53" i="1"/>
  <c r="M15" i="1"/>
  <c r="M20" i="1"/>
  <c r="M37" i="1"/>
  <c r="M73" i="1"/>
  <c r="M46" i="1"/>
  <c r="M26" i="1"/>
  <c r="M57" i="1"/>
  <c r="M69" i="1"/>
  <c r="M70" i="1"/>
  <c r="M71" i="1"/>
  <c r="M7" i="1"/>
  <c r="M39" i="1"/>
  <c r="M23" i="1"/>
  <c r="M74" i="1"/>
  <c r="M24" i="1"/>
  <c r="M19" i="1"/>
  <c r="M58" i="1"/>
  <c r="M72" i="1"/>
  <c r="M4" i="1"/>
  <c r="M12" i="1"/>
  <c r="M22" i="1"/>
  <c r="M13" i="1"/>
  <c r="M49" i="1"/>
  <c r="M50" i="1"/>
  <c r="M81" i="1"/>
  <c r="L41" i="1" l="1"/>
  <c r="L84" i="1"/>
  <c r="L40" i="1"/>
  <c r="L43" i="1"/>
  <c r="L42" i="1"/>
  <c r="L85" i="1"/>
  <c r="L87" i="1"/>
  <c r="L44" i="1"/>
  <c r="L82" i="1"/>
  <c r="L66" i="1"/>
  <c r="L80" i="1"/>
  <c r="L31" i="1"/>
  <c r="L34" i="1"/>
  <c r="L67" i="1"/>
  <c r="L61" i="1"/>
  <c r="L30" i="1"/>
  <c r="L36" i="1"/>
  <c r="L33" i="1"/>
  <c r="L63" i="1"/>
  <c r="L5" i="1"/>
  <c r="L65" i="1"/>
  <c r="L62" i="1"/>
  <c r="L35" i="1"/>
  <c r="L32" i="1"/>
  <c r="L86" i="1"/>
  <c r="L77" i="1"/>
  <c r="L29" i="1"/>
  <c r="L83" i="1"/>
  <c r="L6" i="1"/>
  <c r="L64" i="1"/>
  <c r="L78" i="1"/>
  <c r="L2" i="1"/>
  <c r="L79" i="1"/>
  <c r="L68" i="1"/>
  <c r="L11" i="1"/>
  <c r="L56" i="1"/>
  <c r="L28" i="1"/>
  <c r="L45" i="1"/>
  <c r="L18" i="1"/>
  <c r="L54" i="1"/>
  <c r="L27" i="1"/>
  <c r="L76" i="1"/>
  <c r="L10" i="1"/>
  <c r="L52" i="1"/>
  <c r="L51" i="1"/>
  <c r="L8" i="1"/>
  <c r="L14" i="1"/>
  <c r="L59" i="1"/>
  <c r="L17" i="1"/>
  <c r="L3" i="1"/>
  <c r="L9" i="1"/>
  <c r="L55" i="1"/>
  <c r="L60" i="1"/>
  <c r="L47" i="1"/>
  <c r="L75" i="1"/>
  <c r="L48" i="1"/>
  <c r="L25" i="1"/>
  <c r="L38" i="1"/>
  <c r="L21" i="1"/>
  <c r="L16" i="1"/>
  <c r="L53" i="1"/>
  <c r="L15" i="1"/>
  <c r="L20" i="1"/>
  <c r="L37" i="1"/>
  <c r="L73" i="1"/>
  <c r="L46" i="1"/>
  <c r="L26" i="1"/>
  <c r="L57" i="1"/>
  <c r="L69" i="1"/>
  <c r="L70" i="1"/>
  <c r="L71" i="1"/>
  <c r="L7" i="1"/>
  <c r="L39" i="1"/>
  <c r="L23" i="1"/>
  <c r="L74" i="1"/>
  <c r="L24" i="1"/>
  <c r="L19" i="1"/>
  <c r="L58" i="1"/>
  <c r="L72" i="1"/>
  <c r="L4" i="1"/>
  <c r="L12" i="1"/>
  <c r="L22" i="1"/>
  <c r="L13" i="1"/>
  <c r="L49" i="1"/>
  <c r="L50" i="1"/>
  <c r="L81" i="1"/>
  <c r="K66" i="1"/>
  <c r="K80" i="1"/>
  <c r="K31" i="1"/>
  <c r="K34" i="1"/>
  <c r="K67" i="1"/>
  <c r="K61" i="1"/>
  <c r="K30" i="1"/>
  <c r="K36" i="1"/>
  <c r="K33" i="1"/>
  <c r="K63" i="1"/>
  <c r="K5" i="1"/>
  <c r="K65" i="1"/>
  <c r="K62" i="1"/>
  <c r="K35" i="1"/>
  <c r="K32" i="1"/>
  <c r="K86" i="1"/>
  <c r="K77" i="1"/>
  <c r="K29" i="1"/>
  <c r="K83" i="1"/>
  <c r="K6" i="1"/>
  <c r="K64" i="1"/>
  <c r="K78" i="1"/>
  <c r="K2" i="1"/>
  <c r="K79" i="1"/>
  <c r="K11" i="1"/>
  <c r="K56" i="1"/>
  <c r="K28" i="1"/>
  <c r="K45" i="1"/>
  <c r="K18" i="1"/>
  <c r="K54" i="1"/>
  <c r="K27" i="1"/>
  <c r="K76" i="1"/>
  <c r="K10" i="1"/>
  <c r="K52" i="1"/>
  <c r="K51" i="1"/>
  <c r="K8" i="1"/>
  <c r="K14" i="1"/>
  <c r="K59" i="1"/>
  <c r="K17" i="1"/>
  <c r="K3" i="1"/>
  <c r="K9" i="1"/>
  <c r="K55" i="1"/>
  <c r="K60" i="1"/>
  <c r="K47" i="1"/>
  <c r="K75" i="1"/>
  <c r="K48" i="1"/>
  <c r="K25" i="1"/>
  <c r="K38" i="1"/>
  <c r="K21" i="1"/>
  <c r="K16" i="1"/>
  <c r="K53" i="1"/>
  <c r="K15" i="1"/>
  <c r="K20" i="1"/>
  <c r="K37" i="1"/>
  <c r="K73" i="1"/>
  <c r="K46" i="1"/>
  <c r="K26" i="1"/>
  <c r="K57" i="1"/>
  <c r="K69" i="1"/>
  <c r="K70" i="1"/>
  <c r="K71" i="1"/>
  <c r="K7" i="1"/>
  <c r="K39" i="1"/>
  <c r="K23" i="1"/>
  <c r="K74" i="1"/>
  <c r="K24" i="1"/>
  <c r="K19" i="1"/>
  <c r="K58" i="1"/>
  <c r="K72" i="1"/>
  <c r="K4" i="1"/>
  <c r="K12" i="1"/>
  <c r="K22" i="1"/>
  <c r="K13" i="1"/>
  <c r="K49" i="1"/>
  <c r="K50" i="1"/>
  <c r="K81" i="1"/>
</calcChain>
</file>

<file path=xl/sharedStrings.xml><?xml version="1.0" encoding="utf-8"?>
<sst xmlns="http://schemas.openxmlformats.org/spreadsheetml/2006/main" count="321" uniqueCount="145">
  <si>
    <t>Name of School</t>
  </si>
  <si>
    <t>EMIS Code</t>
  </si>
  <si>
    <t>No. of Students  in 9th (2012) as per Registeration</t>
  </si>
  <si>
    <t>No. of Students appeared in 10th, BISE Exam:2014</t>
  </si>
  <si>
    <t>No. of students passed in 10th Exam, 2014</t>
  </si>
  <si>
    <t>Remarks / Action Taken</t>
  </si>
  <si>
    <t>29-8-2012</t>
  </si>
  <si>
    <t>31-5-2012</t>
  </si>
  <si>
    <t>23-10-2012</t>
  </si>
  <si>
    <t>14-10-2010</t>
  </si>
  <si>
    <t>26-6-2012</t>
  </si>
  <si>
    <t>LAHORE</t>
  </si>
  <si>
    <t>15-8-13</t>
  </si>
  <si>
    <t>22-12-2012</t>
  </si>
  <si>
    <t>GHS Sangla Hill</t>
  </si>
  <si>
    <t>Uptill Now</t>
  </si>
  <si>
    <t>GHS Kot Nizam Din</t>
  </si>
  <si>
    <t>GHS Kartar Pur Chak No. 177</t>
  </si>
  <si>
    <t>GHS Khiare Kalan</t>
  </si>
  <si>
    <t>13-8-13</t>
  </si>
  <si>
    <t>GHS Chander Nager</t>
  </si>
  <si>
    <t>20-5-13</t>
  </si>
  <si>
    <t>GHS Mangu Taru</t>
  </si>
  <si>
    <t>1 Year</t>
  </si>
  <si>
    <t>GHSS Randir Chak No.13</t>
  </si>
  <si>
    <t>24-10-12</t>
  </si>
  <si>
    <t>GHS Bhulair 119</t>
  </si>
  <si>
    <t>1 Year 8 Month</t>
  </si>
  <si>
    <t>GHS Pather Wali</t>
  </si>
  <si>
    <t>20-3-14</t>
  </si>
  <si>
    <t>GHS Karyal Chak No.17</t>
  </si>
  <si>
    <t>16-11-10</t>
  </si>
  <si>
    <t>GHS Mirran Pur</t>
  </si>
  <si>
    <t>1 Year 10 Month</t>
  </si>
  <si>
    <t>GHS Pandorian</t>
  </si>
  <si>
    <t>4 Year</t>
  </si>
  <si>
    <t>GHS Sayed Wala</t>
  </si>
  <si>
    <t>GHS Rai Ahmad Khan Kharal Sayed Wala</t>
  </si>
  <si>
    <t>24-10-13</t>
  </si>
  <si>
    <t xml:space="preserve">GHS Kot Tahir </t>
  </si>
  <si>
    <t>22-7-8</t>
  </si>
  <si>
    <t>GHS Broya 36</t>
  </si>
  <si>
    <t>15-3-8</t>
  </si>
  <si>
    <t>GHS Allama Iqbal Sangla Hill</t>
  </si>
  <si>
    <t>GHS Tech. No.1 Sangla Hill</t>
  </si>
  <si>
    <t>GHS Kiri Bhait</t>
  </si>
  <si>
    <t>3 Year</t>
  </si>
  <si>
    <t>GHS Bahawalkot</t>
  </si>
  <si>
    <t>13-4-12</t>
  </si>
  <si>
    <t>GHS Panwan</t>
  </si>
  <si>
    <t>GHS Ruriana Chak No.31</t>
  </si>
  <si>
    <t>28-2-14</t>
  </si>
  <si>
    <t>GHS Mandi Faizabad</t>
  </si>
  <si>
    <t>GHS Chak Watuwan</t>
  </si>
  <si>
    <t>GHS Iqbal Model Bucheki</t>
  </si>
  <si>
    <t>GHS Abu Ul Khair Shahkot</t>
  </si>
  <si>
    <t>GHS Seni Bar Chak No.7</t>
  </si>
  <si>
    <t>25-6-14</t>
  </si>
  <si>
    <t>GHS Warbutan City</t>
  </si>
  <si>
    <t>9 Year 5Month</t>
  </si>
  <si>
    <t>GHS Kot Hussain</t>
  </si>
  <si>
    <t>5 Month</t>
  </si>
  <si>
    <t>GHS Warburtan Gaon</t>
  </si>
  <si>
    <t>GHS Karkan</t>
  </si>
  <si>
    <t>14-2-14</t>
  </si>
  <si>
    <t>GHS Marh Blochan</t>
  </si>
  <si>
    <t>GHS Wali Pur Bura</t>
  </si>
  <si>
    <t>21-4-14</t>
  </si>
  <si>
    <t>GHS Dharu Wali</t>
  </si>
  <si>
    <t>GHS Nathu Wala</t>
  </si>
  <si>
    <t>GHS Bucheki</t>
  </si>
  <si>
    <t>GHSS Bara Ghar</t>
  </si>
  <si>
    <t>GHS Rajjab</t>
  </si>
  <si>
    <t>GHS Dalla Nangal</t>
  </si>
  <si>
    <t>GHS Haft Madar</t>
  </si>
  <si>
    <t>13-08-2013</t>
  </si>
  <si>
    <t>GHS Bande Ki Jageer</t>
  </si>
  <si>
    <t>GHS Bhuru</t>
  </si>
  <si>
    <t>GHS No.1 Shahkot</t>
  </si>
  <si>
    <t>GHS Behari Pur</t>
  </si>
  <si>
    <t>GHS Marar 42</t>
  </si>
  <si>
    <t>GHS GN NNS</t>
  </si>
  <si>
    <t>29-10-2009</t>
  </si>
  <si>
    <t>GHS Nizam Pura</t>
  </si>
  <si>
    <t>GHS MC Nankana Sahib</t>
  </si>
  <si>
    <t>GHSS More Khunda</t>
  </si>
  <si>
    <t>GHS Piddi Pur</t>
  </si>
  <si>
    <t>6 Year</t>
  </si>
  <si>
    <t>GHS Kotla Kahluwan</t>
  </si>
  <si>
    <t>21-6-2012</t>
  </si>
  <si>
    <t>GHS Rehan Wala</t>
  </si>
  <si>
    <t>GHS Shahkot College Road</t>
  </si>
  <si>
    <t>There is no students appeared in 10th class / Exam due to newly upgraded Middle to High Level</t>
  </si>
  <si>
    <t>GGHS Bhulair 119</t>
  </si>
  <si>
    <t>GGHSS Shahkot</t>
  </si>
  <si>
    <t>19-11-1999</t>
  </si>
  <si>
    <t>29-4-2014</t>
  </si>
  <si>
    <t>GGHS Tech. Sangla Hill</t>
  </si>
  <si>
    <t>13-12-2013</t>
  </si>
  <si>
    <t>GGHS Sathiali Kalan</t>
  </si>
  <si>
    <t>6 Month</t>
  </si>
  <si>
    <t>GGHSS Sayed Wala</t>
  </si>
  <si>
    <t>15-6-2012</t>
  </si>
  <si>
    <t>GGHS Pandorian</t>
  </si>
  <si>
    <t>2 Year</t>
  </si>
  <si>
    <t>GGHS MC NNS</t>
  </si>
  <si>
    <t>GGHS Broya 36</t>
  </si>
  <si>
    <t>23-5-2014</t>
  </si>
  <si>
    <t>GGHS Marar 42</t>
  </si>
  <si>
    <t>GGHSS Bucheki</t>
  </si>
  <si>
    <t>GGHS Mandi Faizabad</t>
  </si>
  <si>
    <t>GGHS Nathu Wala</t>
  </si>
  <si>
    <t>29-5-2006</t>
  </si>
  <si>
    <t>GGHS Kot Nizam Din</t>
  </si>
  <si>
    <t>GGHSS More Khunda</t>
  </si>
  <si>
    <t>GGHS Wali Pur Bura</t>
  </si>
  <si>
    <t>15-1-2013</t>
  </si>
  <si>
    <t>GGHS Randir Chak No.13</t>
  </si>
  <si>
    <t>GGHS Binatul Islam Warburtan</t>
  </si>
  <si>
    <t>GGHS Nankan Sahib</t>
  </si>
  <si>
    <t>GGHS Muhammd Pura</t>
  </si>
  <si>
    <t>GGHS Umer Pur Tiwana</t>
  </si>
  <si>
    <t>GGHS Martan Pur</t>
  </si>
  <si>
    <t>2 Year 6 Month</t>
  </si>
  <si>
    <t>GGHSS Ram Nager</t>
  </si>
  <si>
    <t>GGHS Marh Blochan</t>
  </si>
  <si>
    <t>GGHS Nizam Pura</t>
  </si>
  <si>
    <t>17 Year</t>
  </si>
  <si>
    <t>GGHS Hanjali</t>
  </si>
  <si>
    <t>There was no student admitted / appeared in 10th Claass
 in school due to newly upgraded Midddle to High level</t>
  </si>
  <si>
    <t>GGHS Chander Nager</t>
  </si>
  <si>
    <t>GGHS kartar Pur</t>
  </si>
  <si>
    <t>GGHS Islam Nager</t>
  </si>
  <si>
    <t>GGHS 14/66</t>
  </si>
  <si>
    <t>GGHS Anand Garh Chak 8</t>
  </si>
  <si>
    <t>GGHS Bara Ghar</t>
  </si>
  <si>
    <t>GGHS Badhu Malhi</t>
  </si>
  <si>
    <t>GGHS Karyal Chak No.17</t>
  </si>
  <si>
    <t>Division</t>
  </si>
  <si>
    <t>Period/ Tenure
From               To</t>
  </si>
  <si>
    <t>% dropout</t>
  </si>
  <si>
    <t>Drop out 9th-10th (Column 8-9)</t>
  </si>
  <si>
    <t xml:space="preserve">Pass % of School 10th </t>
  </si>
  <si>
    <t>Pass % of School 9th</t>
  </si>
  <si>
    <t xml:space="preserve"> Grade
of HeadMaster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</si>
</sst>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1" applyNumberFormat="0" applyProtection="0">
      <alignment horizontal="center" vertical="center" wrapText="1"/>
    </xf>
  </cellStyleXfs>
  <cellXfs count="32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2 2" xfId="4"/>
    <cellStyle name="Normal 2 4" xfId="5"/>
    <cellStyle name="Normal 3" xfId="3"/>
    <cellStyle name="Percent" xfId="1" builtinId="5"/>
    <cellStyle name="Style 5" xfId="6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workbookViewId="0">
      <pane xSplit="1" ySplit="1" topLeftCell="B86" activePane="bottomRight" state="frozen"/>
      <selection pane="topRight" activeCell="B1" sqref="B1"/>
      <selection pane="bottomLeft" activeCell="A6" sqref="A6"/>
      <selection pane="bottomRight" activeCell="P3" sqref="P3"/>
    </sheetView>
  </sheetViews>
  <sheetFormatPr defaultColWidth="9.140625" defaultRowHeight="12.75" x14ac:dyDescent="0.25"/>
  <cols>
    <col min="1" max="1" width="13" style="14" customWidth="1"/>
    <col min="2" max="2" width="21.7109375" style="23" customWidth="1"/>
    <col min="3" max="3" width="11.42578125" style="14" customWidth="1"/>
    <col min="4" max="4" width="11.7109375" style="14" customWidth="1"/>
    <col min="5" max="5" width="12.5703125" style="14" customWidth="1"/>
    <col min="6" max="6" width="10.5703125" style="14" customWidth="1"/>
    <col min="7" max="8" width="11.85546875" style="14" customWidth="1"/>
    <col min="9" max="10" width="12.140625" style="14" customWidth="1"/>
    <col min="11" max="11" width="9.7109375" style="14" hidden="1" customWidth="1"/>
    <col min="12" max="12" width="9.140625" style="22" customWidth="1"/>
    <col min="13" max="13" width="8.42578125" style="22" customWidth="1"/>
    <col min="14" max="14" width="20.5703125" style="23" customWidth="1"/>
    <col min="15" max="16384" width="9.140625" style="14"/>
  </cols>
  <sheetData>
    <row r="1" spans="1:14" s="21" customFormat="1" ht="76.5" x14ac:dyDescent="0.25">
      <c r="A1" s="24" t="s">
        <v>138</v>
      </c>
      <c r="B1" s="11" t="s">
        <v>0</v>
      </c>
      <c r="C1" s="24" t="s">
        <v>1</v>
      </c>
      <c r="D1" s="24" t="s">
        <v>144</v>
      </c>
      <c r="E1" s="30" t="s">
        <v>139</v>
      </c>
      <c r="F1" s="24" t="s">
        <v>139</v>
      </c>
      <c r="G1" s="24" t="s">
        <v>2</v>
      </c>
      <c r="H1" s="24" t="s">
        <v>3</v>
      </c>
      <c r="I1" s="24" t="s">
        <v>4</v>
      </c>
      <c r="J1" s="24" t="s">
        <v>143</v>
      </c>
      <c r="K1" s="24" t="s">
        <v>142</v>
      </c>
      <c r="L1" s="19" t="s">
        <v>141</v>
      </c>
      <c r="M1" s="19" t="s">
        <v>140</v>
      </c>
      <c r="N1" s="11" t="s">
        <v>5</v>
      </c>
    </row>
    <row r="2" spans="1:14" ht="38.25" customHeight="1" x14ac:dyDescent="0.25">
      <c r="A2" s="9" t="s">
        <v>11</v>
      </c>
      <c r="B2" s="4" t="s">
        <v>94</v>
      </c>
      <c r="C2" s="3">
        <v>3563009</v>
      </c>
      <c r="D2" s="3">
        <v>19</v>
      </c>
      <c r="E2" s="3" t="s">
        <v>95</v>
      </c>
      <c r="F2" s="3" t="s">
        <v>96</v>
      </c>
      <c r="G2" s="6">
        <v>625</v>
      </c>
      <c r="H2" s="6">
        <v>454</v>
      </c>
      <c r="I2" s="6">
        <v>296</v>
      </c>
      <c r="J2" s="31">
        <f t="shared" ref="J2:J48" si="0">I2/G2*100</f>
        <v>47.36</v>
      </c>
      <c r="K2" s="25">
        <f t="shared" ref="K2:K31" si="1">I2/H2*100</f>
        <v>65.198237885462547</v>
      </c>
      <c r="L2" s="20">
        <f t="shared" ref="L2:L48" si="2">G2-H2</f>
        <v>171</v>
      </c>
      <c r="M2" s="29">
        <f t="shared" ref="M2:M31" si="3">(G2-H2)/G2*100</f>
        <v>27.36</v>
      </c>
      <c r="N2" s="9"/>
    </row>
    <row r="3" spans="1:14" ht="38.25" customHeight="1" x14ac:dyDescent="0.25">
      <c r="A3" s="9" t="s">
        <v>11</v>
      </c>
      <c r="B3" s="2" t="s">
        <v>71</v>
      </c>
      <c r="C3" s="3">
        <v>35610001</v>
      </c>
      <c r="D3" s="10">
        <v>19</v>
      </c>
      <c r="E3" s="3" t="s">
        <v>8</v>
      </c>
      <c r="F3" s="3" t="s">
        <v>15</v>
      </c>
      <c r="G3" s="12">
        <v>74</v>
      </c>
      <c r="H3" s="12">
        <v>74</v>
      </c>
      <c r="I3" s="12">
        <v>55</v>
      </c>
      <c r="J3" s="31">
        <f t="shared" si="0"/>
        <v>74.324324324324323</v>
      </c>
      <c r="K3" s="25">
        <f t="shared" si="1"/>
        <v>74.324324324324323</v>
      </c>
      <c r="L3" s="20">
        <f t="shared" si="2"/>
        <v>0</v>
      </c>
      <c r="M3" s="29">
        <f t="shared" si="3"/>
        <v>0</v>
      </c>
      <c r="N3" s="9"/>
    </row>
    <row r="4" spans="1:14" ht="38.25" customHeight="1" x14ac:dyDescent="0.25">
      <c r="A4" s="9" t="s">
        <v>11</v>
      </c>
      <c r="B4" s="4" t="s">
        <v>24</v>
      </c>
      <c r="C4" s="3">
        <v>35610002</v>
      </c>
      <c r="D4" s="3">
        <v>19</v>
      </c>
      <c r="E4" s="3" t="s">
        <v>25</v>
      </c>
      <c r="F4" s="3" t="s">
        <v>15</v>
      </c>
      <c r="G4" s="6">
        <v>45</v>
      </c>
      <c r="H4" s="6">
        <v>32</v>
      </c>
      <c r="I4" s="6">
        <v>15</v>
      </c>
      <c r="J4" s="31">
        <f t="shared" si="0"/>
        <v>33.333333333333329</v>
      </c>
      <c r="K4" s="25">
        <f t="shared" si="1"/>
        <v>46.875</v>
      </c>
      <c r="L4" s="20">
        <f t="shared" si="2"/>
        <v>13</v>
      </c>
      <c r="M4" s="29">
        <f t="shared" si="3"/>
        <v>28.888888888888886</v>
      </c>
      <c r="N4" s="9"/>
    </row>
    <row r="5" spans="1:14" ht="38.25" customHeight="1" x14ac:dyDescent="0.25">
      <c r="A5" s="9" t="s">
        <v>11</v>
      </c>
      <c r="B5" s="4" t="s">
        <v>114</v>
      </c>
      <c r="C5" s="3">
        <v>35610003</v>
      </c>
      <c r="D5" s="3">
        <v>19</v>
      </c>
      <c r="E5" s="3" t="s">
        <v>46</v>
      </c>
      <c r="F5" s="3" t="s">
        <v>15</v>
      </c>
      <c r="G5" s="6">
        <v>196</v>
      </c>
      <c r="H5" s="6">
        <v>167</v>
      </c>
      <c r="I5" s="6">
        <v>148</v>
      </c>
      <c r="J5" s="31">
        <f t="shared" si="0"/>
        <v>75.510204081632651</v>
      </c>
      <c r="K5" s="25">
        <f t="shared" si="1"/>
        <v>88.622754491017957</v>
      </c>
      <c r="L5" s="20">
        <f t="shared" si="2"/>
        <v>29</v>
      </c>
      <c r="M5" s="29">
        <f t="shared" si="3"/>
        <v>14.795918367346939</v>
      </c>
      <c r="N5" s="9"/>
    </row>
    <row r="6" spans="1:14" ht="38.25" customHeight="1" x14ac:dyDescent="0.25">
      <c r="A6" s="9" t="s">
        <v>11</v>
      </c>
      <c r="B6" s="4" t="s">
        <v>101</v>
      </c>
      <c r="C6" s="3">
        <v>35610004</v>
      </c>
      <c r="D6" s="3">
        <v>19</v>
      </c>
      <c r="E6" s="3" t="s">
        <v>102</v>
      </c>
      <c r="F6" s="3" t="s">
        <v>15</v>
      </c>
      <c r="G6" s="12">
        <v>116</v>
      </c>
      <c r="H6" s="6">
        <v>116</v>
      </c>
      <c r="I6" s="6">
        <v>79</v>
      </c>
      <c r="J6" s="31">
        <f t="shared" si="0"/>
        <v>68.103448275862064</v>
      </c>
      <c r="K6" s="25">
        <f t="shared" si="1"/>
        <v>68.103448275862064</v>
      </c>
      <c r="L6" s="20">
        <f t="shared" si="2"/>
        <v>0</v>
      </c>
      <c r="M6" s="29">
        <f t="shared" si="3"/>
        <v>0</v>
      </c>
      <c r="N6" s="9"/>
    </row>
    <row r="7" spans="1:14" ht="38.25" customHeight="1" x14ac:dyDescent="0.25">
      <c r="A7" s="9" t="s">
        <v>11</v>
      </c>
      <c r="B7" s="4" t="s">
        <v>39</v>
      </c>
      <c r="C7" s="3">
        <v>35610005</v>
      </c>
      <c r="D7" s="3">
        <v>17</v>
      </c>
      <c r="E7" s="3" t="s">
        <v>40</v>
      </c>
      <c r="F7" s="3" t="s">
        <v>15</v>
      </c>
      <c r="G7" s="6">
        <v>39</v>
      </c>
      <c r="H7" s="6">
        <v>38</v>
      </c>
      <c r="I7" s="6">
        <v>22</v>
      </c>
      <c r="J7" s="31">
        <f t="shared" si="0"/>
        <v>56.410256410256409</v>
      </c>
      <c r="K7" s="25">
        <f t="shared" si="1"/>
        <v>57.894736842105267</v>
      </c>
      <c r="L7" s="20">
        <f t="shared" si="2"/>
        <v>1</v>
      </c>
      <c r="M7" s="29">
        <f t="shared" si="3"/>
        <v>2.5641025641025639</v>
      </c>
      <c r="N7" s="9"/>
    </row>
    <row r="8" spans="1:14" ht="38.25" customHeight="1" x14ac:dyDescent="0.25">
      <c r="A8" s="9" t="s">
        <v>11</v>
      </c>
      <c r="B8" s="4" t="s">
        <v>76</v>
      </c>
      <c r="C8" s="3">
        <v>35610006</v>
      </c>
      <c r="D8" s="3">
        <v>17</v>
      </c>
      <c r="E8" s="17">
        <v>41153</v>
      </c>
      <c r="F8" s="17">
        <v>41701</v>
      </c>
      <c r="G8" s="6">
        <v>48</v>
      </c>
      <c r="H8" s="6">
        <v>39</v>
      </c>
      <c r="I8" s="6">
        <v>31</v>
      </c>
      <c r="J8" s="31">
        <f t="shared" si="0"/>
        <v>64.583333333333343</v>
      </c>
      <c r="K8" s="25">
        <f t="shared" si="1"/>
        <v>79.487179487179489</v>
      </c>
      <c r="L8" s="20">
        <f t="shared" si="2"/>
        <v>9</v>
      </c>
      <c r="M8" s="29">
        <f t="shared" si="3"/>
        <v>18.75</v>
      </c>
      <c r="N8" s="9"/>
    </row>
    <row r="9" spans="1:14" ht="38.25" customHeight="1" x14ac:dyDescent="0.25">
      <c r="A9" s="9" t="s">
        <v>11</v>
      </c>
      <c r="B9" s="4" t="s">
        <v>70</v>
      </c>
      <c r="C9" s="3">
        <v>35610007</v>
      </c>
      <c r="D9" s="3">
        <v>18</v>
      </c>
      <c r="E9" s="17">
        <v>41282</v>
      </c>
      <c r="F9" s="3" t="s">
        <v>15</v>
      </c>
      <c r="G9" s="6">
        <v>33</v>
      </c>
      <c r="H9" s="6">
        <v>30</v>
      </c>
      <c r="I9" s="6">
        <v>22</v>
      </c>
      <c r="J9" s="31">
        <f t="shared" si="0"/>
        <v>66.666666666666657</v>
      </c>
      <c r="K9" s="25">
        <f t="shared" si="1"/>
        <v>73.333333333333329</v>
      </c>
      <c r="L9" s="20">
        <f t="shared" si="2"/>
        <v>3</v>
      </c>
      <c r="M9" s="29">
        <f t="shared" si="3"/>
        <v>9.0909090909090917</v>
      </c>
      <c r="N9" s="9"/>
    </row>
    <row r="10" spans="1:14" ht="38.25" customHeight="1" x14ac:dyDescent="0.25">
      <c r="A10" s="9" t="s">
        <v>11</v>
      </c>
      <c r="B10" s="4" t="s">
        <v>79</v>
      </c>
      <c r="C10" s="3">
        <v>35610008</v>
      </c>
      <c r="D10" s="3">
        <v>16</v>
      </c>
      <c r="E10" s="17">
        <v>41641</v>
      </c>
      <c r="F10" s="3" t="s">
        <v>15</v>
      </c>
      <c r="G10" s="6">
        <v>53</v>
      </c>
      <c r="H10" s="6">
        <v>42</v>
      </c>
      <c r="I10" s="6">
        <v>35</v>
      </c>
      <c r="J10" s="31">
        <f t="shared" si="0"/>
        <v>66.037735849056602</v>
      </c>
      <c r="K10" s="25">
        <f t="shared" si="1"/>
        <v>83.333333333333343</v>
      </c>
      <c r="L10" s="20">
        <f t="shared" si="2"/>
        <v>11</v>
      </c>
      <c r="M10" s="29">
        <f t="shared" si="3"/>
        <v>20.754716981132077</v>
      </c>
      <c r="N10" s="9"/>
    </row>
    <row r="11" spans="1:14" ht="38.25" customHeight="1" x14ac:dyDescent="0.25">
      <c r="A11" s="9" t="s">
        <v>11</v>
      </c>
      <c r="B11" s="7" t="s">
        <v>90</v>
      </c>
      <c r="C11" s="3">
        <v>35610009</v>
      </c>
      <c r="D11" s="3">
        <v>19</v>
      </c>
      <c r="E11" s="17">
        <v>39876</v>
      </c>
      <c r="F11" s="3" t="s">
        <v>15</v>
      </c>
      <c r="G11" s="6">
        <v>88</v>
      </c>
      <c r="H11" s="6">
        <v>63</v>
      </c>
      <c r="I11" s="6">
        <v>63</v>
      </c>
      <c r="J11" s="31">
        <f t="shared" si="0"/>
        <v>71.590909090909093</v>
      </c>
      <c r="K11" s="25">
        <f t="shared" si="1"/>
        <v>100</v>
      </c>
      <c r="L11" s="20">
        <f t="shared" si="2"/>
        <v>25</v>
      </c>
      <c r="M11" s="29">
        <f t="shared" si="3"/>
        <v>28.40909090909091</v>
      </c>
      <c r="N11" s="9"/>
    </row>
    <row r="12" spans="1:14" ht="38.25" customHeight="1" x14ac:dyDescent="0.25">
      <c r="A12" s="9" t="s">
        <v>11</v>
      </c>
      <c r="B12" s="4" t="s">
        <v>22</v>
      </c>
      <c r="C12" s="3">
        <v>35610010</v>
      </c>
      <c r="D12" s="3">
        <v>14</v>
      </c>
      <c r="E12" s="3" t="s">
        <v>23</v>
      </c>
      <c r="F12" s="3" t="s">
        <v>15</v>
      </c>
      <c r="G12" s="6">
        <v>25</v>
      </c>
      <c r="H12" s="6">
        <v>15</v>
      </c>
      <c r="I12" s="6">
        <v>7</v>
      </c>
      <c r="J12" s="31">
        <f t="shared" si="0"/>
        <v>28.000000000000004</v>
      </c>
      <c r="K12" s="25">
        <f t="shared" si="1"/>
        <v>46.666666666666664</v>
      </c>
      <c r="L12" s="20">
        <f t="shared" si="2"/>
        <v>10</v>
      </c>
      <c r="M12" s="29">
        <f t="shared" si="3"/>
        <v>40</v>
      </c>
      <c r="N12" s="9"/>
    </row>
    <row r="13" spans="1:14" ht="38.25" customHeight="1" x14ac:dyDescent="0.25">
      <c r="A13" s="9" t="s">
        <v>11</v>
      </c>
      <c r="B13" s="4" t="s">
        <v>18</v>
      </c>
      <c r="C13" s="3">
        <v>35610011</v>
      </c>
      <c r="D13" s="3">
        <v>17</v>
      </c>
      <c r="E13" s="3" t="s">
        <v>19</v>
      </c>
      <c r="F13" s="3" t="s">
        <v>15</v>
      </c>
      <c r="G13" s="6">
        <v>14</v>
      </c>
      <c r="H13" s="6">
        <v>11</v>
      </c>
      <c r="I13" s="6">
        <v>5</v>
      </c>
      <c r="J13" s="31">
        <f t="shared" si="0"/>
        <v>35.714285714285715</v>
      </c>
      <c r="K13" s="25">
        <f t="shared" si="1"/>
        <v>45.454545454545453</v>
      </c>
      <c r="L13" s="20">
        <f t="shared" si="2"/>
        <v>3</v>
      </c>
      <c r="M13" s="29">
        <f t="shared" si="3"/>
        <v>21.428571428571427</v>
      </c>
      <c r="N13" s="9"/>
    </row>
    <row r="14" spans="1:14" ht="38.25" customHeight="1" x14ac:dyDescent="0.25">
      <c r="A14" s="9" t="s">
        <v>11</v>
      </c>
      <c r="B14" s="7" t="s">
        <v>74</v>
      </c>
      <c r="C14" s="3">
        <v>35610012</v>
      </c>
      <c r="D14" s="3">
        <v>17</v>
      </c>
      <c r="E14" s="3" t="s">
        <v>75</v>
      </c>
      <c r="F14" s="3" t="s">
        <v>15</v>
      </c>
      <c r="G14" s="6">
        <v>89</v>
      </c>
      <c r="H14" s="6">
        <v>39</v>
      </c>
      <c r="I14" s="6">
        <v>30</v>
      </c>
      <c r="J14" s="31">
        <f t="shared" si="0"/>
        <v>33.707865168539328</v>
      </c>
      <c r="K14" s="25">
        <f t="shared" si="1"/>
        <v>76.923076923076934</v>
      </c>
      <c r="L14" s="20">
        <f t="shared" si="2"/>
        <v>50</v>
      </c>
      <c r="M14" s="29">
        <f t="shared" si="3"/>
        <v>56.17977528089888</v>
      </c>
      <c r="N14" s="9"/>
    </row>
    <row r="15" spans="1:14" ht="38.25" customHeight="1" x14ac:dyDescent="0.25">
      <c r="A15" s="9" t="s">
        <v>11</v>
      </c>
      <c r="B15" s="7" t="s">
        <v>54</v>
      </c>
      <c r="C15" s="3">
        <v>35610014</v>
      </c>
      <c r="D15" s="3">
        <v>18</v>
      </c>
      <c r="E15" s="3" t="s">
        <v>23</v>
      </c>
      <c r="F15" s="3" t="s">
        <v>15</v>
      </c>
      <c r="G15" s="6">
        <v>58</v>
      </c>
      <c r="H15" s="6">
        <v>51</v>
      </c>
      <c r="I15" s="6">
        <v>35</v>
      </c>
      <c r="J15" s="31">
        <f t="shared" si="0"/>
        <v>60.344827586206897</v>
      </c>
      <c r="K15" s="25">
        <f t="shared" si="1"/>
        <v>68.627450980392155</v>
      </c>
      <c r="L15" s="20">
        <f t="shared" si="2"/>
        <v>7</v>
      </c>
      <c r="M15" s="29">
        <f t="shared" si="3"/>
        <v>12.068965517241379</v>
      </c>
      <c r="N15" s="9"/>
    </row>
    <row r="16" spans="1:14" ht="38.25" customHeight="1" x14ac:dyDescent="0.25">
      <c r="A16" s="9" t="s">
        <v>11</v>
      </c>
      <c r="B16" s="4" t="s">
        <v>56</v>
      </c>
      <c r="C16" s="3">
        <v>35610015</v>
      </c>
      <c r="D16" s="3">
        <v>16</v>
      </c>
      <c r="E16" s="17">
        <v>41189</v>
      </c>
      <c r="F16" s="3" t="s">
        <v>57</v>
      </c>
      <c r="G16" s="6">
        <v>99</v>
      </c>
      <c r="H16" s="6">
        <v>71</v>
      </c>
      <c r="I16" s="6">
        <v>49</v>
      </c>
      <c r="J16" s="31">
        <f t="shared" si="0"/>
        <v>49.494949494949495</v>
      </c>
      <c r="K16" s="25">
        <f t="shared" si="1"/>
        <v>69.014084507042256</v>
      </c>
      <c r="L16" s="20">
        <f t="shared" si="2"/>
        <v>28</v>
      </c>
      <c r="M16" s="29">
        <f t="shared" si="3"/>
        <v>28.28282828282828</v>
      </c>
      <c r="N16" s="9"/>
    </row>
    <row r="17" spans="1:14" ht="38.25" customHeight="1" x14ac:dyDescent="0.25">
      <c r="A17" s="9" t="s">
        <v>11</v>
      </c>
      <c r="B17" s="4" t="s">
        <v>72</v>
      </c>
      <c r="C17" s="3">
        <v>35610016</v>
      </c>
      <c r="D17" s="3">
        <v>16</v>
      </c>
      <c r="E17" s="17">
        <v>41641</v>
      </c>
      <c r="F17" s="3" t="s">
        <v>15</v>
      </c>
      <c r="G17" s="6">
        <v>40</v>
      </c>
      <c r="H17" s="6">
        <v>20</v>
      </c>
      <c r="I17" s="6">
        <v>15</v>
      </c>
      <c r="J17" s="31">
        <f t="shared" si="0"/>
        <v>37.5</v>
      </c>
      <c r="K17" s="25">
        <f t="shared" si="1"/>
        <v>75</v>
      </c>
      <c r="L17" s="20">
        <f t="shared" si="2"/>
        <v>20</v>
      </c>
      <c r="M17" s="29">
        <f t="shared" si="3"/>
        <v>50</v>
      </c>
      <c r="N17" s="9"/>
    </row>
    <row r="18" spans="1:14" ht="38.25" customHeight="1" x14ac:dyDescent="0.25">
      <c r="A18" s="9" t="s">
        <v>11</v>
      </c>
      <c r="B18" s="7" t="s">
        <v>84</v>
      </c>
      <c r="C18" s="3">
        <v>35610017</v>
      </c>
      <c r="D18" s="3">
        <v>18</v>
      </c>
      <c r="E18" s="3" t="s">
        <v>9</v>
      </c>
      <c r="F18" s="3" t="s">
        <v>15</v>
      </c>
      <c r="G18" s="6">
        <v>236</v>
      </c>
      <c r="H18" s="6">
        <v>140</v>
      </c>
      <c r="I18" s="6">
        <v>123</v>
      </c>
      <c r="J18" s="31">
        <f t="shared" si="0"/>
        <v>52.118644067796616</v>
      </c>
      <c r="K18" s="25">
        <f t="shared" si="1"/>
        <v>87.857142857142861</v>
      </c>
      <c r="L18" s="20">
        <f t="shared" si="2"/>
        <v>96</v>
      </c>
      <c r="M18" s="29">
        <f t="shared" si="3"/>
        <v>40.677966101694921</v>
      </c>
      <c r="N18" s="9"/>
    </row>
    <row r="19" spans="1:14" ht="38.25" customHeight="1" x14ac:dyDescent="0.25">
      <c r="A19" s="9" t="s">
        <v>11</v>
      </c>
      <c r="B19" s="4" t="s">
        <v>30</v>
      </c>
      <c r="C19" s="3">
        <v>35610018</v>
      </c>
      <c r="D19" s="3">
        <v>17</v>
      </c>
      <c r="E19" s="3" t="s">
        <v>31</v>
      </c>
      <c r="F19" s="3" t="s">
        <v>15</v>
      </c>
      <c r="G19" s="6">
        <v>60</v>
      </c>
      <c r="H19" s="6">
        <v>29</v>
      </c>
      <c r="I19" s="6">
        <v>16</v>
      </c>
      <c r="J19" s="31">
        <f t="shared" si="0"/>
        <v>26.666666666666668</v>
      </c>
      <c r="K19" s="25">
        <f t="shared" si="1"/>
        <v>55.172413793103445</v>
      </c>
      <c r="L19" s="20">
        <f t="shared" si="2"/>
        <v>31</v>
      </c>
      <c r="M19" s="29">
        <f t="shared" si="3"/>
        <v>51.666666666666671</v>
      </c>
      <c r="N19" s="9"/>
    </row>
    <row r="20" spans="1:14" ht="38.25" customHeight="1" x14ac:dyDescent="0.25">
      <c r="A20" s="9" t="s">
        <v>11</v>
      </c>
      <c r="B20" s="4" t="s">
        <v>53</v>
      </c>
      <c r="C20" s="3">
        <v>35610019</v>
      </c>
      <c r="D20" s="3">
        <v>17</v>
      </c>
      <c r="E20" s="3" t="s">
        <v>46</v>
      </c>
      <c r="F20" s="3" t="s">
        <v>15</v>
      </c>
      <c r="G20" s="6">
        <v>36</v>
      </c>
      <c r="H20" s="6">
        <v>22</v>
      </c>
      <c r="I20" s="6">
        <v>15</v>
      </c>
      <c r="J20" s="31">
        <f t="shared" si="0"/>
        <v>41.666666666666671</v>
      </c>
      <c r="K20" s="25">
        <f t="shared" si="1"/>
        <v>68.181818181818173</v>
      </c>
      <c r="L20" s="20">
        <f t="shared" si="2"/>
        <v>14</v>
      </c>
      <c r="M20" s="29">
        <f t="shared" si="3"/>
        <v>38.888888888888893</v>
      </c>
      <c r="N20" s="9"/>
    </row>
    <row r="21" spans="1:14" ht="38.25" customHeight="1" x14ac:dyDescent="0.25">
      <c r="A21" s="9" t="s">
        <v>11</v>
      </c>
      <c r="B21" s="4" t="s">
        <v>58</v>
      </c>
      <c r="C21" s="3">
        <v>35610020</v>
      </c>
      <c r="D21" s="3">
        <v>19</v>
      </c>
      <c r="E21" s="5" t="s">
        <v>59</v>
      </c>
      <c r="F21" s="3" t="s">
        <v>15</v>
      </c>
      <c r="G21" s="6">
        <v>201</v>
      </c>
      <c r="H21" s="6">
        <v>113</v>
      </c>
      <c r="I21" s="6">
        <v>78</v>
      </c>
      <c r="J21" s="31">
        <f t="shared" si="0"/>
        <v>38.805970149253731</v>
      </c>
      <c r="K21" s="25">
        <f t="shared" si="1"/>
        <v>69.026548672566364</v>
      </c>
      <c r="L21" s="20">
        <f t="shared" si="2"/>
        <v>88</v>
      </c>
      <c r="M21" s="29">
        <f t="shared" si="3"/>
        <v>43.781094527363187</v>
      </c>
      <c r="N21" s="9"/>
    </row>
    <row r="22" spans="1:14" ht="38.25" customHeight="1" x14ac:dyDescent="0.25">
      <c r="A22" s="9" t="s">
        <v>11</v>
      </c>
      <c r="B22" s="2" t="s">
        <v>20</v>
      </c>
      <c r="C22" s="3">
        <v>35610021</v>
      </c>
      <c r="D22" s="10">
        <v>16</v>
      </c>
      <c r="E22" s="3" t="s">
        <v>21</v>
      </c>
      <c r="F22" s="3" t="s">
        <v>15</v>
      </c>
      <c r="G22" s="12">
        <v>13</v>
      </c>
      <c r="H22" s="12">
        <v>13</v>
      </c>
      <c r="I22" s="12">
        <v>6</v>
      </c>
      <c r="J22" s="31">
        <f t="shared" si="0"/>
        <v>46.153846153846153</v>
      </c>
      <c r="K22" s="25">
        <f t="shared" si="1"/>
        <v>46.153846153846153</v>
      </c>
      <c r="L22" s="20">
        <f t="shared" si="2"/>
        <v>0</v>
      </c>
      <c r="M22" s="29">
        <f t="shared" si="3"/>
        <v>0</v>
      </c>
      <c r="N22" s="9"/>
    </row>
    <row r="23" spans="1:14" ht="38.25" customHeight="1" x14ac:dyDescent="0.25">
      <c r="A23" s="9" t="s">
        <v>11</v>
      </c>
      <c r="B23" s="4" t="s">
        <v>36</v>
      </c>
      <c r="C23" s="3">
        <v>35610022</v>
      </c>
      <c r="D23" s="3">
        <v>19</v>
      </c>
      <c r="E23" s="17">
        <v>41582</v>
      </c>
      <c r="F23" s="3" t="s">
        <v>15</v>
      </c>
      <c r="G23" s="6">
        <v>229</v>
      </c>
      <c r="H23" s="6">
        <v>136</v>
      </c>
      <c r="I23" s="6">
        <v>77</v>
      </c>
      <c r="J23" s="31">
        <f t="shared" si="0"/>
        <v>33.624454148471614</v>
      </c>
      <c r="K23" s="25">
        <f t="shared" si="1"/>
        <v>56.617647058823529</v>
      </c>
      <c r="L23" s="20">
        <f t="shared" si="2"/>
        <v>93</v>
      </c>
      <c r="M23" s="29">
        <f t="shared" si="3"/>
        <v>40.611353711790393</v>
      </c>
      <c r="N23" s="9"/>
    </row>
    <row r="24" spans="1:14" ht="38.25" customHeight="1" x14ac:dyDescent="0.25">
      <c r="A24" s="9" t="s">
        <v>11</v>
      </c>
      <c r="B24" s="4" t="s">
        <v>32</v>
      </c>
      <c r="C24" s="3">
        <v>35610023</v>
      </c>
      <c r="D24" s="3">
        <v>16</v>
      </c>
      <c r="E24" s="5" t="s">
        <v>33</v>
      </c>
      <c r="F24" s="3" t="s">
        <v>15</v>
      </c>
      <c r="G24" s="6">
        <v>17</v>
      </c>
      <c r="H24" s="6">
        <v>16</v>
      </c>
      <c r="I24" s="6">
        <v>9</v>
      </c>
      <c r="J24" s="31">
        <f t="shared" si="0"/>
        <v>52.941176470588239</v>
      </c>
      <c r="K24" s="25">
        <f t="shared" si="1"/>
        <v>56.25</v>
      </c>
      <c r="L24" s="20">
        <f t="shared" si="2"/>
        <v>1</v>
      </c>
      <c r="M24" s="29">
        <f t="shared" si="3"/>
        <v>5.8823529411764701</v>
      </c>
      <c r="N24" s="9"/>
    </row>
    <row r="25" spans="1:14" ht="38.25" customHeight="1" x14ac:dyDescent="0.25">
      <c r="A25" s="9" t="s">
        <v>11</v>
      </c>
      <c r="B25" s="4" t="s">
        <v>62</v>
      </c>
      <c r="C25" s="3">
        <v>35610024</v>
      </c>
      <c r="D25" s="3">
        <v>19</v>
      </c>
      <c r="E25" s="17">
        <v>39270</v>
      </c>
      <c r="F25" s="3" t="s">
        <v>15</v>
      </c>
      <c r="G25" s="6">
        <v>103</v>
      </c>
      <c r="H25" s="6">
        <v>50</v>
      </c>
      <c r="I25" s="6">
        <v>35</v>
      </c>
      <c r="J25" s="31">
        <f t="shared" si="0"/>
        <v>33.980582524271846</v>
      </c>
      <c r="K25" s="25">
        <f t="shared" si="1"/>
        <v>70</v>
      </c>
      <c r="L25" s="20">
        <f t="shared" si="2"/>
        <v>53</v>
      </c>
      <c r="M25" s="29">
        <f t="shared" si="3"/>
        <v>51.456310679611647</v>
      </c>
      <c r="N25" s="9"/>
    </row>
    <row r="26" spans="1:14" ht="38.25" customHeight="1" x14ac:dyDescent="0.25">
      <c r="A26" s="9" t="s">
        <v>11</v>
      </c>
      <c r="B26" s="4" t="s">
        <v>47</v>
      </c>
      <c r="C26" s="3">
        <v>35610025</v>
      </c>
      <c r="D26" s="3">
        <v>17</v>
      </c>
      <c r="E26" s="3" t="s">
        <v>48</v>
      </c>
      <c r="F26" s="17">
        <v>41892</v>
      </c>
      <c r="G26" s="6">
        <v>33</v>
      </c>
      <c r="H26" s="6">
        <v>15</v>
      </c>
      <c r="I26" s="6">
        <v>10</v>
      </c>
      <c r="J26" s="31">
        <f t="shared" si="0"/>
        <v>30.303030303030305</v>
      </c>
      <c r="K26" s="25">
        <f t="shared" si="1"/>
        <v>66.666666666666657</v>
      </c>
      <c r="L26" s="20">
        <f t="shared" si="2"/>
        <v>18</v>
      </c>
      <c r="M26" s="29">
        <f t="shared" si="3"/>
        <v>54.54545454545454</v>
      </c>
      <c r="N26" s="9"/>
    </row>
    <row r="27" spans="1:14" ht="38.25" customHeight="1" x14ac:dyDescent="0.25">
      <c r="A27" s="9" t="s">
        <v>11</v>
      </c>
      <c r="B27" s="4" t="s">
        <v>81</v>
      </c>
      <c r="C27" s="3">
        <v>35610026</v>
      </c>
      <c r="D27" s="3">
        <v>19</v>
      </c>
      <c r="E27" s="3" t="s">
        <v>82</v>
      </c>
      <c r="F27" s="3" t="s">
        <v>15</v>
      </c>
      <c r="G27" s="28">
        <v>112</v>
      </c>
      <c r="H27" s="6">
        <v>112</v>
      </c>
      <c r="I27" s="6">
        <v>97</v>
      </c>
      <c r="J27" s="31">
        <f t="shared" si="0"/>
        <v>86.607142857142861</v>
      </c>
      <c r="K27" s="25">
        <f t="shared" si="1"/>
        <v>86.607142857142861</v>
      </c>
      <c r="L27" s="20">
        <f t="shared" si="2"/>
        <v>0</v>
      </c>
      <c r="M27" s="29">
        <f t="shared" si="3"/>
        <v>0</v>
      </c>
      <c r="N27" s="9"/>
    </row>
    <row r="28" spans="1:14" ht="38.25" customHeight="1" x14ac:dyDescent="0.25">
      <c r="A28" s="9" t="s">
        <v>11</v>
      </c>
      <c r="B28" s="4" t="s">
        <v>86</v>
      </c>
      <c r="C28" s="3">
        <v>35610027</v>
      </c>
      <c r="D28" s="3">
        <v>17</v>
      </c>
      <c r="E28" s="3" t="s">
        <v>87</v>
      </c>
      <c r="F28" s="3" t="s">
        <v>15</v>
      </c>
      <c r="G28" s="6">
        <v>11</v>
      </c>
      <c r="H28" s="6">
        <v>7</v>
      </c>
      <c r="I28" s="6">
        <v>7</v>
      </c>
      <c r="J28" s="31">
        <f t="shared" si="0"/>
        <v>63.636363636363633</v>
      </c>
      <c r="K28" s="25">
        <f t="shared" si="1"/>
        <v>100</v>
      </c>
      <c r="L28" s="20">
        <f t="shared" si="2"/>
        <v>4</v>
      </c>
      <c r="M28" s="29">
        <f t="shared" si="3"/>
        <v>36.363636363636367</v>
      </c>
      <c r="N28" s="9"/>
    </row>
    <row r="29" spans="1:14" ht="38.25" customHeight="1" x14ac:dyDescent="0.25">
      <c r="A29" s="9" t="s">
        <v>11</v>
      </c>
      <c r="B29" s="4" t="s">
        <v>105</v>
      </c>
      <c r="C29" s="3">
        <v>35610029</v>
      </c>
      <c r="D29" s="3">
        <v>19</v>
      </c>
      <c r="E29" s="3" t="s">
        <v>104</v>
      </c>
      <c r="F29" s="3" t="s">
        <v>15</v>
      </c>
      <c r="G29" s="6">
        <v>185</v>
      </c>
      <c r="H29" s="6">
        <v>150</v>
      </c>
      <c r="I29" s="6">
        <v>117</v>
      </c>
      <c r="J29" s="31">
        <f t="shared" si="0"/>
        <v>63.243243243243242</v>
      </c>
      <c r="K29" s="25">
        <f t="shared" si="1"/>
        <v>78</v>
      </c>
      <c r="L29" s="20">
        <f t="shared" si="2"/>
        <v>35</v>
      </c>
      <c r="M29" s="29">
        <f t="shared" si="3"/>
        <v>18.918918918918919</v>
      </c>
      <c r="N29" s="9"/>
    </row>
    <row r="30" spans="1:14" ht="38.25" customHeight="1" x14ac:dyDescent="0.25">
      <c r="A30" s="9" t="s">
        <v>11</v>
      </c>
      <c r="B30" s="4" t="s">
        <v>119</v>
      </c>
      <c r="C30" s="3">
        <v>35610030</v>
      </c>
      <c r="D30" s="3">
        <v>18</v>
      </c>
      <c r="E30" s="3" t="s">
        <v>7</v>
      </c>
      <c r="F30" s="3" t="s">
        <v>15</v>
      </c>
      <c r="G30" s="6">
        <v>52</v>
      </c>
      <c r="H30" s="6">
        <v>48</v>
      </c>
      <c r="I30" s="6">
        <v>44</v>
      </c>
      <c r="J30" s="31">
        <f t="shared" si="0"/>
        <v>84.615384615384613</v>
      </c>
      <c r="K30" s="25">
        <f t="shared" si="1"/>
        <v>91.666666666666657</v>
      </c>
      <c r="L30" s="20">
        <f t="shared" si="2"/>
        <v>4</v>
      </c>
      <c r="M30" s="29">
        <f t="shared" si="3"/>
        <v>7.6923076923076925</v>
      </c>
      <c r="N30" s="9"/>
    </row>
    <row r="31" spans="1:14" ht="38.25" customHeight="1" x14ac:dyDescent="0.25">
      <c r="A31" s="9" t="s">
        <v>11</v>
      </c>
      <c r="B31" s="4" t="s">
        <v>124</v>
      </c>
      <c r="C31" s="3">
        <v>35610031</v>
      </c>
      <c r="D31" s="3">
        <v>19</v>
      </c>
      <c r="E31" s="3" t="s">
        <v>7</v>
      </c>
      <c r="F31" s="3" t="s">
        <v>15</v>
      </c>
      <c r="G31" s="6">
        <v>123</v>
      </c>
      <c r="H31" s="6">
        <v>110</v>
      </c>
      <c r="I31" s="6">
        <v>104</v>
      </c>
      <c r="J31" s="31">
        <f t="shared" si="0"/>
        <v>84.552845528455293</v>
      </c>
      <c r="K31" s="25">
        <f t="shared" si="1"/>
        <v>94.545454545454547</v>
      </c>
      <c r="L31" s="20">
        <f t="shared" si="2"/>
        <v>13</v>
      </c>
      <c r="M31" s="29">
        <f t="shared" si="3"/>
        <v>10.569105691056912</v>
      </c>
      <c r="N31" s="9"/>
    </row>
    <row r="32" spans="1:14" ht="38.25" customHeight="1" x14ac:dyDescent="0.25">
      <c r="A32" s="9" t="s">
        <v>11</v>
      </c>
      <c r="B32" s="18" t="s">
        <v>109</v>
      </c>
      <c r="C32" s="3">
        <v>35610032</v>
      </c>
      <c r="D32" s="3">
        <v>18</v>
      </c>
      <c r="E32" s="3" t="s">
        <v>104</v>
      </c>
      <c r="F32" s="3" t="s">
        <v>15</v>
      </c>
      <c r="G32" s="6">
        <v>88</v>
      </c>
      <c r="H32" s="6">
        <v>68</v>
      </c>
      <c r="I32" s="6">
        <v>58</v>
      </c>
      <c r="J32" s="31">
        <f t="shared" si="0"/>
        <v>65.909090909090907</v>
      </c>
      <c r="K32" s="25">
        <f t="shared" ref="K32:K39" si="4">I32/H32*100</f>
        <v>85.294117647058826</v>
      </c>
      <c r="L32" s="20">
        <f t="shared" si="2"/>
        <v>20</v>
      </c>
      <c r="M32" s="29">
        <f t="shared" ref="M32:M39" si="5">(G32-H32)/G32*100</f>
        <v>22.727272727272727</v>
      </c>
      <c r="N32" s="9"/>
    </row>
    <row r="33" spans="1:14" ht="38.25" customHeight="1" x14ac:dyDescent="0.25">
      <c r="A33" s="9" t="s">
        <v>11</v>
      </c>
      <c r="B33" s="7" t="s">
        <v>117</v>
      </c>
      <c r="C33" s="16">
        <v>35610033</v>
      </c>
      <c r="D33" s="3">
        <v>16</v>
      </c>
      <c r="E33" s="17">
        <v>40941</v>
      </c>
      <c r="F33" s="17">
        <v>41886</v>
      </c>
      <c r="G33" s="6">
        <v>24</v>
      </c>
      <c r="H33" s="6">
        <v>22</v>
      </c>
      <c r="I33" s="6">
        <v>20</v>
      </c>
      <c r="J33" s="31">
        <f t="shared" si="0"/>
        <v>83.333333333333343</v>
      </c>
      <c r="K33" s="25">
        <f t="shared" si="4"/>
        <v>90.909090909090907</v>
      </c>
      <c r="L33" s="20">
        <f t="shared" si="2"/>
        <v>2</v>
      </c>
      <c r="M33" s="29">
        <f t="shared" si="5"/>
        <v>8.3333333333333321</v>
      </c>
      <c r="N33" s="9"/>
    </row>
    <row r="34" spans="1:14" ht="38.25" customHeight="1" x14ac:dyDescent="0.25">
      <c r="A34" s="9" t="s">
        <v>11</v>
      </c>
      <c r="B34" s="13" t="s">
        <v>122</v>
      </c>
      <c r="C34" s="3">
        <v>35610034</v>
      </c>
      <c r="D34" s="3">
        <v>17</v>
      </c>
      <c r="E34" s="5" t="s">
        <v>123</v>
      </c>
      <c r="F34" s="3" t="s">
        <v>15</v>
      </c>
      <c r="G34" s="12">
        <v>21</v>
      </c>
      <c r="H34" s="6">
        <v>15</v>
      </c>
      <c r="I34" s="6">
        <v>14</v>
      </c>
      <c r="J34" s="31">
        <f t="shared" si="0"/>
        <v>66.666666666666657</v>
      </c>
      <c r="K34" s="25">
        <f t="shared" si="4"/>
        <v>93.333333333333329</v>
      </c>
      <c r="L34" s="20">
        <f t="shared" si="2"/>
        <v>6</v>
      </c>
      <c r="M34" s="29">
        <f t="shared" si="5"/>
        <v>28.571428571428569</v>
      </c>
      <c r="N34" s="9"/>
    </row>
    <row r="35" spans="1:14" ht="38.25" customHeight="1" x14ac:dyDescent="0.25">
      <c r="A35" s="9" t="s">
        <v>11</v>
      </c>
      <c r="B35" s="4" t="s">
        <v>110</v>
      </c>
      <c r="C35" s="3">
        <v>35610035</v>
      </c>
      <c r="D35" s="3">
        <v>19</v>
      </c>
      <c r="E35" s="3" t="s">
        <v>104</v>
      </c>
      <c r="F35" s="3" t="s">
        <v>15</v>
      </c>
      <c r="G35" s="6">
        <v>106</v>
      </c>
      <c r="H35" s="6">
        <v>93</v>
      </c>
      <c r="I35" s="6">
        <v>81</v>
      </c>
      <c r="J35" s="31">
        <f t="shared" si="0"/>
        <v>76.415094339622641</v>
      </c>
      <c r="K35" s="25">
        <f t="shared" si="4"/>
        <v>87.096774193548384</v>
      </c>
      <c r="L35" s="20">
        <f t="shared" si="2"/>
        <v>13</v>
      </c>
      <c r="M35" s="29">
        <f t="shared" si="5"/>
        <v>12.264150943396226</v>
      </c>
      <c r="N35" s="9"/>
    </row>
    <row r="36" spans="1:14" ht="38.25" customHeight="1" x14ac:dyDescent="0.25">
      <c r="A36" s="9" t="s">
        <v>11</v>
      </c>
      <c r="B36" s="7" t="s">
        <v>118</v>
      </c>
      <c r="C36" s="3">
        <v>35610036</v>
      </c>
      <c r="D36" s="3">
        <v>19</v>
      </c>
      <c r="E36" s="17">
        <v>40552</v>
      </c>
      <c r="F36" s="3" t="s">
        <v>15</v>
      </c>
      <c r="G36" s="6">
        <v>203</v>
      </c>
      <c r="H36" s="6">
        <v>178</v>
      </c>
      <c r="I36" s="6">
        <v>162</v>
      </c>
      <c r="J36" s="31">
        <f t="shared" si="0"/>
        <v>79.802955665024626</v>
      </c>
      <c r="K36" s="25">
        <f t="shared" si="4"/>
        <v>91.011235955056179</v>
      </c>
      <c r="L36" s="20">
        <f t="shared" si="2"/>
        <v>25</v>
      </c>
      <c r="M36" s="29">
        <f t="shared" si="5"/>
        <v>12.315270935960591</v>
      </c>
      <c r="N36" s="9"/>
    </row>
    <row r="37" spans="1:14" ht="38.25" customHeight="1" x14ac:dyDescent="0.25">
      <c r="A37" s="9" t="s">
        <v>11</v>
      </c>
      <c r="B37" s="4" t="s">
        <v>52</v>
      </c>
      <c r="C37" s="3">
        <v>35610040</v>
      </c>
      <c r="D37" s="3">
        <v>17</v>
      </c>
      <c r="E37" s="17">
        <v>41008</v>
      </c>
      <c r="F37" s="3" t="s">
        <v>15</v>
      </c>
      <c r="G37" s="6">
        <v>90</v>
      </c>
      <c r="H37" s="6">
        <v>53</v>
      </c>
      <c r="I37" s="6">
        <v>36</v>
      </c>
      <c r="J37" s="31">
        <f t="shared" si="0"/>
        <v>40</v>
      </c>
      <c r="K37" s="25">
        <f t="shared" si="4"/>
        <v>67.924528301886795</v>
      </c>
      <c r="L37" s="20">
        <f t="shared" si="2"/>
        <v>37</v>
      </c>
      <c r="M37" s="29">
        <f t="shared" si="5"/>
        <v>41.111111111111107</v>
      </c>
      <c r="N37" s="9"/>
    </row>
    <row r="38" spans="1:14" ht="38.25" customHeight="1" x14ac:dyDescent="0.25">
      <c r="A38" s="9" t="s">
        <v>11</v>
      </c>
      <c r="B38" s="4" t="s">
        <v>60</v>
      </c>
      <c r="C38" s="3">
        <v>35610048</v>
      </c>
      <c r="D38" s="3">
        <v>17</v>
      </c>
      <c r="E38" s="3" t="s">
        <v>61</v>
      </c>
      <c r="F38" s="3" t="s">
        <v>15</v>
      </c>
      <c r="G38" s="6">
        <v>15</v>
      </c>
      <c r="H38" s="6">
        <v>10</v>
      </c>
      <c r="I38" s="6">
        <v>7</v>
      </c>
      <c r="J38" s="31">
        <f t="shared" si="0"/>
        <v>46.666666666666664</v>
      </c>
      <c r="K38" s="25">
        <f t="shared" si="4"/>
        <v>70</v>
      </c>
      <c r="L38" s="20">
        <f t="shared" si="2"/>
        <v>5</v>
      </c>
      <c r="M38" s="29">
        <f t="shared" si="5"/>
        <v>33.333333333333329</v>
      </c>
      <c r="N38" s="9"/>
    </row>
    <row r="39" spans="1:14" ht="38.25" customHeight="1" x14ac:dyDescent="0.25">
      <c r="A39" s="9" t="s">
        <v>11</v>
      </c>
      <c r="B39" s="4" t="s">
        <v>37</v>
      </c>
      <c r="C39" s="3">
        <v>35610060</v>
      </c>
      <c r="D39" s="3">
        <v>17</v>
      </c>
      <c r="E39" s="3" t="s">
        <v>38</v>
      </c>
      <c r="F39" s="3" t="s">
        <v>15</v>
      </c>
      <c r="G39" s="6">
        <v>32</v>
      </c>
      <c r="H39" s="6">
        <v>7</v>
      </c>
      <c r="I39" s="6">
        <v>4</v>
      </c>
      <c r="J39" s="31">
        <f t="shared" si="0"/>
        <v>12.5</v>
      </c>
      <c r="K39" s="25">
        <f t="shared" si="4"/>
        <v>57.142857142857139</v>
      </c>
      <c r="L39" s="20">
        <f t="shared" si="2"/>
        <v>25</v>
      </c>
      <c r="M39" s="29">
        <f t="shared" si="5"/>
        <v>78.125</v>
      </c>
      <c r="N39" s="9"/>
    </row>
    <row r="40" spans="1:14" ht="38.25" customHeight="1" x14ac:dyDescent="0.25">
      <c r="A40" s="9" t="s">
        <v>11</v>
      </c>
      <c r="B40" s="2" t="s">
        <v>135</v>
      </c>
      <c r="C40" s="3">
        <v>35610076</v>
      </c>
      <c r="D40" s="3">
        <v>16</v>
      </c>
      <c r="E40" s="17">
        <v>40944</v>
      </c>
      <c r="F40" s="3" t="s">
        <v>15</v>
      </c>
      <c r="G40" s="8">
        <v>0</v>
      </c>
      <c r="H40" s="8">
        <v>0</v>
      </c>
      <c r="I40" s="27">
        <v>0</v>
      </c>
      <c r="J40" s="31" t="e">
        <f t="shared" si="0"/>
        <v>#DIV/0!</v>
      </c>
      <c r="K40" s="25">
        <v>0</v>
      </c>
      <c r="L40" s="20">
        <f t="shared" si="2"/>
        <v>0</v>
      </c>
      <c r="M40" s="29">
        <v>0</v>
      </c>
      <c r="N40" s="26" t="s">
        <v>129</v>
      </c>
    </row>
    <row r="41" spans="1:14" ht="38.25" customHeight="1" x14ac:dyDescent="0.25">
      <c r="A41" s="9" t="s">
        <v>11</v>
      </c>
      <c r="B41" s="2" t="s">
        <v>137</v>
      </c>
      <c r="C41" s="3">
        <v>35610090</v>
      </c>
      <c r="D41" s="3">
        <v>16</v>
      </c>
      <c r="E41" s="3"/>
      <c r="F41" s="3" t="s">
        <v>15</v>
      </c>
      <c r="G41" s="8">
        <v>0</v>
      </c>
      <c r="H41" s="8">
        <v>0</v>
      </c>
      <c r="I41" s="27">
        <v>0</v>
      </c>
      <c r="J41" s="31" t="e">
        <f t="shared" si="0"/>
        <v>#DIV/0!</v>
      </c>
      <c r="K41" s="25">
        <v>0</v>
      </c>
      <c r="L41" s="20">
        <f t="shared" si="2"/>
        <v>0</v>
      </c>
      <c r="M41" s="29">
        <v>0</v>
      </c>
      <c r="N41" s="26" t="s">
        <v>129</v>
      </c>
    </row>
    <row r="42" spans="1:14" ht="38.25" customHeight="1" x14ac:dyDescent="0.25">
      <c r="A42" s="9" t="s">
        <v>11</v>
      </c>
      <c r="B42" s="2" t="s">
        <v>133</v>
      </c>
      <c r="C42" s="3">
        <v>35610093</v>
      </c>
      <c r="D42" s="3">
        <v>16</v>
      </c>
      <c r="E42" s="3" t="s">
        <v>13</v>
      </c>
      <c r="F42" s="3" t="s">
        <v>15</v>
      </c>
      <c r="G42" s="8">
        <v>0</v>
      </c>
      <c r="H42" s="8">
        <v>0</v>
      </c>
      <c r="I42" s="27">
        <v>0</v>
      </c>
      <c r="J42" s="31" t="e">
        <f t="shared" si="0"/>
        <v>#DIV/0!</v>
      </c>
      <c r="K42" s="25">
        <v>0</v>
      </c>
      <c r="L42" s="20">
        <f t="shared" si="2"/>
        <v>0</v>
      </c>
      <c r="M42" s="29">
        <v>0</v>
      </c>
      <c r="N42" s="26" t="s">
        <v>129</v>
      </c>
    </row>
    <row r="43" spans="1:14" ht="38.25" customHeight="1" x14ac:dyDescent="0.25">
      <c r="A43" s="9" t="s">
        <v>11</v>
      </c>
      <c r="B43" s="2" t="s">
        <v>134</v>
      </c>
      <c r="C43" s="3">
        <v>35610099</v>
      </c>
      <c r="D43" s="3">
        <v>16</v>
      </c>
      <c r="E43" s="17">
        <v>41643</v>
      </c>
      <c r="F43" s="3" t="s">
        <v>15</v>
      </c>
      <c r="G43" s="8">
        <v>0</v>
      </c>
      <c r="H43" s="8">
        <v>0</v>
      </c>
      <c r="I43" s="27">
        <v>0</v>
      </c>
      <c r="J43" s="31" t="e">
        <f t="shared" si="0"/>
        <v>#DIV/0!</v>
      </c>
      <c r="K43" s="25">
        <v>0</v>
      </c>
      <c r="L43" s="20">
        <f t="shared" si="2"/>
        <v>0</v>
      </c>
      <c r="M43" s="29">
        <v>0</v>
      </c>
      <c r="N43" s="26" t="s">
        <v>129</v>
      </c>
    </row>
    <row r="44" spans="1:14" ht="38.25" customHeight="1" x14ac:dyDescent="0.25">
      <c r="A44" s="9" t="s">
        <v>11</v>
      </c>
      <c r="B44" s="2" t="s">
        <v>130</v>
      </c>
      <c r="C44" s="3">
        <v>35610100</v>
      </c>
      <c r="D44" s="3">
        <v>14</v>
      </c>
      <c r="E44" s="17">
        <v>41252</v>
      </c>
      <c r="F44" s="17">
        <v>41643</v>
      </c>
      <c r="G44" s="8">
        <v>0</v>
      </c>
      <c r="H44" s="8">
        <v>0</v>
      </c>
      <c r="I44" s="27">
        <v>0</v>
      </c>
      <c r="J44" s="31" t="e">
        <f t="shared" si="0"/>
        <v>#DIV/0!</v>
      </c>
      <c r="K44" s="25">
        <v>0</v>
      </c>
      <c r="L44" s="20">
        <f t="shared" si="2"/>
        <v>0</v>
      </c>
      <c r="M44" s="29">
        <v>0</v>
      </c>
      <c r="N44" s="26" t="s">
        <v>129</v>
      </c>
    </row>
    <row r="45" spans="1:14" ht="38.25" customHeight="1" x14ac:dyDescent="0.25">
      <c r="A45" s="9" t="s">
        <v>11</v>
      </c>
      <c r="B45" s="4" t="s">
        <v>85</v>
      </c>
      <c r="C45" s="3">
        <v>35610819</v>
      </c>
      <c r="D45" s="3">
        <v>19</v>
      </c>
      <c r="E45" s="17">
        <v>36442</v>
      </c>
      <c r="F45" s="3" t="s">
        <v>15</v>
      </c>
      <c r="G45" s="6">
        <v>429</v>
      </c>
      <c r="H45" s="6">
        <v>109</v>
      </c>
      <c r="I45" s="6">
        <v>105</v>
      </c>
      <c r="J45" s="31">
        <f t="shared" si="0"/>
        <v>24.475524475524477</v>
      </c>
      <c r="K45" s="25">
        <f t="shared" ref="K45:K67" si="6">I45/H45*100</f>
        <v>96.330275229357795</v>
      </c>
      <c r="L45" s="20">
        <f t="shared" si="2"/>
        <v>320</v>
      </c>
      <c r="M45" s="29">
        <f t="shared" ref="M45:M67" si="7">(G45-H45)/G45*100</f>
        <v>74.592074592074596</v>
      </c>
      <c r="N45" s="9"/>
    </row>
    <row r="46" spans="1:14" ht="38.25" customHeight="1" x14ac:dyDescent="0.25">
      <c r="A46" s="9" t="s">
        <v>11</v>
      </c>
      <c r="B46" s="7" t="s">
        <v>49</v>
      </c>
      <c r="C46" s="3">
        <v>35630036</v>
      </c>
      <c r="D46" s="3">
        <v>16</v>
      </c>
      <c r="E46" s="17">
        <v>41278</v>
      </c>
      <c r="F46" s="17">
        <v>41856</v>
      </c>
      <c r="G46" s="6">
        <v>34</v>
      </c>
      <c r="H46" s="6">
        <v>21</v>
      </c>
      <c r="I46" s="6">
        <v>14</v>
      </c>
      <c r="J46" s="31">
        <f t="shared" si="0"/>
        <v>41.17647058823529</v>
      </c>
      <c r="K46" s="25">
        <f t="shared" si="6"/>
        <v>66.666666666666657</v>
      </c>
      <c r="L46" s="20">
        <f t="shared" si="2"/>
        <v>13</v>
      </c>
      <c r="M46" s="29">
        <f t="shared" si="7"/>
        <v>38.235294117647058</v>
      </c>
      <c r="N46" s="9"/>
    </row>
    <row r="47" spans="1:14" ht="38.25" customHeight="1" x14ac:dyDescent="0.25">
      <c r="A47" s="9" t="s">
        <v>11</v>
      </c>
      <c r="B47" s="4" t="s">
        <v>66</v>
      </c>
      <c r="C47" s="3">
        <v>35630037</v>
      </c>
      <c r="D47" s="3">
        <v>16</v>
      </c>
      <c r="E47" s="17">
        <v>41278</v>
      </c>
      <c r="F47" s="3" t="s">
        <v>67</v>
      </c>
      <c r="G47" s="6">
        <v>122</v>
      </c>
      <c r="H47" s="6">
        <v>86</v>
      </c>
      <c r="I47" s="6">
        <v>62</v>
      </c>
      <c r="J47" s="31">
        <f t="shared" si="0"/>
        <v>50.819672131147541</v>
      </c>
      <c r="K47" s="25">
        <f t="shared" si="6"/>
        <v>72.093023255813947</v>
      </c>
      <c r="L47" s="20">
        <f t="shared" si="2"/>
        <v>36</v>
      </c>
      <c r="M47" s="29">
        <f t="shared" si="7"/>
        <v>29.508196721311474</v>
      </c>
      <c r="N47" s="9"/>
    </row>
    <row r="48" spans="1:14" ht="38.25" customHeight="1" x14ac:dyDescent="0.25">
      <c r="A48" s="9" t="s">
        <v>11</v>
      </c>
      <c r="B48" s="4" t="s">
        <v>63</v>
      </c>
      <c r="C48" s="3">
        <v>35630041</v>
      </c>
      <c r="D48" s="3">
        <v>17</v>
      </c>
      <c r="E48" s="17">
        <v>40493</v>
      </c>
      <c r="F48" s="3" t="s">
        <v>64</v>
      </c>
      <c r="G48" s="6">
        <v>63</v>
      </c>
      <c r="H48" s="6">
        <v>54</v>
      </c>
      <c r="I48" s="6">
        <v>38</v>
      </c>
      <c r="J48" s="31">
        <f t="shared" si="0"/>
        <v>60.317460317460316</v>
      </c>
      <c r="K48" s="25">
        <f t="shared" si="6"/>
        <v>70.370370370370367</v>
      </c>
      <c r="L48" s="20">
        <f t="shared" si="2"/>
        <v>9</v>
      </c>
      <c r="M48" s="29">
        <f t="shared" si="7"/>
        <v>14.285714285714285</v>
      </c>
      <c r="N48" s="9"/>
    </row>
    <row r="49" spans="1:14" ht="38.25" customHeight="1" x14ac:dyDescent="0.25">
      <c r="A49" s="9" t="s">
        <v>11</v>
      </c>
      <c r="B49" s="4" t="s">
        <v>17</v>
      </c>
      <c r="C49" s="3">
        <v>35630042</v>
      </c>
      <c r="D49" s="3">
        <v>16</v>
      </c>
      <c r="E49" s="17">
        <v>41278</v>
      </c>
      <c r="F49" s="3" t="s">
        <v>15</v>
      </c>
      <c r="G49" s="6">
        <v>38</v>
      </c>
      <c r="H49" s="6">
        <v>17</v>
      </c>
      <c r="I49" s="6">
        <v>7</v>
      </c>
      <c r="J49" s="31">
        <f t="shared" ref="J49:J87" si="8">I49/G49*100</f>
        <v>18.421052631578945</v>
      </c>
      <c r="K49" s="25">
        <f t="shared" si="6"/>
        <v>41.17647058823529</v>
      </c>
      <c r="L49" s="20">
        <f t="shared" ref="L49:L87" si="9">G49-H49</f>
        <v>21</v>
      </c>
      <c r="M49" s="29">
        <f t="shared" si="7"/>
        <v>55.26315789473685</v>
      </c>
      <c r="N49" s="9"/>
    </row>
    <row r="50" spans="1:14" ht="38.25" customHeight="1" x14ac:dyDescent="0.25">
      <c r="A50" s="9" t="s">
        <v>11</v>
      </c>
      <c r="B50" s="4" t="s">
        <v>16</v>
      </c>
      <c r="C50" s="3">
        <v>35630063</v>
      </c>
      <c r="D50" s="3">
        <v>16</v>
      </c>
      <c r="E50" s="17">
        <v>41643</v>
      </c>
      <c r="F50" s="3" t="s">
        <v>15</v>
      </c>
      <c r="G50" s="6">
        <v>43</v>
      </c>
      <c r="H50" s="6">
        <v>16</v>
      </c>
      <c r="I50" s="6">
        <v>5</v>
      </c>
      <c r="J50" s="31">
        <f t="shared" si="8"/>
        <v>11.627906976744185</v>
      </c>
      <c r="K50" s="25">
        <f t="shared" si="6"/>
        <v>31.25</v>
      </c>
      <c r="L50" s="20">
        <f t="shared" si="9"/>
        <v>27</v>
      </c>
      <c r="M50" s="29">
        <f t="shared" si="7"/>
        <v>62.790697674418603</v>
      </c>
      <c r="N50" s="9"/>
    </row>
    <row r="51" spans="1:14" ht="38.25" customHeight="1" x14ac:dyDescent="0.25">
      <c r="A51" s="9" t="s">
        <v>11</v>
      </c>
      <c r="B51" s="4" t="s">
        <v>77</v>
      </c>
      <c r="C51" s="3">
        <v>35630073</v>
      </c>
      <c r="D51" s="3">
        <v>16</v>
      </c>
      <c r="E51" s="3" t="s">
        <v>23</v>
      </c>
      <c r="F51" s="3" t="s">
        <v>15</v>
      </c>
      <c r="G51" s="6">
        <v>72</v>
      </c>
      <c r="H51" s="6">
        <v>39</v>
      </c>
      <c r="I51" s="6">
        <v>31</v>
      </c>
      <c r="J51" s="31">
        <f t="shared" si="8"/>
        <v>43.055555555555557</v>
      </c>
      <c r="K51" s="25">
        <f t="shared" si="6"/>
        <v>79.487179487179489</v>
      </c>
      <c r="L51" s="20">
        <f t="shared" si="9"/>
        <v>33</v>
      </c>
      <c r="M51" s="29">
        <f t="shared" si="7"/>
        <v>45.833333333333329</v>
      </c>
      <c r="N51" s="9"/>
    </row>
    <row r="52" spans="1:14" ht="38.25" customHeight="1" x14ac:dyDescent="0.25">
      <c r="A52" s="9" t="s">
        <v>11</v>
      </c>
      <c r="B52" s="7" t="s">
        <v>78</v>
      </c>
      <c r="C52" s="3">
        <v>35630074</v>
      </c>
      <c r="D52" s="3">
        <v>19</v>
      </c>
      <c r="E52" s="3" t="s">
        <v>6</v>
      </c>
      <c r="F52" s="3" t="s">
        <v>15</v>
      </c>
      <c r="G52" s="6">
        <v>245</v>
      </c>
      <c r="H52" s="6">
        <v>228</v>
      </c>
      <c r="I52" s="6">
        <v>183</v>
      </c>
      <c r="J52" s="31">
        <f t="shared" si="8"/>
        <v>74.693877551020407</v>
      </c>
      <c r="K52" s="25">
        <f t="shared" si="6"/>
        <v>80.26315789473685</v>
      </c>
      <c r="L52" s="20">
        <f t="shared" si="9"/>
        <v>17</v>
      </c>
      <c r="M52" s="29">
        <f t="shared" si="7"/>
        <v>6.9387755102040813</v>
      </c>
      <c r="N52" s="9"/>
    </row>
    <row r="53" spans="1:14" ht="38.25" customHeight="1" x14ac:dyDescent="0.25">
      <c r="A53" s="9" t="s">
        <v>11</v>
      </c>
      <c r="B53" s="7" t="s">
        <v>55</v>
      </c>
      <c r="C53" s="3">
        <v>35630075</v>
      </c>
      <c r="D53" s="3">
        <v>19</v>
      </c>
      <c r="E53" s="17">
        <v>41008</v>
      </c>
      <c r="F53" s="3" t="s">
        <v>15</v>
      </c>
      <c r="G53" s="6">
        <v>329</v>
      </c>
      <c r="H53" s="6">
        <v>329</v>
      </c>
      <c r="I53" s="6">
        <v>227</v>
      </c>
      <c r="J53" s="31">
        <f t="shared" si="8"/>
        <v>68.996960486322195</v>
      </c>
      <c r="K53" s="25">
        <f t="shared" si="6"/>
        <v>68.996960486322195</v>
      </c>
      <c r="L53" s="20">
        <f t="shared" si="9"/>
        <v>0</v>
      </c>
      <c r="M53" s="29">
        <f t="shared" si="7"/>
        <v>0</v>
      </c>
      <c r="N53" s="9"/>
    </row>
    <row r="54" spans="1:14" ht="38.25" customHeight="1" x14ac:dyDescent="0.25">
      <c r="A54" s="9" t="s">
        <v>11</v>
      </c>
      <c r="B54" s="4" t="s">
        <v>83</v>
      </c>
      <c r="C54" s="3">
        <v>35630076</v>
      </c>
      <c r="D54" s="3">
        <v>16</v>
      </c>
      <c r="E54" s="17">
        <v>41428</v>
      </c>
      <c r="F54" s="3" t="s">
        <v>15</v>
      </c>
      <c r="G54" s="6">
        <v>41</v>
      </c>
      <c r="H54" s="6">
        <v>16</v>
      </c>
      <c r="I54" s="6">
        <v>14</v>
      </c>
      <c r="J54" s="31">
        <f t="shared" si="8"/>
        <v>34.146341463414636</v>
      </c>
      <c r="K54" s="25">
        <f t="shared" si="6"/>
        <v>87.5</v>
      </c>
      <c r="L54" s="20">
        <f t="shared" si="9"/>
        <v>25</v>
      </c>
      <c r="M54" s="29">
        <f t="shared" si="7"/>
        <v>60.975609756097562</v>
      </c>
      <c r="N54" s="9"/>
    </row>
    <row r="55" spans="1:14" ht="38.25" customHeight="1" x14ac:dyDescent="0.25">
      <c r="A55" s="9" t="s">
        <v>11</v>
      </c>
      <c r="B55" s="4" t="s">
        <v>69</v>
      </c>
      <c r="C55" s="3">
        <v>35630077</v>
      </c>
      <c r="D55" s="3">
        <v>18</v>
      </c>
      <c r="E55" s="3" t="s">
        <v>9</v>
      </c>
      <c r="F55" s="3" t="s">
        <v>15</v>
      </c>
      <c r="G55" s="6">
        <v>72</v>
      </c>
      <c r="H55" s="6">
        <v>26</v>
      </c>
      <c r="I55" s="6">
        <v>19</v>
      </c>
      <c r="J55" s="31">
        <f t="shared" si="8"/>
        <v>26.388888888888889</v>
      </c>
      <c r="K55" s="25">
        <f t="shared" si="6"/>
        <v>73.076923076923066</v>
      </c>
      <c r="L55" s="20">
        <f t="shared" si="9"/>
        <v>46</v>
      </c>
      <c r="M55" s="29">
        <f t="shared" si="7"/>
        <v>63.888888888888886</v>
      </c>
      <c r="N55" s="9"/>
    </row>
    <row r="56" spans="1:14" ht="38.25" customHeight="1" x14ac:dyDescent="0.25">
      <c r="A56" s="9" t="s">
        <v>11</v>
      </c>
      <c r="B56" s="4" t="s">
        <v>88</v>
      </c>
      <c r="C56" s="3">
        <v>35630078</v>
      </c>
      <c r="D56" s="3">
        <v>18</v>
      </c>
      <c r="E56" s="3" t="s">
        <v>89</v>
      </c>
      <c r="F56" s="3" t="s">
        <v>15</v>
      </c>
      <c r="G56" s="6">
        <v>43</v>
      </c>
      <c r="H56" s="6">
        <v>24</v>
      </c>
      <c r="I56" s="6">
        <v>24</v>
      </c>
      <c r="J56" s="31">
        <f t="shared" si="8"/>
        <v>55.813953488372093</v>
      </c>
      <c r="K56" s="25">
        <f t="shared" si="6"/>
        <v>100</v>
      </c>
      <c r="L56" s="20">
        <f t="shared" si="9"/>
        <v>19</v>
      </c>
      <c r="M56" s="29">
        <f t="shared" si="7"/>
        <v>44.186046511627907</v>
      </c>
      <c r="N56" s="9"/>
    </row>
    <row r="57" spans="1:14" ht="38.25" customHeight="1" x14ac:dyDescent="0.25">
      <c r="A57" s="9" t="s">
        <v>11</v>
      </c>
      <c r="B57" s="4" t="s">
        <v>45</v>
      </c>
      <c r="C57" s="3">
        <v>35630079</v>
      </c>
      <c r="D57" s="3">
        <v>16</v>
      </c>
      <c r="E57" s="3" t="s">
        <v>46</v>
      </c>
      <c r="F57" s="3" t="s">
        <v>15</v>
      </c>
      <c r="G57" s="6">
        <v>6</v>
      </c>
      <c r="H57" s="6">
        <v>3</v>
      </c>
      <c r="I57" s="6">
        <v>2</v>
      </c>
      <c r="J57" s="31">
        <f t="shared" si="8"/>
        <v>33.333333333333329</v>
      </c>
      <c r="K57" s="25">
        <f t="shared" si="6"/>
        <v>66.666666666666657</v>
      </c>
      <c r="L57" s="20">
        <f t="shared" si="9"/>
        <v>3</v>
      </c>
      <c r="M57" s="29">
        <f t="shared" si="7"/>
        <v>50</v>
      </c>
      <c r="N57" s="9"/>
    </row>
    <row r="58" spans="1:14" ht="38.25" customHeight="1" x14ac:dyDescent="0.25">
      <c r="A58" s="9" t="s">
        <v>11</v>
      </c>
      <c r="B58" s="4" t="s">
        <v>28</v>
      </c>
      <c r="C58" s="3">
        <v>35630080</v>
      </c>
      <c r="D58" s="3">
        <v>16</v>
      </c>
      <c r="E58" s="3" t="s">
        <v>29</v>
      </c>
      <c r="F58" s="3" t="s">
        <v>15</v>
      </c>
      <c r="G58" s="6">
        <v>18</v>
      </c>
      <c r="H58" s="6">
        <v>12</v>
      </c>
      <c r="I58" s="6">
        <v>6</v>
      </c>
      <c r="J58" s="31">
        <f t="shared" si="8"/>
        <v>33.333333333333329</v>
      </c>
      <c r="K58" s="25">
        <f t="shared" si="6"/>
        <v>50</v>
      </c>
      <c r="L58" s="20">
        <f t="shared" si="9"/>
        <v>6</v>
      </c>
      <c r="M58" s="29">
        <f t="shared" si="7"/>
        <v>33.333333333333329</v>
      </c>
      <c r="N58" s="9"/>
    </row>
    <row r="59" spans="1:14" ht="38.25" customHeight="1" x14ac:dyDescent="0.25">
      <c r="A59" s="9" t="s">
        <v>11</v>
      </c>
      <c r="B59" s="4" t="s">
        <v>73</v>
      </c>
      <c r="C59" s="3">
        <v>35630081</v>
      </c>
      <c r="D59" s="3">
        <v>16</v>
      </c>
      <c r="E59" s="17">
        <v>41557</v>
      </c>
      <c r="F59" s="3" t="s">
        <v>15</v>
      </c>
      <c r="G59" s="6">
        <v>27</v>
      </c>
      <c r="H59" s="6">
        <v>13</v>
      </c>
      <c r="I59" s="6">
        <v>10</v>
      </c>
      <c r="J59" s="31">
        <f t="shared" si="8"/>
        <v>37.037037037037038</v>
      </c>
      <c r="K59" s="25">
        <f t="shared" si="6"/>
        <v>76.923076923076934</v>
      </c>
      <c r="L59" s="20">
        <f t="shared" si="9"/>
        <v>14</v>
      </c>
      <c r="M59" s="29">
        <f t="shared" si="7"/>
        <v>51.851851851851848</v>
      </c>
      <c r="N59" s="9"/>
    </row>
    <row r="60" spans="1:14" ht="38.25" customHeight="1" x14ac:dyDescent="0.25">
      <c r="A60" s="9" t="s">
        <v>11</v>
      </c>
      <c r="B60" s="15" t="s">
        <v>68</v>
      </c>
      <c r="C60" s="3">
        <v>35630082</v>
      </c>
      <c r="D60" s="3">
        <v>17</v>
      </c>
      <c r="E60" s="17">
        <v>39881</v>
      </c>
      <c r="F60" s="3" t="s">
        <v>15</v>
      </c>
      <c r="G60" s="6">
        <v>51</v>
      </c>
      <c r="H60" s="6">
        <v>40</v>
      </c>
      <c r="I60" s="6">
        <v>29</v>
      </c>
      <c r="J60" s="31">
        <f t="shared" si="8"/>
        <v>56.862745098039213</v>
      </c>
      <c r="K60" s="25">
        <f t="shared" si="6"/>
        <v>72.5</v>
      </c>
      <c r="L60" s="20">
        <f t="shared" si="9"/>
        <v>11</v>
      </c>
      <c r="M60" s="29">
        <f t="shared" si="7"/>
        <v>21.568627450980394</v>
      </c>
      <c r="N60" s="9"/>
    </row>
    <row r="61" spans="1:14" ht="38.25" customHeight="1" x14ac:dyDescent="0.25">
      <c r="A61" s="9" t="s">
        <v>11</v>
      </c>
      <c r="B61" s="4" t="s">
        <v>120</v>
      </c>
      <c r="C61" s="3">
        <v>35630090</v>
      </c>
      <c r="D61" s="3">
        <v>17</v>
      </c>
      <c r="E61" s="17">
        <v>41032</v>
      </c>
      <c r="F61" s="3" t="s">
        <v>15</v>
      </c>
      <c r="G61" s="6">
        <v>38</v>
      </c>
      <c r="H61" s="6">
        <v>36</v>
      </c>
      <c r="I61" s="6">
        <v>33</v>
      </c>
      <c r="J61" s="31">
        <f t="shared" si="8"/>
        <v>86.842105263157904</v>
      </c>
      <c r="K61" s="25">
        <f t="shared" si="6"/>
        <v>91.666666666666657</v>
      </c>
      <c r="L61" s="20">
        <f t="shared" si="9"/>
        <v>2</v>
      </c>
      <c r="M61" s="29">
        <f t="shared" si="7"/>
        <v>5.2631578947368416</v>
      </c>
      <c r="N61" s="9"/>
    </row>
    <row r="62" spans="1:14" ht="38.25" customHeight="1" x14ac:dyDescent="0.25">
      <c r="A62" s="9" t="s">
        <v>11</v>
      </c>
      <c r="B62" s="4" t="s">
        <v>111</v>
      </c>
      <c r="C62" s="3">
        <v>35630091</v>
      </c>
      <c r="D62" s="3">
        <v>18</v>
      </c>
      <c r="E62" s="3" t="s">
        <v>112</v>
      </c>
      <c r="F62" s="3" t="s">
        <v>15</v>
      </c>
      <c r="G62" s="6">
        <v>62</v>
      </c>
      <c r="H62" s="6">
        <v>49</v>
      </c>
      <c r="I62" s="6">
        <v>43</v>
      </c>
      <c r="J62" s="31">
        <f t="shared" si="8"/>
        <v>69.354838709677423</v>
      </c>
      <c r="K62" s="25">
        <f t="shared" si="6"/>
        <v>87.755102040816325</v>
      </c>
      <c r="L62" s="20">
        <f t="shared" si="9"/>
        <v>13</v>
      </c>
      <c r="M62" s="29">
        <f t="shared" si="7"/>
        <v>20.967741935483872</v>
      </c>
      <c r="N62" s="9"/>
    </row>
    <row r="63" spans="1:14" ht="38.25" customHeight="1" x14ac:dyDescent="0.25">
      <c r="A63" s="9" t="s">
        <v>11</v>
      </c>
      <c r="B63" s="4" t="s">
        <v>115</v>
      </c>
      <c r="C63" s="3">
        <v>35630092</v>
      </c>
      <c r="D63" s="3">
        <v>19</v>
      </c>
      <c r="E63" s="3" t="s">
        <v>116</v>
      </c>
      <c r="F63" s="3" t="s">
        <v>15</v>
      </c>
      <c r="G63" s="6">
        <v>100</v>
      </c>
      <c r="H63" s="6">
        <v>94</v>
      </c>
      <c r="I63" s="6">
        <v>84</v>
      </c>
      <c r="J63" s="31">
        <f t="shared" si="8"/>
        <v>84</v>
      </c>
      <c r="K63" s="25">
        <f t="shared" si="6"/>
        <v>89.361702127659569</v>
      </c>
      <c r="L63" s="20">
        <f t="shared" si="9"/>
        <v>6</v>
      </c>
      <c r="M63" s="29">
        <f t="shared" si="7"/>
        <v>6</v>
      </c>
      <c r="N63" s="9"/>
    </row>
    <row r="64" spans="1:14" ht="38.25" customHeight="1" x14ac:dyDescent="0.25">
      <c r="A64" s="9" t="s">
        <v>11</v>
      </c>
      <c r="B64" s="7" t="s">
        <v>99</v>
      </c>
      <c r="C64" s="3">
        <v>35630109</v>
      </c>
      <c r="D64" s="3">
        <v>16</v>
      </c>
      <c r="E64" s="3" t="s">
        <v>100</v>
      </c>
      <c r="F64" s="3" t="s">
        <v>15</v>
      </c>
      <c r="G64" s="6">
        <v>9</v>
      </c>
      <c r="H64" s="6">
        <v>9</v>
      </c>
      <c r="I64" s="6">
        <v>6</v>
      </c>
      <c r="J64" s="31">
        <f t="shared" si="8"/>
        <v>66.666666666666657</v>
      </c>
      <c r="K64" s="25">
        <f t="shared" si="6"/>
        <v>66.666666666666657</v>
      </c>
      <c r="L64" s="20">
        <f t="shared" si="9"/>
        <v>0</v>
      </c>
      <c r="M64" s="29">
        <f t="shared" si="7"/>
        <v>0</v>
      </c>
      <c r="N64" s="9"/>
    </row>
    <row r="65" spans="1:14" ht="38.25" customHeight="1" x14ac:dyDescent="0.25">
      <c r="A65" s="9" t="s">
        <v>11</v>
      </c>
      <c r="B65" s="4" t="s">
        <v>113</v>
      </c>
      <c r="C65" s="3">
        <v>35630110</v>
      </c>
      <c r="D65" s="3">
        <v>17</v>
      </c>
      <c r="E65" s="3" t="s">
        <v>87</v>
      </c>
      <c r="F65" s="3" t="s">
        <v>15</v>
      </c>
      <c r="G65" s="6">
        <v>29</v>
      </c>
      <c r="H65" s="6">
        <v>25</v>
      </c>
      <c r="I65" s="6">
        <v>22</v>
      </c>
      <c r="J65" s="31">
        <f t="shared" si="8"/>
        <v>75.862068965517238</v>
      </c>
      <c r="K65" s="25">
        <f t="shared" si="6"/>
        <v>88</v>
      </c>
      <c r="L65" s="20">
        <f t="shared" si="9"/>
        <v>4</v>
      </c>
      <c r="M65" s="29">
        <f t="shared" si="7"/>
        <v>13.793103448275861</v>
      </c>
      <c r="N65" s="9"/>
    </row>
    <row r="66" spans="1:14" ht="38.25" customHeight="1" x14ac:dyDescent="0.25">
      <c r="A66" s="9" t="s">
        <v>11</v>
      </c>
      <c r="B66" s="4" t="s">
        <v>126</v>
      </c>
      <c r="C66" s="3">
        <v>35630217</v>
      </c>
      <c r="D66" s="3">
        <v>16</v>
      </c>
      <c r="E66" s="3" t="s">
        <v>127</v>
      </c>
      <c r="F66" s="3" t="s">
        <v>15</v>
      </c>
      <c r="G66" s="6">
        <v>14</v>
      </c>
      <c r="H66" s="6">
        <v>10</v>
      </c>
      <c r="I66" s="6">
        <v>10</v>
      </c>
      <c r="J66" s="31">
        <f t="shared" si="8"/>
        <v>71.428571428571431</v>
      </c>
      <c r="K66" s="25">
        <f t="shared" si="6"/>
        <v>100</v>
      </c>
      <c r="L66" s="20">
        <f t="shared" si="9"/>
        <v>4</v>
      </c>
      <c r="M66" s="29">
        <f t="shared" si="7"/>
        <v>28.571428571428569</v>
      </c>
      <c r="N66" s="9"/>
    </row>
    <row r="67" spans="1:14" ht="38.25" customHeight="1" x14ac:dyDescent="0.25">
      <c r="A67" s="9" t="s">
        <v>11</v>
      </c>
      <c r="B67" s="4" t="s">
        <v>121</v>
      </c>
      <c r="C67" s="3">
        <v>35630251</v>
      </c>
      <c r="D67" s="3">
        <v>17</v>
      </c>
      <c r="E67" s="3" t="s">
        <v>10</v>
      </c>
      <c r="F67" s="17">
        <v>41677</v>
      </c>
      <c r="G67" s="6">
        <v>46</v>
      </c>
      <c r="H67" s="6">
        <v>28</v>
      </c>
      <c r="I67" s="6">
        <v>26</v>
      </c>
      <c r="J67" s="31">
        <f t="shared" si="8"/>
        <v>56.521739130434781</v>
      </c>
      <c r="K67" s="25">
        <f t="shared" si="6"/>
        <v>92.857142857142861</v>
      </c>
      <c r="L67" s="20">
        <f t="shared" si="9"/>
        <v>18</v>
      </c>
      <c r="M67" s="29">
        <f t="shared" si="7"/>
        <v>39.130434782608695</v>
      </c>
      <c r="N67" s="9"/>
    </row>
    <row r="68" spans="1:14" ht="27" customHeight="1" x14ac:dyDescent="0.25">
      <c r="A68" s="9" t="s">
        <v>11</v>
      </c>
      <c r="B68" s="15" t="s">
        <v>91</v>
      </c>
      <c r="C68" s="3">
        <v>35630676</v>
      </c>
      <c r="D68" s="3">
        <v>16</v>
      </c>
      <c r="E68" s="17">
        <v>41953</v>
      </c>
      <c r="F68" s="3" t="s">
        <v>15</v>
      </c>
      <c r="G68" s="8">
        <v>0</v>
      </c>
      <c r="H68" s="8">
        <v>0</v>
      </c>
      <c r="I68" s="27">
        <v>0</v>
      </c>
      <c r="J68" s="31" t="e">
        <f t="shared" si="8"/>
        <v>#DIV/0!</v>
      </c>
      <c r="K68" s="25">
        <v>0</v>
      </c>
      <c r="L68" s="20">
        <f t="shared" si="9"/>
        <v>0</v>
      </c>
      <c r="M68" s="29">
        <v>0</v>
      </c>
      <c r="N68" s="4" t="s">
        <v>92</v>
      </c>
    </row>
    <row r="69" spans="1:14" ht="27" customHeight="1" x14ac:dyDescent="0.25">
      <c r="A69" s="9" t="s">
        <v>11</v>
      </c>
      <c r="B69" s="4" t="s">
        <v>44</v>
      </c>
      <c r="C69" s="3">
        <v>35640065</v>
      </c>
      <c r="D69" s="3">
        <v>19</v>
      </c>
      <c r="E69" s="17">
        <v>41215</v>
      </c>
      <c r="F69" s="3" t="s">
        <v>15</v>
      </c>
      <c r="G69" s="6">
        <v>320</v>
      </c>
      <c r="H69" s="6">
        <v>188</v>
      </c>
      <c r="I69" s="6">
        <v>124</v>
      </c>
      <c r="J69" s="31">
        <f t="shared" si="8"/>
        <v>38.75</v>
      </c>
      <c r="K69" s="25">
        <f t="shared" ref="K69:K81" si="10">I69/H69*100</f>
        <v>65.957446808510639</v>
      </c>
      <c r="L69" s="20">
        <f t="shared" si="9"/>
        <v>132</v>
      </c>
      <c r="M69" s="29">
        <f t="shared" ref="M69:M81" si="11">(G69-H69)/G69*100</f>
        <v>41.25</v>
      </c>
      <c r="N69" s="9"/>
    </row>
    <row r="70" spans="1:14" ht="27" customHeight="1" x14ac:dyDescent="0.25">
      <c r="A70" s="9" t="s">
        <v>11</v>
      </c>
      <c r="B70" s="4" t="s">
        <v>43</v>
      </c>
      <c r="C70" s="3">
        <v>35640066</v>
      </c>
      <c r="D70" s="3">
        <v>19</v>
      </c>
      <c r="E70" s="17">
        <v>39823</v>
      </c>
      <c r="F70" s="17">
        <v>41761</v>
      </c>
      <c r="G70" s="6">
        <v>439</v>
      </c>
      <c r="H70" s="6">
        <v>225</v>
      </c>
      <c r="I70" s="6">
        <v>139</v>
      </c>
      <c r="J70" s="31">
        <f t="shared" si="8"/>
        <v>31.662870159453306</v>
      </c>
      <c r="K70" s="25">
        <f t="shared" si="10"/>
        <v>61.777777777777779</v>
      </c>
      <c r="L70" s="20">
        <f t="shared" si="9"/>
        <v>214</v>
      </c>
      <c r="M70" s="29">
        <f t="shared" si="11"/>
        <v>48.747152619589976</v>
      </c>
      <c r="N70" s="9"/>
    </row>
    <row r="71" spans="1:14" ht="27" customHeight="1" x14ac:dyDescent="0.25">
      <c r="A71" s="9" t="s">
        <v>11</v>
      </c>
      <c r="B71" s="4" t="s">
        <v>41</v>
      </c>
      <c r="C71" s="3">
        <v>35640067</v>
      </c>
      <c r="D71" s="3">
        <v>18</v>
      </c>
      <c r="E71" s="3" t="s">
        <v>42</v>
      </c>
      <c r="F71" s="3" t="s">
        <v>15</v>
      </c>
      <c r="G71" s="6">
        <v>52</v>
      </c>
      <c r="H71" s="6">
        <v>38</v>
      </c>
      <c r="I71" s="6">
        <v>23</v>
      </c>
      <c r="J71" s="31">
        <f t="shared" si="8"/>
        <v>44.230769230769226</v>
      </c>
      <c r="K71" s="25">
        <f t="shared" si="10"/>
        <v>60.526315789473685</v>
      </c>
      <c r="L71" s="20">
        <f t="shared" si="9"/>
        <v>14</v>
      </c>
      <c r="M71" s="29">
        <f t="shared" si="11"/>
        <v>26.923076923076923</v>
      </c>
      <c r="N71" s="9"/>
    </row>
    <row r="72" spans="1:14" ht="27" customHeight="1" x14ac:dyDescent="0.25">
      <c r="A72" s="9" t="s">
        <v>11</v>
      </c>
      <c r="B72" s="4" t="s">
        <v>26</v>
      </c>
      <c r="C72" s="3">
        <v>35640068</v>
      </c>
      <c r="D72" s="3">
        <v>18</v>
      </c>
      <c r="E72" s="5" t="s">
        <v>27</v>
      </c>
      <c r="F72" s="3" t="s">
        <v>15</v>
      </c>
      <c r="G72" s="6">
        <v>32</v>
      </c>
      <c r="H72" s="6">
        <v>19</v>
      </c>
      <c r="I72" s="6">
        <v>9</v>
      </c>
      <c r="J72" s="31">
        <f t="shared" si="8"/>
        <v>28.125</v>
      </c>
      <c r="K72" s="25">
        <f t="shared" si="10"/>
        <v>47.368421052631575</v>
      </c>
      <c r="L72" s="20">
        <f t="shared" si="9"/>
        <v>13</v>
      </c>
      <c r="M72" s="29">
        <f t="shared" si="11"/>
        <v>40.625</v>
      </c>
      <c r="N72" s="9"/>
    </row>
    <row r="73" spans="1:14" ht="27" customHeight="1" x14ac:dyDescent="0.25">
      <c r="A73" s="9" t="s">
        <v>11</v>
      </c>
      <c r="B73" s="4" t="s">
        <v>50</v>
      </c>
      <c r="C73" s="3">
        <v>35640069</v>
      </c>
      <c r="D73" s="3">
        <v>16</v>
      </c>
      <c r="E73" s="3" t="s">
        <v>12</v>
      </c>
      <c r="F73" s="3" t="s">
        <v>51</v>
      </c>
      <c r="G73" s="6">
        <v>59</v>
      </c>
      <c r="H73" s="6">
        <v>28</v>
      </c>
      <c r="I73" s="6">
        <v>19</v>
      </c>
      <c r="J73" s="31">
        <f t="shared" si="8"/>
        <v>32.20338983050847</v>
      </c>
      <c r="K73" s="25">
        <f t="shared" si="10"/>
        <v>67.857142857142861</v>
      </c>
      <c r="L73" s="20">
        <f t="shared" si="9"/>
        <v>31</v>
      </c>
      <c r="M73" s="29">
        <f t="shared" si="11"/>
        <v>52.542372881355938</v>
      </c>
      <c r="N73" s="9"/>
    </row>
    <row r="74" spans="1:14" ht="27" customHeight="1" x14ac:dyDescent="0.25">
      <c r="A74" s="9" t="s">
        <v>11</v>
      </c>
      <c r="B74" s="4" t="s">
        <v>34</v>
      </c>
      <c r="C74" s="3">
        <v>35640070</v>
      </c>
      <c r="D74" s="3">
        <v>17</v>
      </c>
      <c r="E74" s="3" t="s">
        <v>35</v>
      </c>
      <c r="F74" s="3" t="s">
        <v>15</v>
      </c>
      <c r="G74" s="6">
        <v>26</v>
      </c>
      <c r="H74" s="6">
        <v>16</v>
      </c>
      <c r="I74" s="6">
        <v>9</v>
      </c>
      <c r="J74" s="31">
        <f t="shared" si="8"/>
        <v>34.615384615384613</v>
      </c>
      <c r="K74" s="25">
        <f t="shared" si="10"/>
        <v>56.25</v>
      </c>
      <c r="L74" s="20">
        <f t="shared" si="9"/>
        <v>10</v>
      </c>
      <c r="M74" s="29">
        <f t="shared" si="11"/>
        <v>38.461538461538467</v>
      </c>
      <c r="N74" s="9"/>
    </row>
    <row r="75" spans="1:14" ht="27" customHeight="1" x14ac:dyDescent="0.25">
      <c r="A75" s="9" t="s">
        <v>11</v>
      </c>
      <c r="B75" s="4" t="s">
        <v>65</v>
      </c>
      <c r="C75" s="3">
        <v>35640071</v>
      </c>
      <c r="D75" s="3">
        <v>16</v>
      </c>
      <c r="E75" s="17">
        <v>40118</v>
      </c>
      <c r="F75" s="3"/>
      <c r="G75" s="6">
        <v>136</v>
      </c>
      <c r="H75" s="6">
        <v>52</v>
      </c>
      <c r="I75" s="6">
        <v>37</v>
      </c>
      <c r="J75" s="31">
        <f t="shared" si="8"/>
        <v>27.205882352941174</v>
      </c>
      <c r="K75" s="25">
        <f t="shared" si="10"/>
        <v>71.15384615384616</v>
      </c>
      <c r="L75" s="20">
        <f t="shared" si="9"/>
        <v>84</v>
      </c>
      <c r="M75" s="29">
        <f t="shared" si="11"/>
        <v>61.764705882352942</v>
      </c>
      <c r="N75" s="9"/>
    </row>
    <row r="76" spans="1:14" ht="27" customHeight="1" x14ac:dyDescent="0.25">
      <c r="A76" s="9" t="s">
        <v>11</v>
      </c>
      <c r="B76" s="4" t="s">
        <v>80</v>
      </c>
      <c r="C76" s="3">
        <v>35640072</v>
      </c>
      <c r="D76" s="3">
        <v>18</v>
      </c>
      <c r="E76" s="17">
        <v>40914</v>
      </c>
      <c r="F76" s="3" t="s">
        <v>15</v>
      </c>
      <c r="G76" s="6">
        <v>78</v>
      </c>
      <c r="H76" s="6">
        <v>48</v>
      </c>
      <c r="I76" s="6">
        <v>41</v>
      </c>
      <c r="J76" s="31">
        <f t="shared" si="8"/>
        <v>52.564102564102569</v>
      </c>
      <c r="K76" s="25">
        <f t="shared" si="10"/>
        <v>85.416666666666657</v>
      </c>
      <c r="L76" s="20">
        <f t="shared" si="9"/>
        <v>30</v>
      </c>
      <c r="M76" s="29">
        <f t="shared" si="11"/>
        <v>38.461538461538467</v>
      </c>
      <c r="N76" s="9"/>
    </row>
    <row r="77" spans="1:14" ht="27" customHeight="1" x14ac:dyDescent="0.25">
      <c r="A77" s="9" t="s">
        <v>11</v>
      </c>
      <c r="B77" s="1" t="s">
        <v>106</v>
      </c>
      <c r="C77" s="3">
        <v>35640085</v>
      </c>
      <c r="D77" s="3">
        <v>18</v>
      </c>
      <c r="E77" s="3" t="s">
        <v>107</v>
      </c>
      <c r="F77" s="3" t="s">
        <v>15</v>
      </c>
      <c r="G77" s="6">
        <v>57</v>
      </c>
      <c r="H77" s="6">
        <v>38</v>
      </c>
      <c r="I77" s="6">
        <v>31</v>
      </c>
      <c r="J77" s="31">
        <f t="shared" si="8"/>
        <v>54.385964912280706</v>
      </c>
      <c r="K77" s="25">
        <f t="shared" si="10"/>
        <v>81.578947368421055</v>
      </c>
      <c r="L77" s="20">
        <f t="shared" si="9"/>
        <v>19</v>
      </c>
      <c r="M77" s="29">
        <f t="shared" si="11"/>
        <v>33.333333333333329</v>
      </c>
      <c r="N77" s="9"/>
    </row>
    <row r="78" spans="1:14" ht="27" customHeight="1" x14ac:dyDescent="0.25">
      <c r="A78" s="9" t="s">
        <v>11</v>
      </c>
      <c r="B78" s="4" t="s">
        <v>97</v>
      </c>
      <c r="C78" s="3">
        <v>35640106</v>
      </c>
      <c r="D78" s="3">
        <v>17</v>
      </c>
      <c r="E78" s="3" t="s">
        <v>98</v>
      </c>
      <c r="F78" s="3" t="s">
        <v>15</v>
      </c>
      <c r="G78" s="6">
        <v>584</v>
      </c>
      <c r="H78" s="6">
        <v>515</v>
      </c>
      <c r="I78" s="6">
        <v>342</v>
      </c>
      <c r="J78" s="31">
        <f t="shared" si="8"/>
        <v>58.561643835616437</v>
      </c>
      <c r="K78" s="25">
        <f t="shared" si="10"/>
        <v>66.407766990291265</v>
      </c>
      <c r="L78" s="20">
        <f t="shared" si="9"/>
        <v>69</v>
      </c>
      <c r="M78" s="29">
        <f t="shared" si="11"/>
        <v>11.815068493150685</v>
      </c>
      <c r="N78" s="9"/>
    </row>
    <row r="79" spans="1:14" ht="27" customHeight="1" x14ac:dyDescent="0.25">
      <c r="A79" s="9" t="s">
        <v>11</v>
      </c>
      <c r="B79" s="4" t="s">
        <v>93</v>
      </c>
      <c r="C79" s="3">
        <v>35640107</v>
      </c>
      <c r="D79" s="16">
        <v>16</v>
      </c>
      <c r="E79" s="17">
        <v>40915</v>
      </c>
      <c r="F79" s="3" t="s">
        <v>15</v>
      </c>
      <c r="G79" s="6">
        <v>72</v>
      </c>
      <c r="H79" s="6">
        <v>57</v>
      </c>
      <c r="I79" s="6">
        <v>35</v>
      </c>
      <c r="J79" s="31">
        <f t="shared" si="8"/>
        <v>48.611111111111107</v>
      </c>
      <c r="K79" s="25">
        <f t="shared" si="10"/>
        <v>61.403508771929829</v>
      </c>
      <c r="L79" s="20">
        <f t="shared" si="9"/>
        <v>15</v>
      </c>
      <c r="M79" s="29">
        <f t="shared" si="11"/>
        <v>20.833333333333336</v>
      </c>
      <c r="N79" s="9"/>
    </row>
    <row r="80" spans="1:14" ht="27" customHeight="1" x14ac:dyDescent="0.25">
      <c r="A80" s="9" t="s">
        <v>11</v>
      </c>
      <c r="B80" s="4" t="s">
        <v>125</v>
      </c>
      <c r="C80" s="3">
        <v>35640108</v>
      </c>
      <c r="D80" s="3">
        <v>16</v>
      </c>
      <c r="E80" s="3" t="s">
        <v>46</v>
      </c>
      <c r="F80" s="3"/>
      <c r="G80" s="6">
        <v>102</v>
      </c>
      <c r="H80" s="6">
        <v>76</v>
      </c>
      <c r="I80" s="6">
        <v>60</v>
      </c>
      <c r="J80" s="31">
        <f t="shared" si="8"/>
        <v>58.82352941176471</v>
      </c>
      <c r="K80" s="25">
        <f t="shared" si="10"/>
        <v>78.94736842105263</v>
      </c>
      <c r="L80" s="20">
        <f t="shared" si="9"/>
        <v>26</v>
      </c>
      <c r="M80" s="29">
        <f t="shared" si="11"/>
        <v>25.490196078431371</v>
      </c>
      <c r="N80" s="9"/>
    </row>
    <row r="81" spans="1:14" ht="27" customHeight="1" x14ac:dyDescent="0.25">
      <c r="A81" s="9" t="s">
        <v>11</v>
      </c>
      <c r="B81" s="7" t="s">
        <v>14</v>
      </c>
      <c r="C81" s="3">
        <v>35640151</v>
      </c>
      <c r="D81" s="3">
        <v>17</v>
      </c>
      <c r="E81" s="17">
        <v>40946</v>
      </c>
      <c r="F81" s="3" t="s">
        <v>15</v>
      </c>
      <c r="G81" s="12">
        <v>2</v>
      </c>
      <c r="H81" s="6">
        <v>2</v>
      </c>
      <c r="I81" s="6">
        <v>0</v>
      </c>
      <c r="J81" s="31">
        <f t="shared" si="8"/>
        <v>0</v>
      </c>
      <c r="K81" s="25">
        <f t="shared" si="10"/>
        <v>0</v>
      </c>
      <c r="L81" s="20">
        <f t="shared" si="9"/>
        <v>0</v>
      </c>
      <c r="M81" s="29">
        <f t="shared" si="11"/>
        <v>0</v>
      </c>
      <c r="N81" s="9"/>
    </row>
    <row r="82" spans="1:14" ht="27" customHeight="1" x14ac:dyDescent="0.25">
      <c r="A82" s="9" t="s">
        <v>11</v>
      </c>
      <c r="B82" s="2" t="s">
        <v>128</v>
      </c>
      <c r="C82" s="3">
        <v>35640250</v>
      </c>
      <c r="D82" s="3">
        <v>16</v>
      </c>
      <c r="E82" s="17">
        <v>41214</v>
      </c>
      <c r="F82" s="3" t="s">
        <v>15</v>
      </c>
      <c r="G82" s="8">
        <v>0</v>
      </c>
      <c r="H82" s="8">
        <v>0</v>
      </c>
      <c r="I82" s="27">
        <v>0</v>
      </c>
      <c r="J82" s="31" t="e">
        <f t="shared" si="8"/>
        <v>#DIV/0!</v>
      </c>
      <c r="K82" s="25">
        <v>0</v>
      </c>
      <c r="L82" s="20">
        <f t="shared" si="9"/>
        <v>0</v>
      </c>
      <c r="M82" s="29">
        <v>0</v>
      </c>
      <c r="N82" s="26" t="s">
        <v>129</v>
      </c>
    </row>
    <row r="83" spans="1:14" ht="27" customHeight="1" x14ac:dyDescent="0.25">
      <c r="A83" s="9" t="s">
        <v>11</v>
      </c>
      <c r="B83" s="7" t="s">
        <v>103</v>
      </c>
      <c r="C83" s="3">
        <v>35640261</v>
      </c>
      <c r="D83" s="3">
        <v>16</v>
      </c>
      <c r="E83" s="3" t="s">
        <v>104</v>
      </c>
      <c r="F83" s="3" t="s">
        <v>15</v>
      </c>
      <c r="G83" s="6">
        <v>26</v>
      </c>
      <c r="H83" s="6">
        <v>21</v>
      </c>
      <c r="I83" s="6">
        <v>16</v>
      </c>
      <c r="J83" s="31">
        <f t="shared" si="8"/>
        <v>61.53846153846154</v>
      </c>
      <c r="K83" s="25">
        <f>I83/H83*100</f>
        <v>76.19047619047619</v>
      </c>
      <c r="L83" s="20">
        <f t="shared" si="9"/>
        <v>5</v>
      </c>
      <c r="M83" s="29">
        <f>(G83-H83)/G83*100</f>
        <v>19.230769230769234</v>
      </c>
      <c r="N83" s="9"/>
    </row>
    <row r="84" spans="1:14" ht="27" customHeight="1" x14ac:dyDescent="0.25">
      <c r="A84" s="9" t="s">
        <v>11</v>
      </c>
      <c r="B84" s="2" t="s">
        <v>136</v>
      </c>
      <c r="C84" s="3">
        <v>35640263</v>
      </c>
      <c r="D84" s="3">
        <v>16</v>
      </c>
      <c r="E84" s="17">
        <v>41281</v>
      </c>
      <c r="F84" s="3" t="s">
        <v>15</v>
      </c>
      <c r="G84" s="8">
        <v>0</v>
      </c>
      <c r="H84" s="8">
        <v>0</v>
      </c>
      <c r="I84" s="27">
        <v>0</v>
      </c>
      <c r="J84" s="31" t="e">
        <f t="shared" si="8"/>
        <v>#DIV/0!</v>
      </c>
      <c r="K84" s="25">
        <v>0</v>
      </c>
      <c r="L84" s="20">
        <f t="shared" si="9"/>
        <v>0</v>
      </c>
      <c r="M84" s="29">
        <v>0</v>
      </c>
      <c r="N84" s="26" t="s">
        <v>129</v>
      </c>
    </row>
    <row r="85" spans="1:14" ht="27" customHeight="1" x14ac:dyDescent="0.25">
      <c r="A85" s="9" t="s">
        <v>11</v>
      </c>
      <c r="B85" s="2" t="s">
        <v>132</v>
      </c>
      <c r="C85" s="3">
        <v>35641022</v>
      </c>
      <c r="D85" s="3">
        <v>16</v>
      </c>
      <c r="E85" s="17">
        <v>40917</v>
      </c>
      <c r="F85" s="3" t="s">
        <v>15</v>
      </c>
      <c r="G85" s="8">
        <v>0</v>
      </c>
      <c r="H85" s="8">
        <v>0</v>
      </c>
      <c r="I85" s="27">
        <v>0</v>
      </c>
      <c r="J85" s="31" t="e">
        <f t="shared" si="8"/>
        <v>#DIV/0!</v>
      </c>
      <c r="K85" s="25">
        <v>0</v>
      </c>
      <c r="L85" s="20">
        <f t="shared" si="9"/>
        <v>0</v>
      </c>
      <c r="M85" s="29">
        <v>0</v>
      </c>
      <c r="N85" s="26" t="s">
        <v>129</v>
      </c>
    </row>
    <row r="86" spans="1:14" ht="27" customHeight="1" x14ac:dyDescent="0.25">
      <c r="A86" s="9" t="s">
        <v>11</v>
      </c>
      <c r="B86" s="4" t="s">
        <v>108</v>
      </c>
      <c r="C86" s="3">
        <v>35641284</v>
      </c>
      <c r="D86" s="3">
        <v>17</v>
      </c>
      <c r="E86" s="17">
        <v>41157</v>
      </c>
      <c r="F86" s="3" t="s">
        <v>15</v>
      </c>
      <c r="G86" s="6">
        <v>41</v>
      </c>
      <c r="H86" s="6">
        <v>33</v>
      </c>
      <c r="I86" s="6">
        <v>28</v>
      </c>
      <c r="J86" s="31">
        <f t="shared" si="8"/>
        <v>68.292682926829272</v>
      </c>
      <c r="K86" s="25">
        <f>I86/H86*100</f>
        <v>84.848484848484844</v>
      </c>
      <c r="L86" s="20">
        <f t="shared" si="9"/>
        <v>8</v>
      </c>
      <c r="M86" s="29">
        <f>(G86-H86)/G86*100</f>
        <v>19.512195121951219</v>
      </c>
      <c r="N86" s="9"/>
    </row>
    <row r="87" spans="1:14" ht="27" customHeight="1" x14ac:dyDescent="0.25">
      <c r="A87" s="9" t="s">
        <v>11</v>
      </c>
      <c r="B87" s="2" t="s">
        <v>131</v>
      </c>
      <c r="C87" s="3">
        <v>35680216</v>
      </c>
      <c r="D87" s="3">
        <v>16</v>
      </c>
      <c r="E87" s="17">
        <v>40918</v>
      </c>
      <c r="F87" s="3" t="s">
        <v>15</v>
      </c>
      <c r="G87" s="8">
        <v>0</v>
      </c>
      <c r="H87" s="8">
        <v>0</v>
      </c>
      <c r="I87" s="27">
        <v>0</v>
      </c>
      <c r="J87" s="31" t="e">
        <f t="shared" si="8"/>
        <v>#DIV/0!</v>
      </c>
      <c r="K87" s="25">
        <v>0</v>
      </c>
      <c r="L87" s="20">
        <f t="shared" si="9"/>
        <v>0</v>
      </c>
      <c r="M87" s="29">
        <v>0</v>
      </c>
      <c r="N87" s="26" t="s">
        <v>129</v>
      </c>
    </row>
  </sheetData>
  <autoFilter ref="A1:N87"/>
  <sortState ref="A2:P6452">
    <sortCondition ref="A2:A6452"/>
    <sortCondition ref="C2:C6452"/>
    <sortCondition descending="1" ref="L2:L6452"/>
    <sortCondition ref="K2:K6452"/>
  </sortState>
  <conditionalFormatting sqref="B1:B1048576">
    <cfRule type="duplicateValues" dxfId="0" priority="1"/>
  </conditionalFormatting>
  <printOptions horizontalCentered="1"/>
  <pageMargins left="0.17" right="0.17" top="0.4" bottom="0.27" header="0.3" footer="0.17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PUNJAB OVERALL</vt:lpstr>
      <vt:lpstr>'PUNJAB 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arslan</dc:creator>
  <cp:lastModifiedBy>Omar Uppal</cp:lastModifiedBy>
  <cp:lastPrinted>2014-11-13T09:23:36Z</cp:lastPrinted>
  <dcterms:created xsi:type="dcterms:W3CDTF">2014-06-21T07:39:08Z</dcterms:created>
  <dcterms:modified xsi:type="dcterms:W3CDTF">2018-02-28T13:20:41Z</dcterms:modified>
</cp:coreProperties>
</file>