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Sheet1!$A$11:$J$111</definedName>
  </definedNames>
  <calcPr/>
</workbook>
</file>

<file path=xl/sharedStrings.xml><?xml version="1.0" encoding="utf-8"?>
<sst xmlns="http://schemas.openxmlformats.org/spreadsheetml/2006/main" count="431" uniqueCount="317">
  <si>
    <t>Metric</t>
  </si>
  <si>
    <t>Description</t>
  </si>
  <si>
    <t>Weight</t>
  </si>
  <si>
    <t>Max Days</t>
  </si>
  <si>
    <t>Workshop Completion</t>
  </si>
  <si>
    <t>Scanned QR code</t>
  </si>
  <si>
    <t>Min Days</t>
  </si>
  <si>
    <t>Tool Completion</t>
  </si>
  <si>
    <t>Completed both tools (0,12.5,25)</t>
  </si>
  <si>
    <t>Speed of Completion</t>
  </si>
  <si>
    <t>Faster = more points (normalized), time to complete from workshop day to completing 2/2 Discovery tools</t>
  </si>
  <si>
    <t>Days to Complete</t>
  </si>
  <si>
    <t>From start Jan 8th - completion of 2/2 discovery tools</t>
  </si>
  <si>
    <t>Proactive Communication</t>
  </si>
  <si>
    <t>Emailed questions voluntarily (# Of Emails)</t>
  </si>
  <si>
    <t>Reminders Sent</t>
  </si>
  <si>
    <t>-1% per reminder</t>
  </si>
  <si>
    <t>Up to -X%</t>
  </si>
  <si>
    <t>Manager Escalation</t>
  </si>
  <si>
    <t>If escalated to manager</t>
  </si>
  <si>
    <t>Total</t>
  </si>
  <si>
    <t>Max 100%</t>
  </si>
  <si>
    <t xml:space="preserve">MEDHAT </t>
  </si>
  <si>
    <t>Name</t>
  </si>
  <si>
    <t>QR Scanned</t>
  </si>
  <si>
    <t>Tools Completed</t>
  </si>
  <si>
    <t># Reminders Needed</t>
  </si>
  <si>
    <t>Escalated? (Y/N)</t>
  </si>
  <si>
    <t>Engagement Score</t>
  </si>
  <si>
    <t xml:space="preserve">HANI </t>
  </si>
  <si>
    <t>BAESHEN</t>
  </si>
  <si>
    <t>hani.baeshin@nesmapartners.com</t>
  </si>
  <si>
    <t>N</t>
  </si>
  <si>
    <t xml:space="preserve">SALSABEEL </t>
  </si>
  <si>
    <t>ALSULTAN</t>
  </si>
  <si>
    <t>salsabeel.alsultan@nesmapartners.com</t>
  </si>
  <si>
    <t xml:space="preserve">AYMAN </t>
  </si>
  <si>
    <t>IBRAHIM</t>
  </si>
  <si>
    <t>ayman.ghazi@nesmapartners.com</t>
  </si>
  <si>
    <t xml:space="preserve">AMANI </t>
  </si>
  <si>
    <t>ALALI</t>
  </si>
  <si>
    <t>amani.alali@nesmapartners.com</t>
  </si>
  <si>
    <t xml:space="preserve">MOHAMMED </t>
  </si>
  <si>
    <t>AL DAKHEEL</t>
  </si>
  <si>
    <t>mohammed.dakhil@nesmapartners.com</t>
  </si>
  <si>
    <t xml:space="preserve">ZUHAIR </t>
  </si>
  <si>
    <t>ALKHAMIS HASAN</t>
  </si>
  <si>
    <t>zuhair.hasan@nesmapartners.com</t>
  </si>
  <si>
    <t xml:space="preserve">SALAM </t>
  </si>
  <si>
    <t>ALJISHI</t>
  </si>
  <si>
    <t>salam.aljishi@nesmapartners.com</t>
  </si>
  <si>
    <t xml:space="preserve">ANDRE </t>
  </si>
  <si>
    <t>GEARA</t>
  </si>
  <si>
    <t>andre.geara@nesmapartners.com</t>
  </si>
  <si>
    <t xml:space="preserve">HISHAM </t>
  </si>
  <si>
    <t>HAMDAN</t>
  </si>
  <si>
    <t>hesham.hamdan@nesmapartners.com</t>
  </si>
  <si>
    <t>MOHAMMAD</t>
  </si>
  <si>
    <t>HALLAB</t>
  </si>
  <si>
    <t>mohammad.hallab@nesmapartners.com</t>
  </si>
  <si>
    <t>JAMAL</t>
  </si>
  <si>
    <t>TAJ</t>
  </si>
  <si>
    <t>jamal.taj@nesmapartners.com</t>
  </si>
  <si>
    <t xml:space="preserve">MOHAMAD </t>
  </si>
  <si>
    <t>MERHI</t>
  </si>
  <si>
    <t>mohammed.merhi@nesmapartners.com</t>
  </si>
  <si>
    <t>ODEH</t>
  </si>
  <si>
    <t>ALZBOON</t>
  </si>
  <si>
    <t>odeh.alzboon@nesmapartners.com</t>
  </si>
  <si>
    <t xml:space="preserve">AISHA </t>
  </si>
  <si>
    <t>ALHEMAID</t>
  </si>
  <si>
    <t>aisha.alhemaid@nesmapartners.com</t>
  </si>
  <si>
    <t xml:space="preserve">SABRI </t>
  </si>
  <si>
    <t>ALJUDAIBI</t>
  </si>
  <si>
    <t>s.aljudaibi@nesmapartners.com</t>
  </si>
  <si>
    <t xml:space="preserve">SAMI </t>
  </si>
  <si>
    <t>AL MILAIFY</t>
  </si>
  <si>
    <t>sami.almilaify@nesmapartners.com</t>
  </si>
  <si>
    <t xml:space="preserve">MUQDAD </t>
  </si>
  <si>
    <t>AL MISBAH</t>
  </si>
  <si>
    <t>muqdad.misbah@nesmapartners.com</t>
  </si>
  <si>
    <t xml:space="preserve">YOUSIF </t>
  </si>
  <si>
    <t>ALYAMI</t>
  </si>
  <si>
    <t>yousif.alyami@nesmapartners.com</t>
  </si>
  <si>
    <t xml:space="preserve">KHALED </t>
  </si>
  <si>
    <t>AL DAHRI</t>
  </si>
  <si>
    <t>khaled.aldahri@nesmapartners.com</t>
  </si>
  <si>
    <t xml:space="preserve">JASSEM </t>
  </si>
  <si>
    <t>AL MALKI</t>
  </si>
  <si>
    <t>jasem.almalki@nesmapartners.com</t>
  </si>
  <si>
    <t xml:space="preserve">HESHAM  </t>
  </si>
  <si>
    <t>AL SHUWAIKI</t>
  </si>
  <si>
    <t>hesham.alshuwaiki@nesmapartners.com</t>
  </si>
  <si>
    <t xml:space="preserve">MAJED </t>
  </si>
  <si>
    <t>ALSHAHRI</t>
  </si>
  <si>
    <t>majed.alshahri@nesmapartners.com</t>
  </si>
  <si>
    <t>QASSEM</t>
  </si>
  <si>
    <t>ALABDULLAH</t>
  </si>
  <si>
    <t>qassem.abdullah@nesmapartners.com</t>
  </si>
  <si>
    <t>ALOLAYWI</t>
  </si>
  <si>
    <t>mohammed.alolaywi@nesmapartners.com</t>
  </si>
  <si>
    <t xml:space="preserve">HASSAN </t>
  </si>
  <si>
    <t>ALSAMAIL</t>
  </si>
  <si>
    <t>hassan.alsamail@nesmapartners.com</t>
  </si>
  <si>
    <t xml:space="preserve">AHMAD </t>
  </si>
  <si>
    <t>ALDARAZI</t>
  </si>
  <si>
    <t>ahmad.aldarazi@nesmapartners.com</t>
  </si>
  <si>
    <t xml:space="preserve">THERESE </t>
  </si>
  <si>
    <t>HAKIM</t>
  </si>
  <si>
    <t>therese.hayek@nesmapartners.com</t>
  </si>
  <si>
    <t xml:space="preserve">HUSSAIN </t>
  </si>
  <si>
    <t>ALFADEL</t>
  </si>
  <si>
    <t>hussain.alfadel@nesmapartners.com</t>
  </si>
  <si>
    <t>HAMADAH</t>
  </si>
  <si>
    <t>ahmad.hamadah@nesmapartners.com</t>
  </si>
  <si>
    <t xml:space="preserve">FAISAL </t>
  </si>
  <si>
    <t>ALSHEHRI</t>
  </si>
  <si>
    <t>faisal.alshehri@nesmapartners.com</t>
  </si>
  <si>
    <t>HAMMAD</t>
  </si>
  <si>
    <t>ALRASHEDI</t>
  </si>
  <si>
    <t>hammad.rashedi@nesmapartners.com</t>
  </si>
  <si>
    <t>ALSHAREEF</t>
  </si>
  <si>
    <t>mohammed.alshareef@nesmapartners.com</t>
  </si>
  <si>
    <t xml:space="preserve">SHIHAB </t>
  </si>
  <si>
    <t>ALMOAIS</t>
  </si>
  <si>
    <t>shihab.almoais@nesmapartners.com</t>
  </si>
  <si>
    <t xml:space="preserve">AHMED </t>
  </si>
  <si>
    <t>MOHAMED ELSAWY</t>
  </si>
  <si>
    <t>ahmed.elsawy@nesmapartners.com</t>
  </si>
  <si>
    <t xml:space="preserve">BUSHRA </t>
  </si>
  <si>
    <t>ABU SALIM</t>
  </si>
  <si>
    <t>bushra.fathallah@nesmapartners.com</t>
  </si>
  <si>
    <t xml:space="preserve">ALI </t>
  </si>
  <si>
    <t>CHEMAYSSANI</t>
  </si>
  <si>
    <t>ali.c@nesmapartners.com</t>
  </si>
  <si>
    <t>NOUR</t>
  </si>
  <si>
    <t>HOUDAIDON ISSA</t>
  </si>
  <si>
    <t>nour.issa@nesmapartners.com</t>
  </si>
  <si>
    <t>ALI MOHAMMED</t>
  </si>
  <si>
    <t>ABU AHMADEH</t>
  </si>
  <si>
    <t>ali.ahmadeh@nesmapartners.com</t>
  </si>
  <si>
    <t xml:space="preserve">TATIANA </t>
  </si>
  <si>
    <t>GHOLMIE</t>
  </si>
  <si>
    <t>tatiana.gholmie@nesmapartners.com</t>
  </si>
  <si>
    <t>Y</t>
  </si>
  <si>
    <t>YOUSSEF</t>
  </si>
  <si>
    <t>MOUSTAFA</t>
  </si>
  <si>
    <t>moustafa.youssef@nesmapartners.com</t>
  </si>
  <si>
    <t xml:space="preserve">MAYA </t>
  </si>
  <si>
    <t>BAKIR</t>
  </si>
  <si>
    <t>maya.bakir@nesmapartners.com</t>
  </si>
  <si>
    <t xml:space="preserve">NAIYAR </t>
  </si>
  <si>
    <t>YAZDANI</t>
  </si>
  <si>
    <t>naiyar.yazdani@nesmapartners.com</t>
  </si>
  <si>
    <t xml:space="preserve">JAD </t>
  </si>
  <si>
    <t>shmayssani</t>
  </si>
  <si>
    <t>jad.shmayssani@nesmapartners.com</t>
  </si>
  <si>
    <t>ANWAR</t>
  </si>
  <si>
    <t>ABU TAHA</t>
  </si>
  <si>
    <t>anwar.abutaha@nesmapartners.com</t>
  </si>
  <si>
    <t>MOHAMED</t>
  </si>
  <si>
    <t>OWIDA</t>
  </si>
  <si>
    <t>mohamed.elmahdy@nesmapartners.com</t>
  </si>
  <si>
    <t>KAMAL</t>
  </si>
  <si>
    <t>CHARBEL</t>
  </si>
  <si>
    <t>kamalc@nesmapartners.com</t>
  </si>
  <si>
    <t xml:space="preserve">ALA ALDIN </t>
  </si>
  <si>
    <t>ABU KHADAIR</t>
  </si>
  <si>
    <t>ala.ahmad@nesmapartners.com</t>
  </si>
  <si>
    <t>MAZEN</t>
  </si>
  <si>
    <t>HAIDAR</t>
  </si>
  <si>
    <t>mazen.haidar@nesmapartners.com</t>
  </si>
  <si>
    <t>EL CHAMI</t>
  </si>
  <si>
    <t>hassan.elchami@nesmapartners.com</t>
  </si>
  <si>
    <t xml:space="preserve">RONNELIO </t>
  </si>
  <si>
    <t>MENDOZA</t>
  </si>
  <si>
    <t>ronniem@nesmapartners.com</t>
  </si>
  <si>
    <t xml:space="preserve">MOHAMED </t>
  </si>
  <si>
    <t>ATTIA</t>
  </si>
  <si>
    <t>mohamed.attia@nesmapartners.com</t>
  </si>
  <si>
    <t xml:space="preserve">YOUSRI </t>
  </si>
  <si>
    <t>HEFNI</t>
  </si>
  <si>
    <t>yosry.fathy@nesmapartners.com</t>
  </si>
  <si>
    <t xml:space="preserve">RANA </t>
  </si>
  <si>
    <t>AFZAL</t>
  </si>
  <si>
    <t>rana.afzal@nesmapartners.com</t>
  </si>
  <si>
    <t xml:space="preserve">SENAN </t>
  </si>
  <si>
    <t>SAMARAH</t>
  </si>
  <si>
    <t>senan.samarah@nesmapartners.com</t>
  </si>
  <si>
    <t xml:space="preserve">AYHAM </t>
  </si>
  <si>
    <t>BSHARA</t>
  </si>
  <si>
    <t>ayham.bshara@nesmapartners.com</t>
  </si>
  <si>
    <t xml:space="preserve">MAHMOUD </t>
  </si>
  <si>
    <t>HAWILO</t>
  </si>
  <si>
    <t>mahmoud.hawilo@nesmapartners.com</t>
  </si>
  <si>
    <t>WALEED</t>
  </si>
  <si>
    <t>ELJAMMAL</t>
  </si>
  <si>
    <t>waleed.jammal@nesmapartners.com</t>
  </si>
  <si>
    <t>SAYED KHATER</t>
  </si>
  <si>
    <t>mahmoud.khater@nesmapartners.com</t>
  </si>
  <si>
    <t xml:space="preserve">IBRAHIM </t>
  </si>
  <si>
    <t>AL MIKATI</t>
  </si>
  <si>
    <t>ibrahim.mikati@nesmapartners.com</t>
  </si>
  <si>
    <t xml:space="preserve">RALPH </t>
  </si>
  <si>
    <t>MOCLED</t>
  </si>
  <si>
    <t>ralph.mocled@nesmapartners.com</t>
  </si>
  <si>
    <t xml:space="preserve">GEORGE </t>
  </si>
  <si>
    <t>SHADID</t>
  </si>
  <si>
    <t>george.shadid@nesmapartners.com</t>
  </si>
  <si>
    <t xml:space="preserve">TONI </t>
  </si>
  <si>
    <t>ELHAWI</t>
  </si>
  <si>
    <t>toni.hawi@nesmapartners.com</t>
  </si>
  <si>
    <t xml:space="preserve">YOUSSEF </t>
  </si>
  <si>
    <t>ISSA</t>
  </si>
  <si>
    <t>yousef.issa@nesmapartners.com</t>
  </si>
  <si>
    <t>KHALED</t>
  </si>
  <si>
    <t>ALRABAYA</t>
  </si>
  <si>
    <t>khaled.alrabaya@nesmapartners.com</t>
  </si>
  <si>
    <t>SULEIMAN</t>
  </si>
  <si>
    <t>hussein.suleiman@nesmapartners.com</t>
  </si>
  <si>
    <t>FARES</t>
  </si>
  <si>
    <t>DAOU</t>
  </si>
  <si>
    <t>fares.daou@nesmapartners.com</t>
  </si>
  <si>
    <t xml:space="preserve">REDA </t>
  </si>
  <si>
    <t>KHEDR</t>
  </si>
  <si>
    <t>reda.khedr@nesmapartners.com</t>
  </si>
  <si>
    <t>MAROUN</t>
  </si>
  <si>
    <t>EL KASSIR</t>
  </si>
  <si>
    <t>maroun.elkassir@nesmapartners.com</t>
  </si>
  <si>
    <t xml:space="preserve">RAMI </t>
  </si>
  <si>
    <t>rami.jamal@nesmapartners.com</t>
  </si>
  <si>
    <t xml:space="preserve">WAEL </t>
  </si>
  <si>
    <t>AL HABIBI</t>
  </si>
  <si>
    <t>wael.alhabibi@nesmapartners.com</t>
  </si>
  <si>
    <t>GHASSAN</t>
  </si>
  <si>
    <t>ABOU MRAD</t>
  </si>
  <si>
    <t>ghassan.mrad@nesmapartners.com</t>
  </si>
  <si>
    <t xml:space="preserve">KHALIL </t>
  </si>
  <si>
    <t>SABRA</t>
  </si>
  <si>
    <t>khalil.sabra@nesmapartners.com</t>
  </si>
  <si>
    <t>ROMMEL</t>
  </si>
  <si>
    <t>VALERA</t>
  </si>
  <si>
    <t>rommel.valera@nesmapartners.com</t>
  </si>
  <si>
    <t xml:space="preserve">SYED </t>
  </si>
  <si>
    <t>GILANI</t>
  </si>
  <si>
    <t>syed.gilani@nesmapartners.com</t>
  </si>
  <si>
    <t xml:space="preserve">KAMEL YOUSSEF </t>
  </si>
  <si>
    <t>mahmoud.kamel@nesmapartners.com</t>
  </si>
  <si>
    <t xml:space="preserve">QUTAIBA </t>
  </si>
  <si>
    <t>ABDO HATAMLEH</t>
  </si>
  <si>
    <t>qutaiba.hatamleh@nesmapartners.com</t>
  </si>
  <si>
    <t>FIRAS</t>
  </si>
  <si>
    <t>ALABBAD</t>
  </si>
  <si>
    <t>firas.alabbad@nesmapartners.com</t>
  </si>
  <si>
    <t xml:space="preserve">ABDULLAH </t>
  </si>
  <si>
    <t>ABU RIDAH</t>
  </si>
  <si>
    <t>abdullah.ridah@nesmapartners.com</t>
  </si>
  <si>
    <t>NAYIF</t>
  </si>
  <si>
    <t>ALHASAN</t>
  </si>
  <si>
    <t>naif.alhasan@nesmapartners.com</t>
  </si>
  <si>
    <t>ABDELMONEIM</t>
  </si>
  <si>
    <t>medhat.saadudin@nesmapartners.com</t>
  </si>
  <si>
    <t>JAMIL</t>
  </si>
  <si>
    <t>ALDINE</t>
  </si>
  <si>
    <t>jamil.nasrldine@nesmapartners.com</t>
  </si>
  <si>
    <t>AZZAM</t>
  </si>
  <si>
    <t>a.azzam@nesmapartners.com</t>
  </si>
  <si>
    <t>FAYSSAL</t>
  </si>
  <si>
    <t>HARB</t>
  </si>
  <si>
    <t>fayssal.harb@nesmapartners.com</t>
  </si>
  <si>
    <t>OBIEDA</t>
  </si>
  <si>
    <t>ALQUDAH</t>
  </si>
  <si>
    <t>Obaidah.Alqudah@nesmapartners.com</t>
  </si>
  <si>
    <t xml:space="preserve">WISSAM </t>
  </si>
  <si>
    <t>SHEKHANI</t>
  </si>
  <si>
    <t>wissam.shekhani@nesmapartners.com</t>
  </si>
  <si>
    <t>SUDHIR</t>
  </si>
  <si>
    <t>KARKERA</t>
  </si>
  <si>
    <t>sudhir.karkera@nesmapartners.com</t>
  </si>
  <si>
    <t xml:space="preserve">SHAHER </t>
  </si>
  <si>
    <t>shaher.youssef@nesmapartners.com</t>
  </si>
  <si>
    <t xml:space="preserve">ABRAHAM </t>
  </si>
  <si>
    <t>THOMAS</t>
  </si>
  <si>
    <t>abraham.thomas@nesmapartners.com</t>
  </si>
  <si>
    <t xml:space="preserve">THOMAS </t>
  </si>
  <si>
    <t>RAJ</t>
  </si>
  <si>
    <t>thomas.raj@nesmapartners.com</t>
  </si>
  <si>
    <t xml:space="preserve">VASUDEVA </t>
  </si>
  <si>
    <t>WARRIER</t>
  </si>
  <si>
    <t>vasudev.warrier@nesmapartners.com</t>
  </si>
  <si>
    <t>ELKHOULY</t>
  </si>
  <si>
    <t>mohammed.elkholy@nesmapartners.com</t>
  </si>
  <si>
    <t xml:space="preserve">AMRO </t>
  </si>
  <si>
    <t>KHAYYAT</t>
  </si>
  <si>
    <t>amro.khayyat@nesmapartners.com</t>
  </si>
  <si>
    <t>RAMI</t>
  </si>
  <si>
    <t>ABO EL HOSN</t>
  </si>
  <si>
    <t>rami.elhosn@nesmapartners.com</t>
  </si>
  <si>
    <t xml:space="preserve">MOHAMMAD </t>
  </si>
  <si>
    <t>MALKAWI</t>
  </si>
  <si>
    <t>mohammed.malkawi@nesmapartners.com</t>
  </si>
  <si>
    <t>ABU SQAIR</t>
  </si>
  <si>
    <t>mohd.sqair@nesmapartners.com</t>
  </si>
  <si>
    <t>PAUL</t>
  </si>
  <si>
    <t>EL NAJJAR</t>
  </si>
  <si>
    <t>paul.najjar@nesmapartners.com</t>
  </si>
  <si>
    <t>BAYOUMI</t>
  </si>
  <si>
    <t>mahmoud.b@nesmapartners.com</t>
  </si>
  <si>
    <t xml:space="preserve">ELIE </t>
  </si>
  <si>
    <t>CHEDID</t>
  </si>
  <si>
    <t>elie.chedid@nesmapartners.com</t>
  </si>
  <si>
    <t xml:space="preserve">MOUHAMAD </t>
  </si>
  <si>
    <t>SADAKA</t>
  </si>
  <si>
    <t>mouhamed.sadaka@nesmapartners.com</t>
  </si>
  <si>
    <t>HASSAN ABDULLAH</t>
  </si>
  <si>
    <t xml:space="preserve"> MOHAMMED ALATTAS</t>
  </si>
  <si>
    <t>hassan.attas@nesmapartners.com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</si>
</sst>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3" fontId="5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4" fontId="5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4" fontId="5" numFmtId="0" xfId="0" applyAlignment="1" applyFont="1">
      <alignment shrinkToFit="0" vertical="bottom" wrapText="0"/>
    </xf>
    <xf borderId="0" fillId="3" fontId="6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4" fontId="7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3" width="36.63"/>
    <col customWidth="1" min="4" max="4" width="13.38"/>
    <col customWidth="1" min="5" max="5" width="14.38"/>
    <col customWidth="1" min="6" max="6" width="15.13"/>
    <col customWidth="1" min="7" max="8" width="17.5"/>
    <col customWidth="1" min="9" max="9" width="21.5"/>
    <col customWidth="1" min="10" max="11" width="16.13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3">
        <f>MAX(F12:F116)</f>
        <v>95</v>
      </c>
    </row>
    <row r="2">
      <c r="A2" s="4" t="s">
        <v>4</v>
      </c>
      <c r="B2" s="4" t="s">
        <v>5</v>
      </c>
      <c r="C2" s="5">
        <f t="shared" ref="C2:C3" si="1">+25%</f>
        <v>0.25</v>
      </c>
      <c r="E2" s="2" t="s">
        <v>6</v>
      </c>
      <c r="F2" s="3">
        <f>MIN(F12:F116)</f>
        <v>2</v>
      </c>
    </row>
    <row r="3">
      <c r="A3" s="4" t="s">
        <v>7</v>
      </c>
      <c r="B3" s="4" t="s">
        <v>8</v>
      </c>
      <c r="C3" s="5">
        <f t="shared" si="1"/>
        <v>0.25</v>
      </c>
    </row>
    <row r="4">
      <c r="A4" s="4" t="s">
        <v>9</v>
      </c>
      <c r="B4" s="6" t="s">
        <v>10</v>
      </c>
      <c r="C4" s="5">
        <f>+20%</f>
        <v>0.2</v>
      </c>
    </row>
    <row r="5">
      <c r="A5" s="4" t="s">
        <v>11</v>
      </c>
      <c r="B5" s="6" t="s">
        <v>12</v>
      </c>
      <c r="C5" s="5"/>
    </row>
    <row r="6">
      <c r="A6" s="4" t="s">
        <v>13</v>
      </c>
      <c r="B6" s="6" t="s">
        <v>14</v>
      </c>
      <c r="C6" s="5">
        <f>+10%</f>
        <v>0.1</v>
      </c>
    </row>
    <row r="7">
      <c r="A7" s="4" t="s">
        <v>15</v>
      </c>
      <c r="B7" s="4" t="s">
        <v>16</v>
      </c>
      <c r="C7" s="7" t="s">
        <v>17</v>
      </c>
    </row>
    <row r="8">
      <c r="A8" s="4" t="s">
        <v>18</v>
      </c>
      <c r="B8" s="4" t="s">
        <v>19</v>
      </c>
      <c r="C8" s="8">
        <v>-0.05</v>
      </c>
    </row>
    <row r="9">
      <c r="A9" s="4" t="s">
        <v>20</v>
      </c>
      <c r="B9" s="9"/>
      <c r="C9" s="7" t="s">
        <v>21</v>
      </c>
      <c r="F9" s="10" t="s">
        <v>22</v>
      </c>
    </row>
    <row r="11">
      <c r="A11" s="11" t="s">
        <v>23</v>
      </c>
      <c r="B11" s="11"/>
      <c r="C11" s="11"/>
      <c r="D11" s="11" t="s">
        <v>24</v>
      </c>
      <c r="E11" s="11" t="s">
        <v>25</v>
      </c>
      <c r="F11" s="11" t="s">
        <v>11</v>
      </c>
      <c r="G11" s="11" t="s">
        <v>26</v>
      </c>
      <c r="H11" s="11" t="s">
        <v>27</v>
      </c>
      <c r="I11" s="11" t="s">
        <v>13</v>
      </c>
      <c r="J11" s="11" t="s">
        <v>28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3" t="s">
        <v>29</v>
      </c>
      <c r="B12" s="14" t="s">
        <v>30</v>
      </c>
      <c r="C12" s="15" t="s">
        <v>31</v>
      </c>
      <c r="D12" s="2">
        <v>25.0</v>
      </c>
      <c r="E12" s="2">
        <v>25.0</v>
      </c>
      <c r="F12" s="2">
        <v>26.0</v>
      </c>
      <c r="G12" s="2">
        <v>2.0</v>
      </c>
      <c r="H12" s="2" t="s">
        <v>32</v>
      </c>
      <c r="I12" s="2">
        <v>0.0</v>
      </c>
      <c r="J12" s="3">
        <f t="shared" ref="J12:J111" si="2"> D12 + E12 + IF($F$1=$F$2, 20, 20 * (1 - ((F12 - $F$2) / ($F$1 - $F$2)))) + MIN(I12*2,10) - G12 - IF(H12="Y",5,0)</f>
        <v>62.83870968</v>
      </c>
    </row>
    <row r="13">
      <c r="A13" s="16" t="s">
        <v>33</v>
      </c>
      <c r="B13" s="17" t="s">
        <v>34</v>
      </c>
      <c r="C13" s="18" t="s">
        <v>35</v>
      </c>
      <c r="D13" s="2">
        <v>25.0</v>
      </c>
      <c r="E13" s="2">
        <v>25.0</v>
      </c>
      <c r="F13" s="2">
        <v>25.0</v>
      </c>
      <c r="G13" s="2">
        <v>4.0</v>
      </c>
      <c r="H13" s="2" t="s">
        <v>32</v>
      </c>
      <c r="I13" s="2">
        <v>0.0</v>
      </c>
      <c r="J13" s="3">
        <f t="shared" si="2"/>
        <v>61.05376344</v>
      </c>
    </row>
    <row r="14">
      <c r="A14" s="19" t="s">
        <v>36</v>
      </c>
      <c r="B14" s="19" t="s">
        <v>37</v>
      </c>
      <c r="C14" s="20" t="s">
        <v>38</v>
      </c>
      <c r="D14" s="2">
        <v>25.0</v>
      </c>
      <c r="E14" s="2">
        <v>25.0</v>
      </c>
      <c r="F14" s="2">
        <v>25.0</v>
      </c>
      <c r="G14" s="2">
        <v>2.0</v>
      </c>
      <c r="H14" s="2" t="s">
        <v>32</v>
      </c>
      <c r="I14" s="2">
        <v>0.0</v>
      </c>
      <c r="J14" s="3">
        <f t="shared" si="2"/>
        <v>63.05376344</v>
      </c>
    </row>
    <row r="15">
      <c r="A15" s="16" t="s">
        <v>39</v>
      </c>
      <c r="B15" s="17" t="s">
        <v>40</v>
      </c>
      <c r="C15" s="18" t="s">
        <v>41</v>
      </c>
      <c r="D15" s="2">
        <v>25.0</v>
      </c>
      <c r="E15" s="2">
        <v>25.0</v>
      </c>
      <c r="F15" s="2">
        <v>6.0</v>
      </c>
      <c r="G15" s="2">
        <v>2.0</v>
      </c>
      <c r="H15" s="2" t="s">
        <v>32</v>
      </c>
      <c r="I15" s="2">
        <v>0.0</v>
      </c>
      <c r="J15" s="3">
        <f t="shared" si="2"/>
        <v>67.13978495</v>
      </c>
    </row>
    <row r="16">
      <c r="A16" s="21" t="s">
        <v>42</v>
      </c>
      <c r="B16" s="19" t="s">
        <v>43</v>
      </c>
      <c r="C16" s="20" t="s">
        <v>44</v>
      </c>
      <c r="D16" s="2">
        <v>25.0</v>
      </c>
      <c r="E16" s="2">
        <v>25.0</v>
      </c>
      <c r="F16" s="2">
        <v>13.0</v>
      </c>
      <c r="G16" s="2">
        <v>2.0</v>
      </c>
      <c r="H16" s="2" t="s">
        <v>32</v>
      </c>
      <c r="I16" s="2">
        <v>0.0</v>
      </c>
      <c r="J16" s="3">
        <f t="shared" si="2"/>
        <v>65.6344086</v>
      </c>
    </row>
    <row r="17">
      <c r="A17" s="16" t="s">
        <v>45</v>
      </c>
      <c r="B17" s="17" t="s">
        <v>46</v>
      </c>
      <c r="C17" s="18" t="s">
        <v>47</v>
      </c>
      <c r="D17" s="2">
        <v>25.0</v>
      </c>
      <c r="E17" s="2">
        <v>25.0</v>
      </c>
      <c r="F17" s="2">
        <v>16.0</v>
      </c>
      <c r="G17" s="2">
        <v>4.0</v>
      </c>
      <c r="H17" s="2" t="s">
        <v>32</v>
      </c>
      <c r="I17" s="2">
        <v>0.0</v>
      </c>
      <c r="J17" s="3">
        <f t="shared" si="2"/>
        <v>62.98924731</v>
      </c>
    </row>
    <row r="18">
      <c r="A18" s="21" t="s">
        <v>48</v>
      </c>
      <c r="B18" s="19" t="s">
        <v>49</v>
      </c>
      <c r="C18" s="20" t="s">
        <v>50</v>
      </c>
      <c r="D18" s="2">
        <v>25.0</v>
      </c>
      <c r="E18" s="2">
        <v>25.0</v>
      </c>
      <c r="F18" s="2">
        <v>26.0</v>
      </c>
      <c r="G18" s="2">
        <v>2.0</v>
      </c>
      <c r="H18" s="2" t="s">
        <v>32</v>
      </c>
      <c r="I18" s="2">
        <v>0.0</v>
      </c>
      <c r="J18" s="3">
        <f t="shared" si="2"/>
        <v>62.83870968</v>
      </c>
    </row>
    <row r="19">
      <c r="A19" s="17" t="s">
        <v>51</v>
      </c>
      <c r="B19" s="17" t="s">
        <v>52</v>
      </c>
      <c r="C19" s="18" t="s">
        <v>53</v>
      </c>
      <c r="D19" s="2">
        <v>25.0</v>
      </c>
      <c r="E19" s="2">
        <v>25.0</v>
      </c>
      <c r="F19" s="2">
        <v>26.0</v>
      </c>
      <c r="G19" s="2">
        <v>3.0</v>
      </c>
      <c r="H19" s="2" t="s">
        <v>32</v>
      </c>
      <c r="I19" s="2">
        <v>0.0</v>
      </c>
      <c r="J19" s="3">
        <f t="shared" si="2"/>
        <v>61.83870968</v>
      </c>
    </row>
    <row r="20">
      <c r="A20" s="19" t="s">
        <v>54</v>
      </c>
      <c r="B20" s="19" t="s">
        <v>55</v>
      </c>
      <c r="C20" s="20" t="s">
        <v>56</v>
      </c>
      <c r="D20" s="2">
        <v>25.0</v>
      </c>
      <c r="E20" s="2">
        <v>25.0</v>
      </c>
      <c r="F20" s="2">
        <v>27.0</v>
      </c>
      <c r="G20" s="2">
        <v>1.0</v>
      </c>
      <c r="H20" s="2" t="s">
        <v>32</v>
      </c>
      <c r="I20" s="2">
        <v>0.0</v>
      </c>
      <c r="J20" s="3">
        <f t="shared" si="2"/>
        <v>63.62365591</v>
      </c>
    </row>
    <row r="21">
      <c r="A21" s="17" t="s">
        <v>57</v>
      </c>
      <c r="B21" s="17" t="s">
        <v>58</v>
      </c>
      <c r="C21" s="18" t="s">
        <v>59</v>
      </c>
      <c r="D21" s="2">
        <v>25.0</v>
      </c>
      <c r="E21" s="2">
        <v>25.0</v>
      </c>
      <c r="F21" s="2">
        <v>27.0</v>
      </c>
      <c r="G21" s="2">
        <v>3.0</v>
      </c>
      <c r="H21" s="2" t="s">
        <v>32</v>
      </c>
      <c r="I21" s="2">
        <v>0.0</v>
      </c>
      <c r="J21" s="3">
        <f t="shared" si="2"/>
        <v>61.62365591</v>
      </c>
    </row>
    <row r="22">
      <c r="A22" s="21" t="s">
        <v>60</v>
      </c>
      <c r="B22" s="19" t="s">
        <v>61</v>
      </c>
      <c r="C22" s="20" t="s">
        <v>62</v>
      </c>
      <c r="D22" s="2">
        <v>25.0</v>
      </c>
      <c r="E22" s="2">
        <v>25.0</v>
      </c>
      <c r="F22" s="2">
        <v>2.0</v>
      </c>
      <c r="G22" s="2">
        <v>1.0</v>
      </c>
      <c r="H22" s="2" t="s">
        <v>32</v>
      </c>
      <c r="I22" s="2">
        <v>0.0</v>
      </c>
      <c r="J22" s="3">
        <f t="shared" si="2"/>
        <v>69</v>
      </c>
    </row>
    <row r="23">
      <c r="A23" s="17" t="s">
        <v>63</v>
      </c>
      <c r="B23" s="17" t="s">
        <v>64</v>
      </c>
      <c r="C23" s="18" t="s">
        <v>65</v>
      </c>
      <c r="D23" s="2">
        <v>25.0</v>
      </c>
      <c r="E23" s="2">
        <v>25.0</v>
      </c>
      <c r="F23" s="2">
        <v>27.0</v>
      </c>
      <c r="G23" s="2">
        <v>2.0</v>
      </c>
      <c r="H23" s="2" t="s">
        <v>32</v>
      </c>
      <c r="I23" s="2">
        <v>0.0</v>
      </c>
      <c r="J23" s="3">
        <f t="shared" si="2"/>
        <v>62.62365591</v>
      </c>
    </row>
    <row r="24">
      <c r="A24" s="19" t="s">
        <v>66</v>
      </c>
      <c r="B24" s="19" t="s">
        <v>67</v>
      </c>
      <c r="C24" s="20" t="s">
        <v>68</v>
      </c>
      <c r="D24" s="2">
        <v>25.0</v>
      </c>
      <c r="E24" s="2">
        <v>25.0</v>
      </c>
      <c r="F24" s="2">
        <v>27.0</v>
      </c>
      <c r="G24" s="2">
        <v>1.0</v>
      </c>
      <c r="H24" s="2" t="s">
        <v>32</v>
      </c>
      <c r="I24" s="2">
        <v>0.0</v>
      </c>
      <c r="J24" s="3">
        <f t="shared" si="2"/>
        <v>63.62365591</v>
      </c>
    </row>
    <row r="25">
      <c r="A25" s="16" t="s">
        <v>69</v>
      </c>
      <c r="B25" s="17" t="s">
        <v>70</v>
      </c>
      <c r="C25" s="18" t="s">
        <v>71</v>
      </c>
      <c r="D25" s="2">
        <v>25.0</v>
      </c>
      <c r="E25" s="2">
        <v>25.0</v>
      </c>
      <c r="F25" s="2">
        <v>55.0</v>
      </c>
      <c r="G25" s="2">
        <v>2.0</v>
      </c>
      <c r="H25" s="2" t="s">
        <v>32</v>
      </c>
      <c r="I25" s="2">
        <v>0.0</v>
      </c>
      <c r="J25" s="3">
        <f t="shared" si="2"/>
        <v>56.60215054</v>
      </c>
    </row>
    <row r="26">
      <c r="A26" s="21" t="s">
        <v>72</v>
      </c>
      <c r="B26" s="19" t="s">
        <v>73</v>
      </c>
      <c r="C26" s="20" t="s">
        <v>74</v>
      </c>
      <c r="D26" s="2">
        <v>25.0</v>
      </c>
      <c r="E26" s="2">
        <v>25.0</v>
      </c>
      <c r="F26" s="2">
        <v>20.0</v>
      </c>
      <c r="G26" s="2">
        <v>2.0</v>
      </c>
      <c r="H26" s="2" t="s">
        <v>32</v>
      </c>
      <c r="I26" s="2">
        <v>0.0</v>
      </c>
      <c r="J26" s="3">
        <f t="shared" si="2"/>
        <v>64.12903226</v>
      </c>
    </row>
    <row r="27">
      <c r="A27" s="16" t="s">
        <v>75</v>
      </c>
      <c r="B27" s="17" t="s">
        <v>76</v>
      </c>
      <c r="C27" s="18" t="s">
        <v>77</v>
      </c>
      <c r="D27" s="2">
        <v>25.0</v>
      </c>
      <c r="E27" s="2">
        <v>25.0</v>
      </c>
      <c r="F27" s="2">
        <v>37.0</v>
      </c>
      <c r="G27" s="2">
        <v>2.0</v>
      </c>
      <c r="H27" s="2" t="s">
        <v>32</v>
      </c>
      <c r="I27" s="2">
        <v>0.0</v>
      </c>
      <c r="J27" s="3">
        <f t="shared" si="2"/>
        <v>60.47311828</v>
      </c>
    </row>
    <row r="28">
      <c r="A28" s="21" t="s">
        <v>78</v>
      </c>
      <c r="B28" s="19" t="s">
        <v>79</v>
      </c>
      <c r="C28" s="20" t="s">
        <v>80</v>
      </c>
      <c r="D28" s="2">
        <v>25.0</v>
      </c>
      <c r="E28" s="2">
        <v>25.0</v>
      </c>
      <c r="F28" s="2">
        <v>75.0</v>
      </c>
      <c r="G28" s="2">
        <v>2.0</v>
      </c>
      <c r="H28" s="2" t="s">
        <v>32</v>
      </c>
      <c r="I28" s="2">
        <v>0.0</v>
      </c>
      <c r="J28" s="3">
        <f t="shared" si="2"/>
        <v>52.30107527</v>
      </c>
    </row>
    <row r="29">
      <c r="A29" s="16" t="s">
        <v>81</v>
      </c>
      <c r="B29" s="17" t="s">
        <v>82</v>
      </c>
      <c r="C29" s="18" t="s">
        <v>83</v>
      </c>
      <c r="D29" s="2">
        <v>25.0</v>
      </c>
      <c r="E29" s="2">
        <v>25.0</v>
      </c>
      <c r="F29" s="2">
        <v>5.0</v>
      </c>
      <c r="G29" s="2">
        <v>1.0</v>
      </c>
      <c r="H29" s="2" t="s">
        <v>32</v>
      </c>
      <c r="I29" s="2">
        <v>0.0</v>
      </c>
      <c r="J29" s="3">
        <f t="shared" si="2"/>
        <v>68.35483871</v>
      </c>
    </row>
    <row r="30">
      <c r="A30" s="21" t="s">
        <v>84</v>
      </c>
      <c r="B30" s="19" t="s">
        <v>85</v>
      </c>
      <c r="C30" s="20" t="s">
        <v>86</v>
      </c>
      <c r="D30" s="2">
        <v>25.0</v>
      </c>
      <c r="E30" s="22">
        <v>0.0</v>
      </c>
      <c r="G30" s="2">
        <v>3.0</v>
      </c>
      <c r="H30" s="2" t="s">
        <v>32</v>
      </c>
      <c r="I30" s="2">
        <v>0.0</v>
      </c>
      <c r="J30" s="3">
        <f t="shared" si="2"/>
        <v>42.43010753</v>
      </c>
    </row>
    <row r="31">
      <c r="A31" s="16" t="s">
        <v>87</v>
      </c>
      <c r="B31" s="17" t="s">
        <v>88</v>
      </c>
      <c r="C31" s="18" t="s">
        <v>89</v>
      </c>
      <c r="D31" s="2">
        <v>25.0</v>
      </c>
      <c r="E31" s="2">
        <v>25.0</v>
      </c>
      <c r="F31" s="2">
        <v>40.0</v>
      </c>
      <c r="G31" s="2">
        <v>3.0</v>
      </c>
      <c r="H31" s="2" t="s">
        <v>32</v>
      </c>
      <c r="I31" s="2">
        <v>0.0</v>
      </c>
      <c r="J31" s="3">
        <f t="shared" si="2"/>
        <v>58.82795699</v>
      </c>
    </row>
    <row r="32">
      <c r="A32" s="21" t="s">
        <v>90</v>
      </c>
      <c r="B32" s="19" t="s">
        <v>91</v>
      </c>
      <c r="C32" s="20" t="s">
        <v>92</v>
      </c>
      <c r="D32" s="2">
        <v>25.0</v>
      </c>
      <c r="E32" s="2">
        <v>25.0</v>
      </c>
      <c r="F32" s="2">
        <v>27.0</v>
      </c>
      <c r="G32" s="2">
        <v>2.0</v>
      </c>
      <c r="H32" s="2" t="s">
        <v>32</v>
      </c>
      <c r="I32" s="2">
        <v>0.0</v>
      </c>
      <c r="J32" s="3">
        <f t="shared" si="2"/>
        <v>62.62365591</v>
      </c>
    </row>
    <row r="33">
      <c r="A33" s="16" t="s">
        <v>93</v>
      </c>
      <c r="B33" s="17" t="s">
        <v>94</v>
      </c>
      <c r="C33" s="18" t="s">
        <v>95</v>
      </c>
      <c r="D33" s="2">
        <v>25.0</v>
      </c>
      <c r="E33" s="2">
        <v>25.0</v>
      </c>
      <c r="F33" s="2">
        <v>69.0</v>
      </c>
      <c r="G33" s="2">
        <v>3.0</v>
      </c>
      <c r="H33" s="2" t="s">
        <v>32</v>
      </c>
      <c r="I33" s="2">
        <v>0.0</v>
      </c>
      <c r="J33" s="3">
        <f t="shared" si="2"/>
        <v>52.59139785</v>
      </c>
    </row>
    <row r="34">
      <c r="A34" s="21" t="s">
        <v>96</v>
      </c>
      <c r="B34" s="19" t="s">
        <v>97</v>
      </c>
      <c r="C34" s="20" t="s">
        <v>98</v>
      </c>
      <c r="D34" s="2">
        <v>25.0</v>
      </c>
      <c r="E34" s="2">
        <v>25.0</v>
      </c>
      <c r="F34" s="2">
        <v>70.0</v>
      </c>
      <c r="G34" s="2">
        <v>4.0</v>
      </c>
      <c r="H34" s="2" t="s">
        <v>32</v>
      </c>
      <c r="I34" s="2">
        <v>0.0</v>
      </c>
      <c r="J34" s="3">
        <f t="shared" si="2"/>
        <v>51.37634409</v>
      </c>
    </row>
    <row r="35">
      <c r="A35" s="16" t="s">
        <v>42</v>
      </c>
      <c r="B35" s="17" t="s">
        <v>99</v>
      </c>
      <c r="C35" s="18" t="s">
        <v>100</v>
      </c>
      <c r="D35" s="2">
        <v>25.0</v>
      </c>
      <c r="E35" s="2">
        <v>25.0</v>
      </c>
      <c r="F35" s="2">
        <v>15.0</v>
      </c>
      <c r="G35" s="2">
        <v>3.0</v>
      </c>
      <c r="H35" s="2" t="s">
        <v>32</v>
      </c>
      <c r="I35" s="2">
        <v>2.0</v>
      </c>
      <c r="J35" s="3">
        <f t="shared" si="2"/>
        <v>68.20430108</v>
      </c>
    </row>
    <row r="36">
      <c r="A36" s="21" t="s">
        <v>101</v>
      </c>
      <c r="B36" s="19" t="s">
        <v>102</v>
      </c>
      <c r="C36" s="20" t="s">
        <v>103</v>
      </c>
      <c r="D36" s="2">
        <v>25.0</v>
      </c>
      <c r="E36" s="2">
        <v>25.0</v>
      </c>
      <c r="F36" s="2">
        <v>71.0</v>
      </c>
      <c r="G36" s="2">
        <v>4.0</v>
      </c>
      <c r="H36" s="2" t="s">
        <v>32</v>
      </c>
      <c r="I36" s="2">
        <v>0.0</v>
      </c>
      <c r="J36" s="3">
        <f t="shared" si="2"/>
        <v>51.16129032</v>
      </c>
    </row>
    <row r="37">
      <c r="A37" s="16" t="s">
        <v>104</v>
      </c>
      <c r="B37" s="17" t="s">
        <v>105</v>
      </c>
      <c r="C37" s="18" t="s">
        <v>106</v>
      </c>
      <c r="D37" s="2">
        <v>25.0</v>
      </c>
      <c r="E37" s="2">
        <v>25.0</v>
      </c>
      <c r="F37" s="2">
        <v>14.0</v>
      </c>
      <c r="G37" s="2">
        <v>2.0</v>
      </c>
      <c r="H37" s="2" t="s">
        <v>32</v>
      </c>
      <c r="I37" s="2">
        <v>3.0</v>
      </c>
      <c r="J37" s="3">
        <f t="shared" si="2"/>
        <v>71.41935484</v>
      </c>
    </row>
    <row r="38">
      <c r="A38" s="19" t="s">
        <v>107</v>
      </c>
      <c r="B38" s="19" t="s">
        <v>108</v>
      </c>
      <c r="C38" s="20" t="s">
        <v>109</v>
      </c>
      <c r="D38" s="2">
        <v>25.0</v>
      </c>
      <c r="E38" s="2">
        <v>25.0</v>
      </c>
      <c r="F38" s="2">
        <v>3.0</v>
      </c>
      <c r="G38" s="2">
        <v>2.0</v>
      </c>
      <c r="H38" s="2" t="s">
        <v>32</v>
      </c>
      <c r="I38" s="2">
        <v>1.0</v>
      </c>
      <c r="J38" s="3">
        <f t="shared" si="2"/>
        <v>69.78494624</v>
      </c>
    </row>
    <row r="39">
      <c r="A39" s="16" t="s">
        <v>110</v>
      </c>
      <c r="B39" s="17" t="s">
        <v>111</v>
      </c>
      <c r="C39" s="18" t="s">
        <v>112</v>
      </c>
      <c r="D39" s="22">
        <v>0.0</v>
      </c>
      <c r="E39" s="22">
        <v>0.0</v>
      </c>
      <c r="G39" s="2">
        <v>3.0</v>
      </c>
      <c r="H39" s="2" t="s">
        <v>32</v>
      </c>
      <c r="I39" s="2">
        <v>0.0</v>
      </c>
      <c r="J39" s="3">
        <f t="shared" si="2"/>
        <v>17.43010753</v>
      </c>
    </row>
    <row r="40">
      <c r="A40" s="21" t="s">
        <v>104</v>
      </c>
      <c r="B40" s="19" t="s">
        <v>113</v>
      </c>
      <c r="C40" s="20" t="s">
        <v>114</v>
      </c>
      <c r="D40" s="22">
        <v>0.0</v>
      </c>
      <c r="E40" s="22">
        <v>0.0</v>
      </c>
      <c r="G40" s="2">
        <v>3.0</v>
      </c>
      <c r="H40" s="2" t="s">
        <v>32</v>
      </c>
      <c r="I40" s="2">
        <v>0.0</v>
      </c>
      <c r="J40" s="3">
        <f t="shared" si="2"/>
        <v>17.43010753</v>
      </c>
    </row>
    <row r="41">
      <c r="A41" s="16" t="s">
        <v>115</v>
      </c>
      <c r="B41" s="17" t="s">
        <v>116</v>
      </c>
      <c r="C41" s="18" t="s">
        <v>117</v>
      </c>
      <c r="D41" s="2">
        <v>25.0</v>
      </c>
      <c r="E41" s="2">
        <v>25.0</v>
      </c>
      <c r="F41" s="2">
        <v>72.0</v>
      </c>
      <c r="G41" s="2">
        <v>2.0</v>
      </c>
      <c r="H41" s="2" t="s">
        <v>32</v>
      </c>
      <c r="I41" s="2">
        <v>0.0</v>
      </c>
      <c r="J41" s="3">
        <f t="shared" si="2"/>
        <v>52.94623656</v>
      </c>
    </row>
    <row r="42">
      <c r="A42" s="21" t="s">
        <v>118</v>
      </c>
      <c r="B42" s="19" t="s">
        <v>119</v>
      </c>
      <c r="C42" s="20" t="s">
        <v>120</v>
      </c>
      <c r="D42" s="22">
        <v>0.0</v>
      </c>
      <c r="E42" s="22">
        <v>0.0</v>
      </c>
      <c r="G42" s="2">
        <v>3.0</v>
      </c>
      <c r="H42" s="2" t="s">
        <v>32</v>
      </c>
      <c r="I42" s="2">
        <v>0.0</v>
      </c>
      <c r="J42" s="3">
        <f t="shared" si="2"/>
        <v>17.43010753</v>
      </c>
    </row>
    <row r="43">
      <c r="A43" s="16" t="s">
        <v>42</v>
      </c>
      <c r="B43" s="17" t="s">
        <v>121</v>
      </c>
      <c r="C43" s="18" t="s">
        <v>122</v>
      </c>
      <c r="D43" s="2">
        <v>25.0</v>
      </c>
      <c r="E43" s="2">
        <v>25.0</v>
      </c>
      <c r="F43" s="2">
        <v>70.0</v>
      </c>
      <c r="G43" s="2">
        <v>3.0</v>
      </c>
      <c r="H43" s="2" t="s">
        <v>32</v>
      </c>
      <c r="I43" s="2">
        <v>0.0</v>
      </c>
      <c r="J43" s="3">
        <f t="shared" si="2"/>
        <v>52.37634409</v>
      </c>
    </row>
    <row r="44">
      <c r="A44" s="21" t="s">
        <v>123</v>
      </c>
      <c r="B44" s="19" t="s">
        <v>124</v>
      </c>
      <c r="C44" s="20" t="s">
        <v>125</v>
      </c>
      <c r="D44" s="2">
        <v>25.0</v>
      </c>
      <c r="E44" s="2">
        <v>25.0</v>
      </c>
      <c r="F44" s="2">
        <v>47.0</v>
      </c>
      <c r="G44" s="2">
        <v>2.0</v>
      </c>
      <c r="H44" s="2" t="s">
        <v>32</v>
      </c>
      <c r="I44" s="2">
        <v>0.0</v>
      </c>
      <c r="J44" s="3">
        <f t="shared" si="2"/>
        <v>58.32258065</v>
      </c>
    </row>
    <row r="45">
      <c r="A45" s="17" t="s">
        <v>126</v>
      </c>
      <c r="B45" s="17" t="s">
        <v>127</v>
      </c>
      <c r="C45" s="18" t="s">
        <v>128</v>
      </c>
      <c r="D45" s="2">
        <v>25.0</v>
      </c>
      <c r="E45" s="2">
        <v>25.0</v>
      </c>
      <c r="F45" s="2">
        <v>14.0</v>
      </c>
      <c r="G45" s="2">
        <v>2.0</v>
      </c>
      <c r="H45" s="2" t="s">
        <v>32</v>
      </c>
      <c r="I45" s="2">
        <v>0.0</v>
      </c>
      <c r="J45" s="3">
        <f t="shared" si="2"/>
        <v>65.41935484</v>
      </c>
    </row>
    <row r="46">
      <c r="A46" s="19" t="s">
        <v>129</v>
      </c>
      <c r="B46" s="19" t="s">
        <v>130</v>
      </c>
      <c r="C46" s="20" t="s">
        <v>131</v>
      </c>
      <c r="D46" s="2">
        <v>25.0</v>
      </c>
      <c r="E46" s="22">
        <v>0.0</v>
      </c>
      <c r="G46" s="2">
        <v>4.0</v>
      </c>
      <c r="H46" s="2" t="s">
        <v>32</v>
      </c>
      <c r="I46" s="2">
        <v>0.0</v>
      </c>
      <c r="J46" s="3">
        <f t="shared" si="2"/>
        <v>41.43010753</v>
      </c>
    </row>
    <row r="47">
      <c r="A47" s="17" t="s">
        <v>132</v>
      </c>
      <c r="B47" s="17" t="s">
        <v>133</v>
      </c>
      <c r="C47" s="18" t="s">
        <v>134</v>
      </c>
      <c r="D47" s="2">
        <v>25.0</v>
      </c>
      <c r="E47" s="2">
        <v>25.0</v>
      </c>
      <c r="F47" s="2">
        <v>7.0</v>
      </c>
      <c r="G47" s="2">
        <v>2.0</v>
      </c>
      <c r="H47" s="2" t="s">
        <v>32</v>
      </c>
      <c r="I47" s="2">
        <v>0.0</v>
      </c>
      <c r="J47" s="3">
        <f t="shared" si="2"/>
        <v>66.92473118</v>
      </c>
    </row>
    <row r="48">
      <c r="A48" s="19" t="s">
        <v>135</v>
      </c>
      <c r="B48" s="19" t="s">
        <v>136</v>
      </c>
      <c r="C48" s="20" t="s">
        <v>137</v>
      </c>
      <c r="D48" s="2">
        <v>25.0</v>
      </c>
      <c r="E48" s="2">
        <v>25.0</v>
      </c>
      <c r="F48" s="2">
        <v>28.0</v>
      </c>
      <c r="G48" s="2">
        <v>3.0</v>
      </c>
      <c r="H48" s="2" t="s">
        <v>32</v>
      </c>
      <c r="I48" s="2">
        <v>0.0</v>
      </c>
      <c r="J48" s="3">
        <f t="shared" si="2"/>
        <v>61.40860215</v>
      </c>
    </row>
    <row r="49">
      <c r="A49" s="17" t="s">
        <v>138</v>
      </c>
      <c r="B49" s="17" t="s">
        <v>139</v>
      </c>
      <c r="C49" s="18" t="s">
        <v>140</v>
      </c>
      <c r="D49" s="2">
        <v>25.0</v>
      </c>
      <c r="E49" s="2">
        <v>25.0</v>
      </c>
      <c r="F49" s="2">
        <v>17.0</v>
      </c>
      <c r="G49" s="2">
        <v>3.0</v>
      </c>
      <c r="H49" s="2" t="s">
        <v>32</v>
      </c>
      <c r="I49" s="2">
        <v>0.0</v>
      </c>
      <c r="J49" s="3">
        <f t="shared" si="2"/>
        <v>63.77419355</v>
      </c>
    </row>
    <row r="50">
      <c r="A50" s="19" t="s">
        <v>141</v>
      </c>
      <c r="B50" s="19" t="s">
        <v>142</v>
      </c>
      <c r="C50" s="20" t="s">
        <v>143</v>
      </c>
      <c r="D50" s="2">
        <v>25.0</v>
      </c>
      <c r="E50" s="22">
        <v>0.0</v>
      </c>
      <c r="G50" s="2">
        <v>4.0</v>
      </c>
      <c r="H50" s="2" t="s">
        <v>144</v>
      </c>
      <c r="I50" s="2">
        <v>0.0</v>
      </c>
      <c r="J50" s="3">
        <f t="shared" si="2"/>
        <v>36.43010753</v>
      </c>
    </row>
    <row r="51">
      <c r="A51" s="17" t="s">
        <v>145</v>
      </c>
      <c r="B51" s="17" t="s">
        <v>146</v>
      </c>
      <c r="C51" s="18" t="s">
        <v>147</v>
      </c>
      <c r="D51" s="2">
        <v>25.0</v>
      </c>
      <c r="E51" s="2">
        <v>25.0</v>
      </c>
      <c r="F51" s="2">
        <v>7.0</v>
      </c>
      <c r="G51" s="2">
        <v>1.0</v>
      </c>
      <c r="H51" s="2" t="s">
        <v>32</v>
      </c>
      <c r="I51" s="2">
        <v>0.0</v>
      </c>
      <c r="J51" s="3">
        <f t="shared" si="2"/>
        <v>67.92473118</v>
      </c>
    </row>
    <row r="52">
      <c r="A52" s="19" t="s">
        <v>148</v>
      </c>
      <c r="B52" s="19" t="s">
        <v>149</v>
      </c>
      <c r="C52" s="20" t="s">
        <v>150</v>
      </c>
      <c r="D52" s="2">
        <v>25.0</v>
      </c>
      <c r="E52" s="2">
        <v>25.0</v>
      </c>
      <c r="F52" s="2">
        <v>74.0</v>
      </c>
      <c r="G52" s="2">
        <v>2.0</v>
      </c>
      <c r="H52" s="2" t="s">
        <v>32</v>
      </c>
      <c r="I52" s="2">
        <v>1.0</v>
      </c>
      <c r="J52" s="3">
        <f t="shared" si="2"/>
        <v>54.51612903</v>
      </c>
    </row>
    <row r="53">
      <c r="A53" s="17" t="s">
        <v>151</v>
      </c>
      <c r="B53" s="17" t="s">
        <v>152</v>
      </c>
      <c r="C53" s="18" t="s">
        <v>153</v>
      </c>
      <c r="D53" s="2">
        <v>25.0</v>
      </c>
      <c r="E53" s="2">
        <v>25.0</v>
      </c>
      <c r="F53" s="2">
        <v>13.0</v>
      </c>
      <c r="G53" s="2">
        <v>2.0</v>
      </c>
      <c r="H53" s="2" t="s">
        <v>32</v>
      </c>
      <c r="I53" s="2">
        <v>0.0</v>
      </c>
      <c r="J53" s="3">
        <f t="shared" si="2"/>
        <v>65.6344086</v>
      </c>
    </row>
    <row r="54">
      <c r="A54" s="19" t="s">
        <v>154</v>
      </c>
      <c r="B54" s="19" t="s">
        <v>155</v>
      </c>
      <c r="C54" s="20" t="s">
        <v>156</v>
      </c>
      <c r="D54" s="2">
        <v>25.0</v>
      </c>
      <c r="E54" s="2">
        <v>25.0</v>
      </c>
      <c r="F54" s="2">
        <v>6.0</v>
      </c>
      <c r="G54" s="2">
        <v>1.0</v>
      </c>
      <c r="H54" s="2" t="s">
        <v>32</v>
      </c>
      <c r="I54" s="2">
        <v>0.0</v>
      </c>
      <c r="J54" s="3">
        <f t="shared" si="2"/>
        <v>68.13978495</v>
      </c>
    </row>
    <row r="55">
      <c r="A55" s="17" t="s">
        <v>157</v>
      </c>
      <c r="B55" s="17" t="s">
        <v>158</v>
      </c>
      <c r="C55" s="18" t="s">
        <v>159</v>
      </c>
      <c r="D55" s="2">
        <v>25.0</v>
      </c>
      <c r="E55" s="2">
        <v>25.0</v>
      </c>
      <c r="F55" s="2">
        <v>12.0</v>
      </c>
      <c r="G55" s="2">
        <v>2.0</v>
      </c>
      <c r="H55" s="2" t="s">
        <v>32</v>
      </c>
      <c r="I55" s="2">
        <v>0.0</v>
      </c>
      <c r="J55" s="3">
        <f t="shared" si="2"/>
        <v>65.84946237</v>
      </c>
    </row>
    <row r="56">
      <c r="A56" s="19" t="s">
        <v>160</v>
      </c>
      <c r="B56" s="19" t="s">
        <v>161</v>
      </c>
      <c r="C56" s="20" t="s">
        <v>162</v>
      </c>
      <c r="D56" s="2">
        <v>25.0</v>
      </c>
      <c r="E56" s="2">
        <v>25.0</v>
      </c>
      <c r="F56" s="2">
        <v>20.0</v>
      </c>
      <c r="G56" s="2">
        <v>3.0</v>
      </c>
      <c r="H56" s="2" t="s">
        <v>32</v>
      </c>
      <c r="I56" s="2">
        <v>0.0</v>
      </c>
      <c r="J56" s="3">
        <f t="shared" si="2"/>
        <v>63.12903226</v>
      </c>
    </row>
    <row r="57">
      <c r="A57" s="17" t="s">
        <v>163</v>
      </c>
      <c r="B57" s="17" t="s">
        <v>164</v>
      </c>
      <c r="C57" s="18" t="s">
        <v>165</v>
      </c>
      <c r="D57" s="2">
        <v>25.0</v>
      </c>
      <c r="E57" s="2">
        <v>25.0</v>
      </c>
      <c r="F57" s="2">
        <v>70.0</v>
      </c>
      <c r="G57" s="2">
        <v>4.0</v>
      </c>
      <c r="H57" s="2" t="s">
        <v>32</v>
      </c>
      <c r="I57" s="2">
        <v>0.0</v>
      </c>
      <c r="J57" s="3">
        <f t="shared" si="2"/>
        <v>51.37634409</v>
      </c>
    </row>
    <row r="58">
      <c r="A58" s="19" t="s">
        <v>166</v>
      </c>
      <c r="B58" s="19" t="s">
        <v>167</v>
      </c>
      <c r="C58" s="20" t="s">
        <v>168</v>
      </c>
      <c r="D58" s="2">
        <v>25.0</v>
      </c>
      <c r="E58" s="22">
        <v>0.0</v>
      </c>
      <c r="G58" s="2">
        <v>4.0</v>
      </c>
      <c r="H58" s="2" t="s">
        <v>32</v>
      </c>
      <c r="I58" s="2">
        <v>0.0</v>
      </c>
      <c r="J58" s="3">
        <f t="shared" si="2"/>
        <v>41.43010753</v>
      </c>
    </row>
    <row r="59">
      <c r="A59" s="17" t="s">
        <v>169</v>
      </c>
      <c r="B59" s="17" t="s">
        <v>170</v>
      </c>
      <c r="C59" s="18" t="s">
        <v>171</v>
      </c>
      <c r="D59" s="2">
        <v>25.0</v>
      </c>
      <c r="E59" s="2">
        <v>25.0</v>
      </c>
      <c r="F59" s="2">
        <v>74.0</v>
      </c>
      <c r="G59" s="2">
        <v>2.0</v>
      </c>
      <c r="H59" s="2" t="s">
        <v>32</v>
      </c>
      <c r="I59" s="2">
        <v>0.0</v>
      </c>
      <c r="J59" s="3">
        <f t="shared" si="2"/>
        <v>52.51612903</v>
      </c>
    </row>
    <row r="60">
      <c r="A60" s="21" t="s">
        <v>101</v>
      </c>
      <c r="B60" s="19" t="s">
        <v>172</v>
      </c>
      <c r="C60" s="20" t="s">
        <v>173</v>
      </c>
      <c r="D60" s="2">
        <v>25.0</v>
      </c>
      <c r="E60" s="2">
        <v>25.0</v>
      </c>
      <c r="F60" s="2">
        <v>5.0</v>
      </c>
      <c r="G60" s="2">
        <v>1.0</v>
      </c>
      <c r="H60" s="2" t="s">
        <v>32</v>
      </c>
      <c r="I60" s="2">
        <v>1.0</v>
      </c>
      <c r="J60" s="3">
        <f t="shared" si="2"/>
        <v>70.35483871</v>
      </c>
    </row>
    <row r="61">
      <c r="A61" s="17" t="s">
        <v>174</v>
      </c>
      <c r="B61" s="17" t="s">
        <v>175</v>
      </c>
      <c r="C61" s="18" t="s">
        <v>176</v>
      </c>
      <c r="D61" s="2">
        <v>25.0</v>
      </c>
      <c r="E61" s="2">
        <v>25.0</v>
      </c>
      <c r="F61" s="2">
        <v>43.0</v>
      </c>
      <c r="G61" s="2">
        <v>2.0</v>
      </c>
      <c r="H61" s="2" t="s">
        <v>32</v>
      </c>
      <c r="I61" s="2">
        <v>0.0</v>
      </c>
      <c r="J61" s="3">
        <f t="shared" si="2"/>
        <v>59.1827957</v>
      </c>
    </row>
    <row r="62">
      <c r="A62" s="19" t="s">
        <v>177</v>
      </c>
      <c r="B62" s="19" t="s">
        <v>178</v>
      </c>
      <c r="C62" s="20" t="s">
        <v>179</v>
      </c>
      <c r="D62" s="2">
        <v>25.0</v>
      </c>
      <c r="E62" s="2">
        <v>25.0</v>
      </c>
      <c r="F62" s="2">
        <v>91.0</v>
      </c>
      <c r="G62" s="2">
        <v>4.0</v>
      </c>
      <c r="H62" s="2" t="s">
        <v>32</v>
      </c>
      <c r="I62" s="2">
        <v>0.0</v>
      </c>
      <c r="J62" s="3">
        <f t="shared" si="2"/>
        <v>46.86021505</v>
      </c>
    </row>
    <row r="63">
      <c r="A63" s="17" t="s">
        <v>180</v>
      </c>
      <c r="B63" s="17" t="s">
        <v>181</v>
      </c>
      <c r="C63" s="18" t="s">
        <v>182</v>
      </c>
      <c r="D63" s="2">
        <v>0.0</v>
      </c>
      <c r="E63" s="2">
        <v>25.0</v>
      </c>
      <c r="F63" s="2">
        <v>77.0</v>
      </c>
      <c r="G63" s="2">
        <v>3.0</v>
      </c>
      <c r="H63" s="2" t="s">
        <v>32</v>
      </c>
      <c r="I63" s="2">
        <v>0.0</v>
      </c>
      <c r="J63" s="3">
        <f t="shared" si="2"/>
        <v>25.87096774</v>
      </c>
    </row>
    <row r="64">
      <c r="A64" s="19" t="s">
        <v>183</v>
      </c>
      <c r="B64" s="19" t="s">
        <v>184</v>
      </c>
      <c r="C64" s="20" t="s">
        <v>185</v>
      </c>
      <c r="D64" s="2">
        <v>25.0</v>
      </c>
      <c r="E64" s="2">
        <v>25.0</v>
      </c>
      <c r="F64" s="2">
        <v>81.0</v>
      </c>
      <c r="G64" s="2">
        <v>5.0</v>
      </c>
      <c r="H64" s="2" t="s">
        <v>32</v>
      </c>
      <c r="I64" s="2">
        <v>0.0</v>
      </c>
      <c r="J64" s="3">
        <f t="shared" si="2"/>
        <v>48.01075269</v>
      </c>
    </row>
    <row r="65">
      <c r="A65" s="17" t="s">
        <v>186</v>
      </c>
      <c r="B65" s="17" t="s">
        <v>187</v>
      </c>
      <c r="C65" s="18" t="s">
        <v>188</v>
      </c>
      <c r="D65" s="2">
        <v>25.0</v>
      </c>
      <c r="E65" s="2">
        <v>25.0</v>
      </c>
      <c r="F65" s="2">
        <v>34.0</v>
      </c>
      <c r="G65" s="2">
        <v>3.0</v>
      </c>
      <c r="H65" s="2" t="s">
        <v>32</v>
      </c>
      <c r="I65" s="2">
        <v>0.0</v>
      </c>
      <c r="J65" s="3">
        <f t="shared" si="2"/>
        <v>60.11827957</v>
      </c>
    </row>
    <row r="66">
      <c r="A66" s="19" t="s">
        <v>189</v>
      </c>
      <c r="B66" s="19" t="s">
        <v>190</v>
      </c>
      <c r="C66" s="20" t="s">
        <v>191</v>
      </c>
      <c r="D66" s="2">
        <v>25.0</v>
      </c>
      <c r="E66" s="2">
        <v>25.0</v>
      </c>
      <c r="F66" s="2">
        <v>18.0</v>
      </c>
      <c r="G66" s="2">
        <v>3.0</v>
      </c>
      <c r="H66" s="2" t="s">
        <v>32</v>
      </c>
      <c r="I66" s="2">
        <v>0.0</v>
      </c>
      <c r="J66" s="3">
        <f t="shared" si="2"/>
        <v>63.55913978</v>
      </c>
    </row>
    <row r="67">
      <c r="A67" s="17" t="s">
        <v>192</v>
      </c>
      <c r="B67" s="17" t="s">
        <v>193</v>
      </c>
      <c r="C67" s="18" t="s">
        <v>194</v>
      </c>
      <c r="D67" s="2">
        <v>25.0</v>
      </c>
      <c r="E67" s="2">
        <v>25.0</v>
      </c>
      <c r="F67" s="2">
        <v>6.0</v>
      </c>
      <c r="G67" s="2">
        <v>1.0</v>
      </c>
      <c r="H67" s="2" t="s">
        <v>32</v>
      </c>
      <c r="I67" s="2">
        <v>0.0</v>
      </c>
      <c r="J67" s="3">
        <f t="shared" si="2"/>
        <v>68.13978495</v>
      </c>
    </row>
    <row r="68">
      <c r="A68" s="19" t="s">
        <v>195</v>
      </c>
      <c r="B68" s="19" t="s">
        <v>196</v>
      </c>
      <c r="C68" s="20" t="s">
        <v>197</v>
      </c>
      <c r="D68" s="2">
        <v>25.0</v>
      </c>
      <c r="E68" s="2">
        <v>25.0</v>
      </c>
      <c r="F68" s="2">
        <v>17.0</v>
      </c>
      <c r="G68" s="2">
        <v>3.0</v>
      </c>
      <c r="H68" s="2" t="s">
        <v>32</v>
      </c>
      <c r="I68" s="2">
        <v>0.0</v>
      </c>
      <c r="J68" s="3">
        <f t="shared" si="2"/>
        <v>63.77419355</v>
      </c>
    </row>
    <row r="69">
      <c r="A69" s="16" t="s">
        <v>192</v>
      </c>
      <c r="B69" s="17" t="s">
        <v>198</v>
      </c>
      <c r="C69" s="18" t="s">
        <v>199</v>
      </c>
      <c r="D69" s="2">
        <v>25.0</v>
      </c>
      <c r="E69" s="2">
        <v>25.0</v>
      </c>
      <c r="F69" s="2">
        <v>80.0</v>
      </c>
      <c r="G69" s="2">
        <v>3.0</v>
      </c>
      <c r="H69" s="2" t="s">
        <v>32</v>
      </c>
      <c r="I69" s="2">
        <v>0.0</v>
      </c>
      <c r="J69" s="3">
        <f t="shared" si="2"/>
        <v>50.22580645</v>
      </c>
    </row>
    <row r="70">
      <c r="A70" s="19" t="s">
        <v>200</v>
      </c>
      <c r="B70" s="19" t="s">
        <v>201</v>
      </c>
      <c r="C70" s="20" t="s">
        <v>202</v>
      </c>
      <c r="D70" s="2">
        <v>25.0</v>
      </c>
      <c r="E70" s="2">
        <v>25.0</v>
      </c>
      <c r="F70" s="2">
        <v>19.0</v>
      </c>
      <c r="G70" s="2">
        <v>3.0</v>
      </c>
      <c r="H70" s="2" t="s">
        <v>32</v>
      </c>
      <c r="I70" s="2">
        <v>0.0</v>
      </c>
      <c r="J70" s="3">
        <f t="shared" si="2"/>
        <v>63.34408602</v>
      </c>
    </row>
    <row r="71">
      <c r="A71" s="16" t="s">
        <v>203</v>
      </c>
      <c r="B71" s="17" t="s">
        <v>204</v>
      </c>
      <c r="C71" s="18" t="s">
        <v>205</v>
      </c>
      <c r="D71" s="2">
        <v>25.0</v>
      </c>
      <c r="E71" s="2">
        <v>25.0</v>
      </c>
      <c r="F71" s="2">
        <v>70.0</v>
      </c>
      <c r="G71" s="2">
        <v>3.0</v>
      </c>
      <c r="H71" s="2" t="s">
        <v>32</v>
      </c>
      <c r="I71" s="2">
        <v>0.0</v>
      </c>
      <c r="J71" s="3">
        <f t="shared" si="2"/>
        <v>52.37634409</v>
      </c>
    </row>
    <row r="72">
      <c r="A72" s="21" t="s">
        <v>206</v>
      </c>
      <c r="B72" s="19" t="s">
        <v>207</v>
      </c>
      <c r="C72" s="20" t="s">
        <v>208</v>
      </c>
      <c r="D72" s="2">
        <v>25.0</v>
      </c>
      <c r="E72" s="2">
        <v>25.0</v>
      </c>
      <c r="F72" s="2">
        <v>43.0</v>
      </c>
      <c r="G72" s="2">
        <v>2.0</v>
      </c>
      <c r="H72" s="2" t="s">
        <v>32</v>
      </c>
      <c r="I72" s="2">
        <v>0.0</v>
      </c>
      <c r="J72" s="3">
        <f t="shared" si="2"/>
        <v>59.1827957</v>
      </c>
    </row>
    <row r="73">
      <c r="A73" s="16" t="s">
        <v>209</v>
      </c>
      <c r="B73" s="17" t="s">
        <v>210</v>
      </c>
      <c r="C73" s="18" t="s">
        <v>211</v>
      </c>
      <c r="D73" s="22">
        <v>0.0</v>
      </c>
      <c r="E73" s="22">
        <v>0.0</v>
      </c>
      <c r="G73" s="2">
        <v>3.0</v>
      </c>
      <c r="H73" s="2" t="s">
        <v>32</v>
      </c>
      <c r="I73" s="2">
        <v>0.0</v>
      </c>
      <c r="J73" s="3">
        <f t="shared" si="2"/>
        <v>17.43010753</v>
      </c>
    </row>
    <row r="74">
      <c r="A74" s="21" t="s">
        <v>212</v>
      </c>
      <c r="B74" s="19" t="s">
        <v>213</v>
      </c>
      <c r="C74" s="20" t="s">
        <v>214</v>
      </c>
      <c r="D74" s="2">
        <v>25.0</v>
      </c>
      <c r="E74" s="2">
        <v>25.0</v>
      </c>
      <c r="F74" s="2">
        <v>70.0</v>
      </c>
      <c r="G74" s="2">
        <v>4.0</v>
      </c>
      <c r="H74" s="2" t="s">
        <v>32</v>
      </c>
      <c r="I74" s="2">
        <v>0.0</v>
      </c>
      <c r="J74" s="3">
        <f t="shared" si="2"/>
        <v>51.37634409</v>
      </c>
    </row>
    <row r="75">
      <c r="A75" s="17" t="s">
        <v>215</v>
      </c>
      <c r="B75" s="17" t="s">
        <v>216</v>
      </c>
      <c r="C75" s="18" t="s">
        <v>217</v>
      </c>
      <c r="D75" s="2">
        <v>25.0</v>
      </c>
      <c r="E75" s="2">
        <v>25.0</v>
      </c>
      <c r="F75" s="2">
        <v>21.0</v>
      </c>
      <c r="G75" s="2">
        <v>3.0</v>
      </c>
      <c r="H75" s="2" t="s">
        <v>32</v>
      </c>
      <c r="I75" s="2">
        <v>2.0</v>
      </c>
      <c r="J75" s="3">
        <f t="shared" si="2"/>
        <v>66.91397849</v>
      </c>
    </row>
    <row r="76">
      <c r="A76" s="19" t="s">
        <v>110</v>
      </c>
      <c r="B76" s="19" t="s">
        <v>218</v>
      </c>
      <c r="C76" s="20" t="s">
        <v>219</v>
      </c>
      <c r="D76" s="2">
        <v>25.0</v>
      </c>
      <c r="E76" s="2">
        <v>25.0</v>
      </c>
      <c r="F76" s="2">
        <v>11.0</v>
      </c>
      <c r="G76" s="2">
        <v>1.0</v>
      </c>
      <c r="H76" s="2" t="s">
        <v>32</v>
      </c>
      <c r="I76" s="2">
        <v>0.0</v>
      </c>
      <c r="J76" s="3">
        <f t="shared" si="2"/>
        <v>67.06451613</v>
      </c>
    </row>
    <row r="77">
      <c r="A77" s="17" t="s">
        <v>220</v>
      </c>
      <c r="B77" s="17" t="s">
        <v>221</v>
      </c>
      <c r="C77" s="18" t="s">
        <v>222</v>
      </c>
      <c r="D77" s="2">
        <v>25.0</v>
      </c>
      <c r="E77" s="2">
        <v>25.0</v>
      </c>
      <c r="F77" s="2">
        <v>6.0</v>
      </c>
      <c r="G77" s="2">
        <v>1.0</v>
      </c>
      <c r="H77" s="2" t="s">
        <v>32</v>
      </c>
      <c r="I77" s="2">
        <v>0.0</v>
      </c>
      <c r="J77" s="3">
        <f t="shared" si="2"/>
        <v>68.13978495</v>
      </c>
    </row>
    <row r="78">
      <c r="A78" s="19" t="s">
        <v>223</v>
      </c>
      <c r="B78" s="19" t="s">
        <v>224</v>
      </c>
      <c r="C78" s="20" t="s">
        <v>225</v>
      </c>
      <c r="D78" s="22">
        <v>0.0</v>
      </c>
      <c r="E78" s="22">
        <v>0.0</v>
      </c>
      <c r="G78" s="2">
        <v>3.0</v>
      </c>
      <c r="H78" s="2" t="s">
        <v>32</v>
      </c>
      <c r="I78" s="2">
        <v>0.0</v>
      </c>
      <c r="J78" s="3">
        <f t="shared" si="2"/>
        <v>17.43010753</v>
      </c>
    </row>
    <row r="79">
      <c r="A79" s="17" t="s">
        <v>226</v>
      </c>
      <c r="B79" s="17" t="s">
        <v>227</v>
      </c>
      <c r="C79" s="18" t="s">
        <v>228</v>
      </c>
      <c r="D79" s="2">
        <v>0.0</v>
      </c>
      <c r="E79" s="2">
        <v>25.0</v>
      </c>
      <c r="F79" s="2">
        <v>79.0</v>
      </c>
      <c r="G79" s="2">
        <v>4.0</v>
      </c>
      <c r="H79" s="2" t="s">
        <v>32</v>
      </c>
      <c r="I79" s="2">
        <v>0.0</v>
      </c>
      <c r="J79" s="3">
        <f t="shared" si="2"/>
        <v>24.44086022</v>
      </c>
    </row>
    <row r="80">
      <c r="A80" s="19" t="s">
        <v>229</v>
      </c>
      <c r="B80" s="19" t="s">
        <v>60</v>
      </c>
      <c r="C80" s="20" t="s">
        <v>230</v>
      </c>
      <c r="D80" s="2">
        <v>25.0</v>
      </c>
      <c r="E80" s="2">
        <v>25.0</v>
      </c>
      <c r="F80" s="2">
        <v>78.0</v>
      </c>
      <c r="G80" s="2">
        <v>3.0</v>
      </c>
      <c r="H80" s="2" t="s">
        <v>32</v>
      </c>
      <c r="I80" s="2">
        <v>0.0</v>
      </c>
      <c r="J80" s="3">
        <f t="shared" si="2"/>
        <v>50.65591398</v>
      </c>
    </row>
    <row r="81">
      <c r="A81" s="17" t="s">
        <v>231</v>
      </c>
      <c r="B81" s="17" t="s">
        <v>232</v>
      </c>
      <c r="C81" s="18" t="s">
        <v>233</v>
      </c>
      <c r="D81" s="2">
        <v>25.0</v>
      </c>
      <c r="E81" s="2">
        <v>25.0</v>
      </c>
      <c r="F81" s="2">
        <v>23.0</v>
      </c>
      <c r="G81" s="2">
        <v>2.0</v>
      </c>
      <c r="H81" s="2" t="s">
        <v>32</v>
      </c>
      <c r="I81" s="2">
        <v>0.0</v>
      </c>
      <c r="J81" s="3">
        <f t="shared" si="2"/>
        <v>63.48387097</v>
      </c>
    </row>
    <row r="82">
      <c r="A82" s="19" t="s">
        <v>234</v>
      </c>
      <c r="B82" s="19" t="s">
        <v>235</v>
      </c>
      <c r="C82" s="20" t="s">
        <v>236</v>
      </c>
      <c r="D82" s="2">
        <v>25.0</v>
      </c>
      <c r="E82" s="2">
        <v>25.0</v>
      </c>
      <c r="F82" s="2">
        <v>39.0</v>
      </c>
      <c r="G82" s="2">
        <v>2.0</v>
      </c>
      <c r="H82" s="2" t="s">
        <v>32</v>
      </c>
      <c r="I82" s="2">
        <v>0.0</v>
      </c>
      <c r="J82" s="3">
        <f t="shared" si="2"/>
        <v>60.04301075</v>
      </c>
    </row>
    <row r="83">
      <c r="A83" s="17" t="s">
        <v>237</v>
      </c>
      <c r="B83" s="17" t="s">
        <v>238</v>
      </c>
      <c r="C83" s="18" t="s">
        <v>239</v>
      </c>
      <c r="D83" s="22">
        <v>0.0</v>
      </c>
      <c r="E83" s="22">
        <v>0.0</v>
      </c>
      <c r="G83" s="2">
        <v>3.0</v>
      </c>
      <c r="H83" s="2" t="s">
        <v>32</v>
      </c>
      <c r="I83" s="2">
        <v>0.0</v>
      </c>
      <c r="J83" s="3">
        <f t="shared" si="2"/>
        <v>17.43010753</v>
      </c>
    </row>
    <row r="84">
      <c r="A84" s="19" t="s">
        <v>240</v>
      </c>
      <c r="B84" s="19" t="s">
        <v>241</v>
      </c>
      <c r="C84" s="20" t="s">
        <v>242</v>
      </c>
      <c r="D84" s="2">
        <v>25.0</v>
      </c>
      <c r="E84" s="2">
        <v>25.0</v>
      </c>
      <c r="F84" s="2">
        <v>17.0</v>
      </c>
      <c r="G84" s="2">
        <v>2.0</v>
      </c>
      <c r="H84" s="2" t="s">
        <v>32</v>
      </c>
      <c r="I84" s="2">
        <v>0.0</v>
      </c>
      <c r="J84" s="3">
        <f t="shared" si="2"/>
        <v>64.77419355</v>
      </c>
    </row>
    <row r="85">
      <c r="A85" s="17" t="s">
        <v>243</v>
      </c>
      <c r="B85" s="17" t="s">
        <v>244</v>
      </c>
      <c r="C85" s="18" t="s">
        <v>245</v>
      </c>
      <c r="D85" s="2">
        <v>25.0</v>
      </c>
      <c r="E85" s="2">
        <v>25.0</v>
      </c>
      <c r="F85" s="2">
        <v>12.0</v>
      </c>
      <c r="G85" s="2">
        <v>0.0</v>
      </c>
      <c r="H85" s="2" t="s">
        <v>32</v>
      </c>
      <c r="I85" s="2">
        <v>0.0</v>
      </c>
      <c r="J85" s="3">
        <f t="shared" si="2"/>
        <v>67.84946237</v>
      </c>
    </row>
    <row r="86">
      <c r="A86" s="19" t="s">
        <v>192</v>
      </c>
      <c r="B86" s="19" t="s">
        <v>246</v>
      </c>
      <c r="C86" s="20" t="s">
        <v>247</v>
      </c>
      <c r="D86" s="2">
        <v>25.0</v>
      </c>
      <c r="E86" s="2">
        <v>25.0</v>
      </c>
      <c r="F86" s="2">
        <v>95.0</v>
      </c>
      <c r="G86" s="2">
        <v>4.0</v>
      </c>
      <c r="H86" s="2" t="s">
        <v>32</v>
      </c>
      <c r="I86" s="2">
        <v>0.0</v>
      </c>
      <c r="J86" s="3">
        <f t="shared" si="2"/>
        <v>46</v>
      </c>
    </row>
    <row r="87">
      <c r="A87" s="17" t="s">
        <v>248</v>
      </c>
      <c r="B87" s="17" t="s">
        <v>249</v>
      </c>
      <c r="C87" s="18" t="s">
        <v>250</v>
      </c>
      <c r="D87" s="2">
        <v>25.0</v>
      </c>
      <c r="E87" s="22">
        <v>0.0</v>
      </c>
      <c r="G87" s="2">
        <v>3.0</v>
      </c>
      <c r="H87" s="2" t="s">
        <v>32</v>
      </c>
      <c r="I87" s="2">
        <v>0.0</v>
      </c>
      <c r="J87" s="3">
        <f t="shared" si="2"/>
        <v>42.43010753</v>
      </c>
    </row>
    <row r="88">
      <c r="A88" s="19" t="s">
        <v>251</v>
      </c>
      <c r="B88" s="19" t="s">
        <v>252</v>
      </c>
      <c r="C88" s="20" t="s">
        <v>253</v>
      </c>
      <c r="D88" s="2">
        <v>25.0</v>
      </c>
      <c r="E88" s="22">
        <v>0.0</v>
      </c>
      <c r="G88" s="2">
        <v>3.0</v>
      </c>
      <c r="H88" s="2" t="s">
        <v>32</v>
      </c>
      <c r="I88" s="2">
        <v>0.0</v>
      </c>
      <c r="J88" s="3">
        <f t="shared" si="2"/>
        <v>42.43010753</v>
      </c>
    </row>
    <row r="89">
      <c r="A89" s="17" t="s">
        <v>254</v>
      </c>
      <c r="B89" s="17" t="s">
        <v>255</v>
      </c>
      <c r="C89" s="18" t="s">
        <v>256</v>
      </c>
      <c r="D89" s="2">
        <v>25.0</v>
      </c>
      <c r="E89" s="2">
        <v>25.0</v>
      </c>
      <c r="F89" s="2">
        <v>15.0</v>
      </c>
      <c r="G89" s="2">
        <v>3.0</v>
      </c>
      <c r="H89" s="2" t="s">
        <v>32</v>
      </c>
      <c r="I89" s="2">
        <v>0.0</v>
      </c>
      <c r="J89" s="3">
        <f t="shared" si="2"/>
        <v>64.20430108</v>
      </c>
    </row>
    <row r="90">
      <c r="A90" s="19" t="s">
        <v>257</v>
      </c>
      <c r="B90" s="19" t="s">
        <v>258</v>
      </c>
      <c r="C90" s="20" t="s">
        <v>259</v>
      </c>
      <c r="D90" s="2">
        <v>25.0</v>
      </c>
      <c r="E90" s="2">
        <v>25.0</v>
      </c>
      <c r="F90" s="2">
        <v>7.0</v>
      </c>
      <c r="G90" s="2">
        <v>1.0</v>
      </c>
      <c r="H90" s="2" t="s">
        <v>32</v>
      </c>
      <c r="I90" s="2">
        <v>1.0</v>
      </c>
      <c r="J90" s="3">
        <f t="shared" si="2"/>
        <v>69.92473118</v>
      </c>
    </row>
    <row r="91">
      <c r="A91" s="17" t="s">
        <v>22</v>
      </c>
      <c r="B91" s="17" t="s">
        <v>260</v>
      </c>
      <c r="C91" s="18" t="s">
        <v>261</v>
      </c>
      <c r="D91" s="22">
        <v>0.0</v>
      </c>
      <c r="E91" s="22">
        <v>0.0</v>
      </c>
      <c r="G91" s="2">
        <v>1.0</v>
      </c>
      <c r="H91" s="2" t="s">
        <v>32</v>
      </c>
      <c r="I91" s="2">
        <v>0.0</v>
      </c>
      <c r="J91" s="3">
        <f t="shared" si="2"/>
        <v>19.43010753</v>
      </c>
    </row>
    <row r="92">
      <c r="A92" s="19" t="s">
        <v>262</v>
      </c>
      <c r="B92" s="19" t="s">
        <v>263</v>
      </c>
      <c r="C92" s="20" t="s">
        <v>264</v>
      </c>
      <c r="D92" s="22">
        <v>0.0</v>
      </c>
      <c r="E92" s="22">
        <v>0.0</v>
      </c>
      <c r="G92" s="2">
        <v>2.0</v>
      </c>
      <c r="H92" s="2" t="s">
        <v>32</v>
      </c>
      <c r="I92" s="2">
        <v>0.0</v>
      </c>
      <c r="J92" s="3">
        <f t="shared" si="2"/>
        <v>18.43010753</v>
      </c>
    </row>
    <row r="93">
      <c r="A93" s="17" t="s">
        <v>126</v>
      </c>
      <c r="B93" s="17" t="s">
        <v>265</v>
      </c>
      <c r="C93" s="18" t="s">
        <v>266</v>
      </c>
      <c r="D93" s="2">
        <v>25.0</v>
      </c>
      <c r="E93" s="2">
        <v>25.0</v>
      </c>
      <c r="F93" s="2">
        <v>73.0</v>
      </c>
      <c r="G93" s="2">
        <v>2.0</v>
      </c>
      <c r="H93" s="2" t="s">
        <v>32</v>
      </c>
      <c r="I93" s="2">
        <v>2.0</v>
      </c>
      <c r="J93" s="3">
        <f t="shared" si="2"/>
        <v>56.7311828</v>
      </c>
    </row>
    <row r="94">
      <c r="A94" s="19" t="s">
        <v>267</v>
      </c>
      <c r="B94" s="19" t="s">
        <v>268</v>
      </c>
      <c r="C94" s="20" t="s">
        <v>269</v>
      </c>
      <c r="D94" s="2">
        <v>25.0</v>
      </c>
      <c r="E94" s="2">
        <v>25.0</v>
      </c>
      <c r="F94" s="2">
        <v>34.0</v>
      </c>
      <c r="G94" s="2">
        <v>1.0</v>
      </c>
      <c r="H94" s="2" t="s">
        <v>32</v>
      </c>
      <c r="I94" s="2">
        <v>0.0</v>
      </c>
      <c r="J94" s="3">
        <f t="shared" si="2"/>
        <v>62.11827957</v>
      </c>
    </row>
    <row r="95">
      <c r="A95" s="17" t="s">
        <v>270</v>
      </c>
      <c r="B95" s="23" t="s">
        <v>271</v>
      </c>
      <c r="C95" s="18" t="s">
        <v>272</v>
      </c>
      <c r="D95" s="2">
        <v>25.0</v>
      </c>
      <c r="E95" s="2">
        <v>25.0</v>
      </c>
      <c r="F95" s="2">
        <v>34.0</v>
      </c>
      <c r="G95" s="2">
        <v>1.0</v>
      </c>
      <c r="H95" s="2" t="s">
        <v>32</v>
      </c>
      <c r="I95" s="2">
        <v>0.0</v>
      </c>
      <c r="J95" s="3">
        <f t="shared" si="2"/>
        <v>62.11827957</v>
      </c>
    </row>
    <row r="96">
      <c r="A96" s="19" t="s">
        <v>273</v>
      </c>
      <c r="B96" s="19" t="s">
        <v>274</v>
      </c>
      <c r="C96" s="20" t="s">
        <v>275</v>
      </c>
      <c r="D96" s="2">
        <v>25.0</v>
      </c>
      <c r="E96" s="2">
        <v>25.0</v>
      </c>
      <c r="F96" s="2">
        <v>71.0</v>
      </c>
      <c r="G96" s="2">
        <v>3.0</v>
      </c>
      <c r="H96" s="2" t="s">
        <v>32</v>
      </c>
      <c r="I96" s="2">
        <v>0.0</v>
      </c>
      <c r="J96" s="3">
        <f t="shared" si="2"/>
        <v>52.16129032</v>
      </c>
    </row>
    <row r="97">
      <c r="A97" s="17" t="s">
        <v>276</v>
      </c>
      <c r="B97" s="17" t="s">
        <v>277</v>
      </c>
      <c r="C97" s="18" t="s">
        <v>278</v>
      </c>
      <c r="D97" s="2">
        <v>25.0</v>
      </c>
      <c r="E97" s="2">
        <v>25.0</v>
      </c>
      <c r="F97" s="2">
        <v>38.0</v>
      </c>
      <c r="G97" s="2">
        <v>1.0</v>
      </c>
      <c r="H97" s="2" t="s">
        <v>32</v>
      </c>
      <c r="I97" s="2">
        <v>0.0</v>
      </c>
      <c r="J97" s="3">
        <f t="shared" si="2"/>
        <v>61.25806452</v>
      </c>
    </row>
    <row r="98">
      <c r="A98" s="19" t="s">
        <v>279</v>
      </c>
      <c r="B98" s="19" t="s">
        <v>145</v>
      </c>
      <c r="C98" s="20" t="s">
        <v>280</v>
      </c>
      <c r="D98" s="2">
        <v>25.0</v>
      </c>
      <c r="E98" s="2">
        <v>25.0</v>
      </c>
      <c r="F98" s="2">
        <v>45.0</v>
      </c>
      <c r="G98" s="2">
        <v>1.0</v>
      </c>
      <c r="H98" s="2" t="s">
        <v>32</v>
      </c>
      <c r="I98" s="2">
        <v>0.0</v>
      </c>
      <c r="J98" s="3">
        <f t="shared" si="2"/>
        <v>59.75268817</v>
      </c>
    </row>
    <row r="99">
      <c r="A99" s="17" t="s">
        <v>281</v>
      </c>
      <c r="B99" s="17" t="s">
        <v>282</v>
      </c>
      <c r="C99" s="18" t="s">
        <v>283</v>
      </c>
      <c r="D99" s="2">
        <v>25.0</v>
      </c>
      <c r="E99" s="2">
        <v>25.0</v>
      </c>
      <c r="F99" s="2">
        <v>79.0</v>
      </c>
      <c r="G99" s="2">
        <v>4.0</v>
      </c>
      <c r="H99" s="2" t="s">
        <v>32</v>
      </c>
      <c r="I99" s="2">
        <v>0.0</v>
      </c>
      <c r="J99" s="3">
        <f t="shared" si="2"/>
        <v>49.44086022</v>
      </c>
    </row>
    <row r="100">
      <c r="A100" s="19" t="s">
        <v>284</v>
      </c>
      <c r="B100" s="19" t="s">
        <v>285</v>
      </c>
      <c r="C100" s="20" t="s">
        <v>286</v>
      </c>
      <c r="D100" s="22">
        <v>0.0</v>
      </c>
      <c r="E100" s="22">
        <v>0.0</v>
      </c>
      <c r="G100" s="2">
        <v>3.0</v>
      </c>
      <c r="H100" s="2" t="s">
        <v>32</v>
      </c>
      <c r="I100" s="2">
        <v>0.0</v>
      </c>
      <c r="J100" s="3">
        <f t="shared" si="2"/>
        <v>17.43010753</v>
      </c>
    </row>
    <row r="101">
      <c r="A101" s="17" t="s">
        <v>287</v>
      </c>
      <c r="B101" s="17" t="s">
        <v>288</v>
      </c>
      <c r="C101" s="18" t="s">
        <v>289</v>
      </c>
      <c r="D101" s="2">
        <v>25.0</v>
      </c>
      <c r="E101" s="2">
        <v>25.0</v>
      </c>
      <c r="F101" s="2">
        <v>28.0</v>
      </c>
      <c r="G101" s="2">
        <v>4.0</v>
      </c>
      <c r="H101" s="2" t="s">
        <v>32</v>
      </c>
      <c r="I101" s="2">
        <v>2.0</v>
      </c>
      <c r="J101" s="3">
        <f t="shared" si="2"/>
        <v>64.40860215</v>
      </c>
    </row>
    <row r="102">
      <c r="A102" s="19" t="s">
        <v>160</v>
      </c>
      <c r="B102" s="19" t="s">
        <v>290</v>
      </c>
      <c r="C102" s="20" t="s">
        <v>291</v>
      </c>
      <c r="D102" s="2">
        <v>25.0</v>
      </c>
      <c r="E102" s="2">
        <v>25.0</v>
      </c>
      <c r="F102" s="2">
        <v>69.0</v>
      </c>
      <c r="G102" s="2">
        <v>3.0</v>
      </c>
      <c r="H102" s="2" t="s">
        <v>32</v>
      </c>
      <c r="I102" s="2">
        <v>0.0</v>
      </c>
      <c r="J102" s="3">
        <f t="shared" si="2"/>
        <v>52.59139785</v>
      </c>
    </row>
    <row r="103">
      <c r="A103" s="17" t="s">
        <v>292</v>
      </c>
      <c r="B103" s="17" t="s">
        <v>293</v>
      </c>
      <c r="C103" s="18" t="s">
        <v>294</v>
      </c>
      <c r="D103" s="2">
        <v>25.0</v>
      </c>
      <c r="E103" s="2">
        <v>25.0</v>
      </c>
      <c r="F103" s="2">
        <v>40.0</v>
      </c>
      <c r="G103" s="2">
        <v>4.0</v>
      </c>
      <c r="H103" s="2" t="s">
        <v>32</v>
      </c>
      <c r="I103" s="2">
        <v>0.0</v>
      </c>
      <c r="J103" s="3">
        <f t="shared" si="2"/>
        <v>57.82795699</v>
      </c>
    </row>
    <row r="104">
      <c r="A104" s="19" t="s">
        <v>295</v>
      </c>
      <c r="B104" s="19" t="s">
        <v>296</v>
      </c>
      <c r="C104" s="20" t="s">
        <v>297</v>
      </c>
      <c r="D104" s="2">
        <v>25.0</v>
      </c>
      <c r="E104" s="2">
        <v>25.0</v>
      </c>
      <c r="F104" s="2">
        <v>70.0</v>
      </c>
      <c r="G104" s="2">
        <v>2.0</v>
      </c>
      <c r="H104" s="2" t="s">
        <v>32</v>
      </c>
      <c r="I104" s="2">
        <v>0.0</v>
      </c>
      <c r="J104" s="3">
        <f t="shared" si="2"/>
        <v>53.37634409</v>
      </c>
    </row>
    <row r="105">
      <c r="A105" s="17" t="s">
        <v>298</v>
      </c>
      <c r="B105" s="17" t="s">
        <v>299</v>
      </c>
      <c r="C105" s="18" t="s">
        <v>300</v>
      </c>
      <c r="D105" s="2">
        <v>25.0</v>
      </c>
      <c r="E105" s="2">
        <v>25.0</v>
      </c>
      <c r="F105" s="2">
        <v>71.0</v>
      </c>
      <c r="G105" s="2">
        <v>4.0</v>
      </c>
      <c r="H105" s="2" t="s">
        <v>32</v>
      </c>
      <c r="I105" s="2">
        <v>1.0</v>
      </c>
      <c r="J105" s="3">
        <f t="shared" si="2"/>
        <v>53.16129032</v>
      </c>
    </row>
    <row r="106">
      <c r="A106" s="19" t="s">
        <v>57</v>
      </c>
      <c r="B106" s="19" t="s">
        <v>301</v>
      </c>
      <c r="C106" s="20" t="s">
        <v>302</v>
      </c>
      <c r="D106" s="2">
        <v>25.0</v>
      </c>
      <c r="E106" s="2">
        <v>25.0</v>
      </c>
      <c r="F106" s="2">
        <v>71.0</v>
      </c>
      <c r="G106" s="2">
        <v>2.0</v>
      </c>
      <c r="H106" s="2" t="s">
        <v>32</v>
      </c>
      <c r="I106" s="2">
        <v>0.0</v>
      </c>
      <c r="J106" s="3">
        <f t="shared" si="2"/>
        <v>53.16129032</v>
      </c>
    </row>
    <row r="107">
      <c r="A107" s="17" t="s">
        <v>303</v>
      </c>
      <c r="B107" s="17" t="s">
        <v>304</v>
      </c>
      <c r="C107" s="18" t="s">
        <v>305</v>
      </c>
      <c r="D107" s="2">
        <v>25.0</v>
      </c>
      <c r="E107" s="2">
        <v>25.0</v>
      </c>
      <c r="F107" s="2">
        <v>79.0</v>
      </c>
      <c r="G107" s="2">
        <v>4.0</v>
      </c>
      <c r="H107" s="2" t="s">
        <v>32</v>
      </c>
      <c r="I107" s="2">
        <v>2.0</v>
      </c>
      <c r="J107" s="3">
        <f t="shared" si="2"/>
        <v>53.44086022</v>
      </c>
    </row>
    <row r="108">
      <c r="A108" s="19" t="s">
        <v>192</v>
      </c>
      <c r="B108" s="19" t="s">
        <v>306</v>
      </c>
      <c r="C108" s="20" t="s">
        <v>307</v>
      </c>
      <c r="D108" s="2">
        <v>25.0</v>
      </c>
      <c r="E108" s="2">
        <v>25.0</v>
      </c>
      <c r="F108" s="2">
        <v>39.0</v>
      </c>
      <c r="G108" s="2">
        <v>2.0</v>
      </c>
      <c r="H108" s="2" t="s">
        <v>32</v>
      </c>
      <c r="I108" s="2">
        <v>0.0</v>
      </c>
      <c r="J108" s="3">
        <f t="shared" si="2"/>
        <v>60.04301075</v>
      </c>
    </row>
    <row r="109">
      <c r="A109" s="17" t="s">
        <v>308</v>
      </c>
      <c r="B109" s="17" t="s">
        <v>309</v>
      </c>
      <c r="C109" s="18" t="s">
        <v>310</v>
      </c>
      <c r="D109" s="2">
        <v>25.0</v>
      </c>
      <c r="E109" s="2">
        <v>25.0</v>
      </c>
      <c r="F109" s="2">
        <v>60.0</v>
      </c>
      <c r="G109" s="2">
        <v>4.0</v>
      </c>
      <c r="H109" s="2" t="s">
        <v>32</v>
      </c>
      <c r="I109" s="2">
        <v>1.0</v>
      </c>
      <c r="J109" s="3">
        <f t="shared" si="2"/>
        <v>55.52688172</v>
      </c>
    </row>
    <row r="110">
      <c r="A110" s="19" t="s">
        <v>311</v>
      </c>
      <c r="B110" s="19" t="s">
        <v>312</v>
      </c>
      <c r="C110" s="20" t="s">
        <v>313</v>
      </c>
      <c r="D110" s="22">
        <v>0.0</v>
      </c>
      <c r="E110" s="22">
        <v>25.0</v>
      </c>
      <c r="F110" s="2">
        <v>81.0</v>
      </c>
      <c r="G110" s="2">
        <v>3.0</v>
      </c>
      <c r="H110" s="2" t="s">
        <v>32</v>
      </c>
      <c r="I110" s="2">
        <v>0.0</v>
      </c>
      <c r="J110" s="3">
        <f t="shared" si="2"/>
        <v>25.01075269</v>
      </c>
    </row>
    <row r="111">
      <c r="A111" s="17" t="s">
        <v>314</v>
      </c>
      <c r="B111" s="18" t="s">
        <v>315</v>
      </c>
      <c r="C111" s="17" t="s">
        <v>316</v>
      </c>
      <c r="D111" s="2">
        <v>25.0</v>
      </c>
      <c r="E111" s="2">
        <v>25.0</v>
      </c>
      <c r="F111" s="2">
        <v>24.0</v>
      </c>
      <c r="G111" s="2">
        <v>1.0</v>
      </c>
      <c r="H111" s="2" t="s">
        <v>32</v>
      </c>
      <c r="I111" s="2">
        <v>0.0</v>
      </c>
      <c r="J111" s="3">
        <f t="shared" si="2"/>
        <v>64.2688172</v>
      </c>
    </row>
  </sheetData>
  <autoFilter ref="$A$11:$J$111"/>
  <dataValidations>
    <dataValidation type="custom" allowBlank="1" showDropDown="1" showInputMessage="1" showErrorMessage="1" prompt="Input error - Email must be in the format 'user@example.com'" sqref="C12:C110">
      <formula1>ISNUMBER(MATCH("*@*.?*",C12,0))</formula1>
    </dataValidation>
  </dataValidations>
  <drawing r:id="rId1"/>
</worksheet>
</file>