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garcia\Documents\2022-DGIIS\Compendio 2021\UPMRIP\"/>
    </mc:Choice>
  </mc:AlternateContent>
  <bookViews>
    <workbookView xWindow="0" yWindow="0" windowWidth="20730" windowHeight="9390" firstSheet="1" activeTab="1"/>
  </bookViews>
  <sheets>
    <sheet name="Hoja2" sheetId="2" r:id="rId1"/>
    <sheet name="ANUAL" sheetId="4" r:id="rId2"/>
  </sheets>
  <definedNames>
    <definedName name="_xlnm.Print_Area" localSheetId="1">ANUAL!$A$1:$N$275</definedName>
    <definedName name="_xlnm.Print_Titles" localSheetId="1">ANUAL!$1:$3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65" i="2" l="1"/>
  <c r="O263" i="2"/>
  <c r="O262" i="2"/>
  <c r="O261" i="2"/>
  <c r="O260" i="2"/>
  <c r="O259" i="2"/>
  <c r="O258" i="2"/>
  <c r="O257" i="2"/>
  <c r="O256" i="2"/>
  <c r="O255" i="2"/>
  <c r="O254" i="2"/>
  <c r="O253" i="2"/>
  <c r="O252" i="2"/>
  <c r="O251" i="2"/>
  <c r="O250" i="2"/>
  <c r="O249" i="2"/>
  <c r="O248" i="2"/>
  <c r="O247" i="2"/>
  <c r="O246" i="2"/>
  <c r="O245" i="2"/>
  <c r="O244" i="2"/>
  <c r="O243" i="2"/>
  <c r="O242" i="2"/>
  <c r="O241" i="2"/>
  <c r="O240" i="2"/>
  <c r="O239" i="2"/>
  <c r="O238" i="2"/>
  <c r="O237" i="2"/>
  <c r="O236" i="2"/>
  <c r="O235" i="2"/>
  <c r="O234" i="2"/>
  <c r="O233" i="2"/>
  <c r="O232" i="2"/>
  <c r="O231" i="2"/>
  <c r="O230" i="2"/>
  <c r="O229" i="2"/>
  <c r="O228" i="2"/>
  <c r="O227" i="2"/>
  <c r="O226" i="2"/>
  <c r="O225" i="2"/>
  <c r="O224" i="2"/>
  <c r="O223" i="2"/>
  <c r="O222" i="2"/>
  <c r="O221" i="2"/>
  <c r="O220" i="2"/>
  <c r="O219" i="2"/>
  <c r="O218" i="2"/>
  <c r="O217" i="2"/>
  <c r="O216" i="2"/>
  <c r="O215" i="2"/>
  <c r="O214" i="2"/>
  <c r="O213" i="2"/>
  <c r="O212" i="2"/>
  <c r="O211" i="2"/>
  <c r="O210" i="2"/>
  <c r="O209" i="2"/>
  <c r="O208" i="2"/>
  <c r="O207" i="2"/>
  <c r="O206" i="2"/>
  <c r="O205" i="2"/>
  <c r="D204" i="2"/>
  <c r="C204" i="2"/>
  <c r="O202" i="2"/>
  <c r="O201" i="2"/>
  <c r="O200" i="2"/>
  <c r="O199" i="2"/>
  <c r="O198" i="2"/>
  <c r="O197" i="2"/>
  <c r="O196" i="2"/>
  <c r="O195" i="2"/>
  <c r="O194" i="2"/>
  <c r="O193" i="2"/>
  <c r="O192" i="2"/>
  <c r="O191" i="2"/>
  <c r="O190" i="2"/>
  <c r="O189" i="2"/>
  <c r="O188" i="2"/>
  <c r="O187" i="2"/>
  <c r="O186" i="2"/>
  <c r="O185" i="2"/>
  <c r="O184" i="2"/>
  <c r="O183" i="2"/>
  <c r="O182" i="2"/>
  <c r="O181" i="2"/>
  <c r="O180" i="2"/>
  <c r="O179" i="2"/>
  <c r="O178" i="2"/>
  <c r="O177" i="2"/>
  <c r="C176" i="2"/>
  <c r="O176" i="2" s="1"/>
  <c r="O174" i="2"/>
  <c r="O173" i="2"/>
  <c r="O172" i="2"/>
  <c r="O171" i="2"/>
  <c r="O170" i="2"/>
  <c r="O169" i="2"/>
  <c r="O168" i="2"/>
  <c r="O167" i="2"/>
  <c r="O166" i="2"/>
  <c r="O165" i="2"/>
  <c r="O164" i="2"/>
  <c r="O163" i="2"/>
  <c r="O162" i="2"/>
  <c r="O161" i="2"/>
  <c r="O160" i="2"/>
  <c r="O159" i="2"/>
  <c r="O158" i="2"/>
  <c r="O157" i="2"/>
  <c r="O156" i="2"/>
  <c r="O155" i="2"/>
  <c r="O154" i="2"/>
  <c r="O153" i="2"/>
  <c r="O152" i="2"/>
  <c r="O151" i="2"/>
  <c r="O150" i="2"/>
  <c r="O149" i="2"/>
  <c r="O148" i="2"/>
  <c r="O147" i="2"/>
  <c r="O146" i="2"/>
  <c r="O145" i="2"/>
  <c r="O144" i="2"/>
  <c r="O143" i="2"/>
  <c r="O142" i="2"/>
  <c r="O141" i="2"/>
  <c r="O140" i="2"/>
  <c r="O139" i="2"/>
  <c r="O138" i="2"/>
  <c r="O137" i="2"/>
  <c r="O136" i="2"/>
  <c r="O135" i="2"/>
  <c r="O134" i="2"/>
  <c r="O133" i="2"/>
  <c r="O132" i="2"/>
  <c r="O131" i="2"/>
  <c r="O130" i="2"/>
  <c r="O129" i="2"/>
  <c r="O128" i="2"/>
  <c r="O127" i="2"/>
  <c r="O126" i="2"/>
  <c r="O125" i="2"/>
  <c r="O124" i="2"/>
  <c r="C123" i="2"/>
  <c r="O123" i="2" s="1"/>
  <c r="O121" i="2"/>
  <c r="O120" i="2"/>
  <c r="O119" i="2"/>
  <c r="O118" i="2"/>
  <c r="O117" i="2"/>
  <c r="O116" i="2"/>
  <c r="O115" i="2"/>
  <c r="O114" i="2"/>
  <c r="O113" i="2"/>
  <c r="O112" i="2"/>
  <c r="O111" i="2"/>
  <c r="O110" i="2"/>
  <c r="O109" i="2"/>
  <c r="O108" i="2"/>
  <c r="O107" i="2"/>
  <c r="O106" i="2"/>
  <c r="O105" i="2"/>
  <c r="O104" i="2"/>
  <c r="O103" i="2"/>
  <c r="O102" i="2"/>
  <c r="O101" i="2"/>
  <c r="O100" i="2"/>
  <c r="O99" i="2"/>
  <c r="O98" i="2"/>
  <c r="O97" i="2"/>
  <c r="O96" i="2"/>
  <c r="O95" i="2"/>
  <c r="O94" i="2"/>
  <c r="O93" i="2"/>
  <c r="O92" i="2"/>
  <c r="O91" i="2"/>
  <c r="O90" i="2"/>
  <c r="O89" i="2"/>
  <c r="O88" i="2"/>
  <c r="O87" i="2"/>
  <c r="O86" i="2"/>
  <c r="O85" i="2"/>
  <c r="O84" i="2"/>
  <c r="O83" i="2"/>
  <c r="O82" i="2"/>
  <c r="O81" i="2"/>
  <c r="O80" i="2"/>
  <c r="O79" i="2"/>
  <c r="O78" i="2"/>
  <c r="O77" i="2"/>
  <c r="O76" i="2"/>
  <c r="O75" i="2"/>
  <c r="O74" i="2"/>
  <c r="O73" i="2"/>
  <c r="O72" i="2"/>
  <c r="C71" i="2"/>
  <c r="O71" i="2" s="1"/>
  <c r="O69" i="2"/>
  <c r="O68" i="2"/>
  <c r="O67" i="2"/>
  <c r="O66" i="2"/>
  <c r="O65" i="2"/>
  <c r="O64" i="2"/>
  <c r="O63" i="2"/>
  <c r="O62" i="2"/>
  <c r="O61" i="2"/>
  <c r="O60" i="2"/>
  <c r="O59" i="2"/>
  <c r="O58" i="2"/>
  <c r="O57" i="2"/>
  <c r="O56" i="2"/>
  <c r="C55" i="2"/>
  <c r="O55" i="2" s="1"/>
  <c r="O53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C27" i="2"/>
  <c r="O27" i="2" s="1"/>
  <c r="O25" i="2"/>
  <c r="O24" i="2"/>
  <c r="O23" i="2"/>
  <c r="O22" i="2"/>
  <c r="O21" i="2"/>
  <c r="O20" i="2"/>
  <c r="O19" i="2"/>
  <c r="C18" i="2"/>
  <c r="O18" i="2" s="1"/>
  <c r="O16" i="2"/>
  <c r="O15" i="2"/>
  <c r="O14" i="2"/>
  <c r="O13" i="2"/>
  <c r="O12" i="2"/>
  <c r="O11" i="2"/>
  <c r="N10" i="2"/>
  <c r="M10" i="2"/>
  <c r="M8" i="2" s="1"/>
  <c r="M6" i="2" s="1"/>
  <c r="L10" i="2"/>
  <c r="K10" i="2"/>
  <c r="K8" i="2" s="1"/>
  <c r="K6" i="2" s="1"/>
  <c r="J10" i="2"/>
  <c r="J8" i="2" s="1"/>
  <c r="J6" i="2" s="1"/>
  <c r="I10" i="2"/>
  <c r="I8" i="2" s="1"/>
  <c r="I6" i="2" s="1"/>
  <c r="H10" i="2"/>
  <c r="G10" i="2"/>
  <c r="G8" i="2" s="1"/>
  <c r="G6" i="2" s="1"/>
  <c r="F10" i="2"/>
  <c r="F8" i="2" s="1"/>
  <c r="F6" i="2" s="1"/>
  <c r="E10" i="2"/>
  <c r="E8" i="2" s="1"/>
  <c r="E6" i="2" s="1"/>
  <c r="D10" i="2"/>
  <c r="C10" i="2"/>
  <c r="N8" i="2"/>
  <c r="N6" i="2" s="1"/>
  <c r="L8" i="2"/>
  <c r="L6" i="2" s="1"/>
  <c r="H8" i="2"/>
  <c r="H6" i="2" s="1"/>
  <c r="D8" i="2"/>
  <c r="D6" i="2" s="1"/>
  <c r="O204" i="2" l="1"/>
  <c r="C8" i="2"/>
  <c r="O8" i="2" s="1"/>
  <c r="O10" i="2"/>
  <c r="C6" i="2" l="1"/>
  <c r="O6" i="2" s="1"/>
</calcChain>
</file>

<file path=xl/sharedStrings.xml><?xml version="1.0" encoding="utf-8"?>
<sst xmlns="http://schemas.openxmlformats.org/spreadsheetml/2006/main" count="521" uniqueCount="272">
  <si>
    <t>ENTRADAS AÉREAS DE EXTRANJEROS, POR CONTINENTE Y PAÍS DE RESIDENCIA A MÉXICO</t>
  </si>
  <si>
    <t>2015 p/</t>
  </si>
  <si>
    <t>ENTRADAS AÉREAS</t>
  </si>
  <si>
    <t xml:space="preserve">TOTAL </t>
  </si>
  <si>
    <t>América</t>
  </si>
  <si>
    <t>América del Norte</t>
  </si>
  <si>
    <t>Bermudas, Islas (R. Unido)</t>
  </si>
  <si>
    <t>Canadá</t>
  </si>
  <si>
    <t>Estados Unidos</t>
  </si>
  <si>
    <t>Groenlandia</t>
  </si>
  <si>
    <t>México</t>
  </si>
  <si>
    <t>San Pedro y Miguelón (Francia)</t>
  </si>
  <si>
    <t>América Central</t>
  </si>
  <si>
    <t>Belice</t>
  </si>
  <si>
    <t>Costa Rica</t>
  </si>
  <si>
    <t>El Salvador</t>
  </si>
  <si>
    <t>Guatemala</t>
  </si>
  <si>
    <t>Honduras</t>
  </si>
  <si>
    <t>Nicaragua</t>
  </si>
  <si>
    <t>Panamá</t>
  </si>
  <si>
    <t>Islas del Caribe</t>
  </si>
  <si>
    <t>Anguila</t>
  </si>
  <si>
    <t>Antigua y Barbuda</t>
  </si>
  <si>
    <r>
      <t>Antillas Holandesas (P. Bajos)</t>
    </r>
    <r>
      <rPr>
        <vertAlign val="superscript"/>
        <sz val="7"/>
        <color indexed="8"/>
        <rFont val="Arial"/>
        <family val="2"/>
      </rPr>
      <t>2/</t>
    </r>
  </si>
  <si>
    <t>Aruba (P. Bajos)</t>
  </si>
  <si>
    <t>Bahamas (Comonwealth)</t>
  </si>
  <si>
    <t>Barbados</t>
  </si>
  <si>
    <t>Caimán, Islas (R. Unido)</t>
  </si>
  <si>
    <t>Cuba</t>
  </si>
  <si>
    <t>Dominica (Comonwealth)</t>
  </si>
  <si>
    <t>Dominicana, Rep.</t>
  </si>
  <si>
    <t>Granada</t>
  </si>
  <si>
    <t>Guadalupe (Francia)</t>
  </si>
  <si>
    <t>Haití</t>
  </si>
  <si>
    <t>Jamaica</t>
  </si>
  <si>
    <t>Martinica (Terr. Ultram. Francia)</t>
  </si>
  <si>
    <t>Montserrat (R. Unido)</t>
  </si>
  <si>
    <t>Puerto Rico (EUA)</t>
  </si>
  <si>
    <t>San Bartolomé (Terr. Ultram. Francia)</t>
  </si>
  <si>
    <t>San Cristóbal y Nieves</t>
  </si>
  <si>
    <t>San Martín, isla</t>
  </si>
  <si>
    <t>San Vicente y Las Granadinas</t>
  </si>
  <si>
    <t>Santa Lucía</t>
  </si>
  <si>
    <t>Trinidad y Tobago</t>
  </si>
  <si>
    <t>Turcos y Caicos, Islas (R. Unido)</t>
  </si>
  <si>
    <t>Vírgenes Británicas, Islas</t>
  </si>
  <si>
    <t>Vírgenes de EUA, Islas</t>
  </si>
  <si>
    <t>América del Sur</t>
  </si>
  <si>
    <t>Argentina</t>
  </si>
  <si>
    <t>Bolivia</t>
  </si>
  <si>
    <t>Brasil</t>
  </si>
  <si>
    <t>Chile</t>
  </si>
  <si>
    <t>Colombia</t>
  </si>
  <si>
    <t>Ecuador</t>
  </si>
  <si>
    <t>Guayana Francesa</t>
  </si>
  <si>
    <t>Guyana</t>
  </si>
  <si>
    <t>Malvinas, Islas (R. Unido)</t>
  </si>
  <si>
    <t>Paraguay</t>
  </si>
  <si>
    <t>Perú</t>
  </si>
  <si>
    <t>Surinam</t>
  </si>
  <si>
    <t>Uruguay</t>
  </si>
  <si>
    <t>Venezuela</t>
  </si>
  <si>
    <t>Europa</t>
  </si>
  <si>
    <t>Aland, Islas (Finlandia)</t>
  </si>
  <si>
    <t>Albania</t>
  </si>
  <si>
    <t>Alemania</t>
  </si>
  <si>
    <t>Andorra</t>
  </si>
  <si>
    <t>Austria</t>
  </si>
  <si>
    <t>Bélgica</t>
  </si>
  <si>
    <t>Bielorrusia</t>
  </si>
  <si>
    <t>Bosnia-Herzegovina</t>
  </si>
  <si>
    <t>Bulgaria</t>
  </si>
  <si>
    <t>Checa, Rep.</t>
  </si>
  <si>
    <t>Croacia</t>
  </si>
  <si>
    <t>Dinamarca</t>
  </si>
  <si>
    <t>Eslovaquia</t>
  </si>
  <si>
    <t>Eslovenia</t>
  </si>
  <si>
    <t>España</t>
  </si>
  <si>
    <t>Estonia</t>
  </si>
  <si>
    <t>Faroe, Islas</t>
  </si>
  <si>
    <t>Finlandia</t>
  </si>
  <si>
    <t>Francia</t>
  </si>
  <si>
    <t>Gibraltar</t>
  </si>
  <si>
    <t>Grecia</t>
  </si>
  <si>
    <t>Guernsey  (R. Unido)</t>
  </si>
  <si>
    <t>Hungría</t>
  </si>
  <si>
    <t>Irlanda</t>
  </si>
  <si>
    <t>Islandia</t>
  </si>
  <si>
    <t>Italia</t>
  </si>
  <si>
    <t>Letonia</t>
  </si>
  <si>
    <t>Liechtenstein</t>
  </si>
  <si>
    <t>Lituania</t>
  </si>
  <si>
    <t>Luxemburgo</t>
  </si>
  <si>
    <t>Macedonia</t>
  </si>
  <si>
    <t>Malta</t>
  </si>
  <si>
    <t>Moldavia</t>
  </si>
  <si>
    <t>Mónaco</t>
  </si>
  <si>
    <t>Montenegro</t>
  </si>
  <si>
    <t>Noruega</t>
  </si>
  <si>
    <t>Países Bajos (Holanda)</t>
  </si>
  <si>
    <t>Polonia</t>
  </si>
  <si>
    <t>Portugal</t>
  </si>
  <si>
    <t>Reino Unido</t>
  </si>
  <si>
    <t>Rumanía</t>
  </si>
  <si>
    <t>Rusia</t>
  </si>
  <si>
    <t>San Marino</t>
  </si>
  <si>
    <t>Serbia</t>
  </si>
  <si>
    <t>Serbia y Montenegro</t>
  </si>
  <si>
    <t>Suecia</t>
  </si>
  <si>
    <t>Suiza</t>
  </si>
  <si>
    <t>Svalbard y Jan Mayen (Noruega)</t>
  </si>
  <si>
    <t>Ucrania</t>
  </si>
  <si>
    <t>Vaticano</t>
  </si>
  <si>
    <t>Asia</t>
  </si>
  <si>
    <t>Afganistán</t>
  </si>
  <si>
    <t>Arabia Saudita</t>
  </si>
  <si>
    <t>Armenia</t>
  </si>
  <si>
    <t>Azerbaiyán</t>
  </si>
  <si>
    <t>Bahréin</t>
  </si>
  <si>
    <t>Bangladesh</t>
  </si>
  <si>
    <t>Brunei</t>
  </si>
  <si>
    <t>Bután</t>
  </si>
  <si>
    <t>Camboya</t>
  </si>
  <si>
    <t>China</t>
  </si>
  <si>
    <t>Chipre</t>
  </si>
  <si>
    <t>Corea, R.P.D. (Norte)</t>
  </si>
  <si>
    <t>Corea, Rep. (Sur)</t>
  </si>
  <si>
    <t>Emiratos Árabes Unidos</t>
  </si>
  <si>
    <t>Filipinas</t>
  </si>
  <si>
    <t>Georgia</t>
  </si>
  <si>
    <t>Hong Kong (China)</t>
  </si>
  <si>
    <t>India</t>
  </si>
  <si>
    <t>Indonesia</t>
  </si>
  <si>
    <t>Irak</t>
  </si>
  <si>
    <t>Irán</t>
  </si>
  <si>
    <t>Israel</t>
  </si>
  <si>
    <t>Japón</t>
  </si>
  <si>
    <t>Jordania</t>
  </si>
  <si>
    <t>Kazajistán</t>
  </si>
  <si>
    <t>Kirguistán</t>
  </si>
  <si>
    <t>Kuwait</t>
  </si>
  <si>
    <t>Laos</t>
  </si>
  <si>
    <t>Líbano</t>
  </si>
  <si>
    <t>Macao (China)</t>
  </si>
  <si>
    <t>Malasia</t>
  </si>
  <si>
    <t>Maldivas</t>
  </si>
  <si>
    <t>Mianmar (Birmania)</t>
  </si>
  <si>
    <t>Mongolia</t>
  </si>
  <si>
    <t>Nepal</t>
  </si>
  <si>
    <t>Omán</t>
  </si>
  <si>
    <t>Pakistán</t>
  </si>
  <si>
    <t>Palestina</t>
  </si>
  <si>
    <t>Qatar</t>
  </si>
  <si>
    <t>Singapur</t>
  </si>
  <si>
    <t>Siria</t>
  </si>
  <si>
    <t>Sri Lanka</t>
  </si>
  <si>
    <t>Tailandia</t>
  </si>
  <si>
    <t>Taiwán</t>
  </si>
  <si>
    <t>Tayikistán</t>
  </si>
  <si>
    <t>Timor Oriental</t>
  </si>
  <si>
    <t>Turkmenistán</t>
  </si>
  <si>
    <t>Turquía</t>
  </si>
  <si>
    <t>Uzbekistán</t>
  </si>
  <si>
    <t>Vietnam</t>
  </si>
  <si>
    <t>Yemen</t>
  </si>
  <si>
    <t>Oceanía</t>
  </si>
  <si>
    <t>Australia</t>
  </si>
  <si>
    <t>Cocos, Islas</t>
  </si>
  <si>
    <t>Cook, Islas</t>
  </si>
  <si>
    <t>Fiyi, Islas</t>
  </si>
  <si>
    <t>Guam, Islas</t>
  </si>
  <si>
    <t>Kiribati</t>
  </si>
  <si>
    <t>Marianas, Islas</t>
  </si>
  <si>
    <t>Marshall, Islas</t>
  </si>
  <si>
    <t>Micronesia, Rep.</t>
  </si>
  <si>
    <t>Nauru</t>
  </si>
  <si>
    <t>Navidad, Islas</t>
  </si>
  <si>
    <t>Niue, Islas</t>
  </si>
  <si>
    <t>Norfolk, Islas</t>
  </si>
  <si>
    <t>Nueva Caledonia</t>
  </si>
  <si>
    <t>Nueva Zelandia</t>
  </si>
  <si>
    <t>Palaos, Rep.</t>
  </si>
  <si>
    <t>Papúa Nueva Guinea</t>
  </si>
  <si>
    <t>Pitcairn, Islas</t>
  </si>
  <si>
    <t>Polinesia Francesa</t>
  </si>
  <si>
    <t>Salomón, Islas</t>
  </si>
  <si>
    <t>Samoa Occidental</t>
  </si>
  <si>
    <t>Tokelau</t>
  </si>
  <si>
    <t>Tonga</t>
  </si>
  <si>
    <t>Tuvalu</t>
  </si>
  <si>
    <t>Vanuatu</t>
  </si>
  <si>
    <t>Wallis y Futuna, Islas</t>
  </si>
  <si>
    <t>África</t>
  </si>
  <si>
    <t>Angola</t>
  </si>
  <si>
    <t>Argelia</t>
  </si>
  <si>
    <t>Benín</t>
  </si>
  <si>
    <t>Botsuana</t>
  </si>
  <si>
    <t>Burkina Faso</t>
  </si>
  <si>
    <t>Burundi</t>
  </si>
  <si>
    <t>Cabo Verde</t>
  </si>
  <si>
    <t>Camerún</t>
  </si>
  <si>
    <t>Centroafricana, Rep.</t>
  </si>
  <si>
    <t>Chad</t>
  </si>
  <si>
    <t>Comoras</t>
  </si>
  <si>
    <t>Congo, Rep.</t>
  </si>
  <si>
    <t>Congo, Rep. Dem.</t>
  </si>
  <si>
    <t>Costa de Marfil</t>
  </si>
  <si>
    <t>Djibouti</t>
  </si>
  <si>
    <t>Egipto</t>
  </si>
  <si>
    <t>Eritrea</t>
  </si>
  <si>
    <t>Etiopía</t>
  </si>
  <si>
    <t>Gabón</t>
  </si>
  <si>
    <t>Gambia</t>
  </si>
  <si>
    <t>Ghana</t>
  </si>
  <si>
    <t>Guinea</t>
  </si>
  <si>
    <t>Guinea Bissau</t>
  </si>
  <si>
    <t>Guinea Ecuatorial</t>
  </si>
  <si>
    <t>Kenia</t>
  </si>
  <si>
    <t>Lesoto</t>
  </si>
  <si>
    <t>Liberia</t>
  </si>
  <si>
    <t>Libia</t>
  </si>
  <si>
    <t>Madagascar</t>
  </si>
  <si>
    <t>Mahoré</t>
  </si>
  <si>
    <t>Malaui</t>
  </si>
  <si>
    <t>Mali</t>
  </si>
  <si>
    <t>Marruecos</t>
  </si>
  <si>
    <t>Mauricio</t>
  </si>
  <si>
    <t>Mauritania</t>
  </si>
  <si>
    <t>Mozambique</t>
  </si>
  <si>
    <t>Namibia</t>
  </si>
  <si>
    <t>Níger</t>
  </si>
  <si>
    <t>Nigeria</t>
  </si>
  <si>
    <t>Reunión, Islas</t>
  </si>
  <si>
    <t>Ruanda</t>
  </si>
  <si>
    <t>Saharaui, Rep. Árabe</t>
  </si>
  <si>
    <t>Santa Helena (Terr. Ultram. R. Unido)</t>
  </si>
  <si>
    <t>Santo Tomé y Príncipe</t>
  </si>
  <si>
    <t>Senegal</t>
  </si>
  <si>
    <t>Seychelles, Islas</t>
  </si>
  <si>
    <t>Sierra Leona</t>
  </si>
  <si>
    <t>Somalia</t>
  </si>
  <si>
    <t>Suazilandia</t>
  </si>
  <si>
    <t>Sudáfrica</t>
  </si>
  <si>
    <t>Sudán</t>
  </si>
  <si>
    <t>Sudán del Sur, Rep.</t>
  </si>
  <si>
    <t>Tanzania</t>
  </si>
  <si>
    <t>Terr. Británico del Océano Índico</t>
  </si>
  <si>
    <t>Togo</t>
  </si>
  <si>
    <t>Túnez</t>
  </si>
  <si>
    <t>Uganda</t>
  </si>
  <si>
    <t>Zambia</t>
  </si>
  <si>
    <t>Zimbabue</t>
  </si>
  <si>
    <r>
      <t xml:space="preserve">No especificado </t>
    </r>
    <r>
      <rPr>
        <b/>
        <vertAlign val="superscript"/>
        <sz val="7"/>
        <color indexed="8"/>
        <rFont val="Arial"/>
        <family val="2"/>
      </rPr>
      <t>3/</t>
    </r>
  </si>
  <si>
    <t>(-) Significa cero.</t>
  </si>
  <si>
    <t>Las cifras se refieren a eventos debido a que una misma persona pudo haber entrado al país en más de una ocasión.</t>
  </si>
  <si>
    <r>
      <rPr>
        <vertAlign val="superscript"/>
        <sz val="7"/>
        <color indexed="8"/>
        <rFont val="Arial"/>
        <family val="2"/>
      </rPr>
      <t>1/</t>
    </r>
    <r>
      <rPr>
        <sz val="7"/>
        <color indexed="8"/>
        <rFont val="Arial"/>
        <family val="2"/>
      </rPr>
      <t xml:space="preserve"> La información tiene un rango de error de ± 0.5% debido errores de captura en el filtro migratorio.</t>
    </r>
  </si>
  <si>
    <r>
      <rPr>
        <vertAlign val="superscript"/>
        <sz val="7"/>
        <color indexed="8"/>
        <rFont val="Arial"/>
        <family val="2"/>
      </rPr>
      <t>2/</t>
    </r>
    <r>
      <rPr>
        <sz val="7"/>
        <color indexed="8"/>
        <rFont val="Arial"/>
        <family val="2"/>
      </rPr>
      <t xml:space="preserve"> Los registros corresponden a pasaportes aún vigentes con la nacionalidad de está regío geográfica.</t>
    </r>
  </si>
  <si>
    <r>
      <rPr>
        <vertAlign val="superscript"/>
        <sz val="7"/>
        <color indexed="8"/>
        <rFont val="Arial"/>
        <family val="2"/>
      </rPr>
      <t>3/</t>
    </r>
    <r>
      <rPr>
        <sz val="7"/>
        <color indexed="8"/>
        <rFont val="Arial"/>
        <family val="2"/>
      </rPr>
      <t xml:space="preserve"> Incluye la diferencia entre el conteo de formas migratorias y los registros capturados en el SIOM.</t>
    </r>
  </si>
  <si>
    <t>Información preliminar.</t>
  </si>
  <si>
    <t xml:space="preserve">Las cifras pueden diferir de las publicadas en los informes de Gobierno y de Labores debido al proceso de validación de la información. </t>
  </si>
  <si>
    <r>
      <rPr>
        <b/>
        <sz val="7"/>
        <color indexed="8"/>
        <rFont val="Arial"/>
        <family val="2"/>
      </rPr>
      <t>Fuente:</t>
    </r>
    <r>
      <rPr>
        <sz val="7"/>
        <color indexed="8"/>
        <rFont val="Arial"/>
        <family val="2"/>
      </rPr>
      <t xml:space="preserve"> Unidad de Política Migratoria, SEGOB, con base en los registros electrónicos del INM en los puntos de internación aéreos a México.</t>
    </r>
  </si>
  <si>
    <t>Georgia del Sur y Sandwich del Sur, Islas (R. Unido)</t>
  </si>
  <si>
    <t>Del Hombre, Isla (Corona Británica)</t>
  </si>
  <si>
    <r>
      <t xml:space="preserve">ENTRADAS AÉREAS DE EXTRANJEROS, POR CONTINENTE Y PAÍS DE RESIDENCIA A MÉXICO </t>
    </r>
    <r>
      <rPr>
        <b/>
        <vertAlign val="superscript"/>
        <sz val="9"/>
        <rFont val="Arial"/>
        <family val="2"/>
      </rPr>
      <t>1/</t>
    </r>
  </si>
  <si>
    <t>Samoa Americano</t>
  </si>
  <si>
    <t>Bahamas (Commonwealth)</t>
  </si>
  <si>
    <t>Dominica (Commonwealth)</t>
  </si>
  <si>
    <t>Malvinas, Islas</t>
  </si>
  <si>
    <r>
      <rPr>
        <vertAlign val="superscript"/>
        <sz val="7"/>
        <color indexed="8"/>
        <rFont val="Arial"/>
        <family val="2"/>
      </rPr>
      <t>2/</t>
    </r>
    <r>
      <rPr>
        <sz val="7"/>
        <color indexed="8"/>
        <rFont val="Arial"/>
        <family val="2"/>
      </rPr>
      <t xml:space="preserve"> Los registros corresponden a extranjeros que presentaron pasaporte aún vigentes con la nacionalidad de esta región geográfica.</t>
    </r>
  </si>
  <si>
    <r>
      <t xml:space="preserve">No especificado </t>
    </r>
    <r>
      <rPr>
        <b/>
        <vertAlign val="superscript"/>
        <sz val="7"/>
        <color theme="1"/>
        <rFont val="Arial"/>
        <family val="2"/>
      </rPr>
      <t>3</t>
    </r>
    <r>
      <rPr>
        <b/>
        <vertAlign val="superscript"/>
        <sz val="7"/>
        <color indexed="8"/>
        <rFont val="Arial"/>
        <family val="2"/>
      </rPr>
      <t>/</t>
    </r>
  </si>
  <si>
    <r>
      <t>Antillas Holandesas (P. Bajos)</t>
    </r>
    <r>
      <rPr>
        <vertAlign val="superscript"/>
        <sz val="7"/>
        <color theme="1"/>
        <rFont val="Arial"/>
        <family val="2"/>
      </rPr>
      <t>2</t>
    </r>
    <r>
      <rPr>
        <sz val="7"/>
        <color theme="1"/>
        <rFont val="Arial"/>
        <family val="2"/>
      </rPr>
      <t>/</t>
    </r>
  </si>
  <si>
    <t>Fuente: Unidad de Política Migratoria, Registro e Identidad de Personas, SEGOB, con base en los registros electrónicos del INM en los puntos de internación aéreos a México.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</si>
</sst>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1" formatCode="_-* #,##0_-;\-* #,##0_-;_-* &quot;-&quot;_-;_-@_-"/>
    <numFmt numFmtId="164" formatCode="#\ ###\ ##0;\-;_-\ &quot;-&quot;_-;_-@_-"/>
    <numFmt numFmtId="165" formatCode="#\ ###\ ##0\ ;\-;_-* &quot;- &quot;_-;_-@\ _-"/>
    <numFmt numFmtId="166" formatCode="#,##0_ ;\-#,##0\ "/>
  </numFmts>
  <fonts count="16" x14ac:knownFonts="1">
    <font>
      <sz val="11"/>
      <color theme="1"/>
      <name val="Calibri"/>
      <family val="2"/>
      <scheme val="minor"/>
    </font>
    <font>
      <sz val="7"/>
      <color theme="1"/>
      <name val="Arial"/>
      <family val="2"/>
    </font>
    <font>
      <b/>
      <sz val="9"/>
      <name val="Arial"/>
      <family val="2"/>
    </font>
    <font>
      <sz val="7"/>
      <name val="Arial"/>
      <family val="2"/>
    </font>
    <font>
      <b/>
      <sz val="7"/>
      <name val="Arial"/>
      <family val="2"/>
    </font>
    <font>
      <b/>
      <sz val="7"/>
      <color theme="1"/>
      <name val="Arial"/>
      <family val="2"/>
    </font>
    <font>
      <vertAlign val="superscript"/>
      <sz val="7"/>
      <color indexed="8"/>
      <name val="Arial"/>
      <family val="2"/>
    </font>
    <font>
      <b/>
      <vertAlign val="superscript"/>
      <sz val="7"/>
      <color indexed="8"/>
      <name val="Arial"/>
      <family val="2"/>
    </font>
    <font>
      <sz val="7"/>
      <color indexed="8"/>
      <name val="Arial"/>
      <family val="2"/>
    </font>
    <font>
      <sz val="7"/>
      <color rgb="FF000000"/>
      <name val="Arial"/>
      <family val="2"/>
    </font>
    <font>
      <b/>
      <sz val="7"/>
      <color indexed="8"/>
      <name val="Arial"/>
      <family val="2"/>
    </font>
    <font>
      <sz val="7"/>
      <color theme="1"/>
      <name val="Calibri"/>
      <family val="2"/>
      <scheme val="minor"/>
    </font>
    <font>
      <b/>
      <sz val="7"/>
      <color theme="1" tint="0.34998626667073579"/>
      <name val="Calibri"/>
      <family val="2"/>
      <scheme val="minor"/>
    </font>
    <font>
      <b/>
      <vertAlign val="superscript"/>
      <sz val="9"/>
      <name val="Arial"/>
      <family val="2"/>
    </font>
    <font>
      <b/>
      <vertAlign val="superscript"/>
      <sz val="7"/>
      <color theme="1"/>
      <name val="Arial"/>
      <family val="2"/>
    </font>
    <font>
      <vertAlign val="superscript"/>
      <sz val="7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2" borderId="0" xfId="0" quotePrefix="1" applyFont="1" applyFill="1" applyBorder="1"/>
    <xf numFmtId="164" fontId="1" fillId="2" borderId="0" xfId="0" quotePrefix="1" applyNumberFormat="1" applyFont="1" applyFill="1" applyBorder="1" applyAlignment="1">
      <alignment horizontal="right"/>
    </xf>
    <xf numFmtId="0" fontId="1" fillId="2" borderId="0" xfId="0" applyFont="1" applyFill="1" applyBorder="1"/>
    <xf numFmtId="0" fontId="1" fillId="2" borderId="0" xfId="0" applyFont="1" applyFill="1"/>
    <xf numFmtId="41" fontId="1" fillId="2" borderId="1" xfId="0" applyNumberFormat="1" applyFont="1" applyFill="1" applyBorder="1" applyAlignment="1">
      <alignment vertical="center"/>
    </xf>
    <xf numFmtId="17" fontId="1" fillId="2" borderId="2" xfId="0" applyNumberFormat="1" applyFont="1" applyFill="1" applyBorder="1"/>
    <xf numFmtId="0" fontId="3" fillId="2" borderId="3" xfId="0" applyFont="1" applyFill="1" applyBorder="1" applyAlignment="1">
      <alignment horizontal="right"/>
    </xf>
    <xf numFmtId="0" fontId="1" fillId="2" borderId="4" xfId="0" applyFont="1" applyFill="1" applyBorder="1"/>
    <xf numFmtId="165" fontId="1" fillId="2" borderId="0" xfId="0" applyNumberFormat="1" applyFont="1" applyFill="1" applyBorder="1"/>
    <xf numFmtId="0" fontId="1" fillId="2" borderId="5" xfId="0" applyFont="1" applyFill="1" applyBorder="1"/>
    <xf numFmtId="0" fontId="4" fillId="2" borderId="4" xfId="0" applyFont="1" applyFill="1" applyBorder="1" applyAlignment="1">
      <alignment horizontal="left"/>
    </xf>
    <xf numFmtId="0" fontId="5" fillId="2" borderId="4" xfId="0" applyFont="1" applyFill="1" applyBorder="1" applyAlignment="1">
      <alignment horizontal="left" indent="1"/>
    </xf>
    <xf numFmtId="166" fontId="5" fillId="2" borderId="0" xfId="0" applyNumberFormat="1" applyFont="1" applyFill="1" applyBorder="1" applyAlignment="1">
      <alignment horizontal="right"/>
    </xf>
    <xf numFmtId="166" fontId="5" fillId="2" borderId="5" xfId="0" applyNumberFormat="1" applyFont="1" applyFill="1" applyBorder="1" applyAlignment="1">
      <alignment horizontal="right" indent="1"/>
    </xf>
    <xf numFmtId="0" fontId="5" fillId="2" borderId="4" xfId="0" applyFont="1" applyFill="1" applyBorder="1" applyAlignment="1">
      <alignment horizontal="left" indent="2"/>
    </xf>
    <xf numFmtId="0" fontId="5" fillId="2" borderId="4" xfId="0" applyFont="1" applyFill="1" applyBorder="1" applyAlignment="1">
      <alignment horizontal="left" indent="3"/>
    </xf>
    <xf numFmtId="166" fontId="1" fillId="2" borderId="0" xfId="0" applyNumberFormat="1" applyFont="1" applyFill="1" applyBorder="1" applyAlignment="1">
      <alignment horizontal="right"/>
    </xf>
    <xf numFmtId="166" fontId="1" fillId="2" borderId="5" xfId="0" applyNumberFormat="1" applyFont="1" applyFill="1" applyBorder="1" applyAlignment="1">
      <alignment horizontal="right" indent="1"/>
    </xf>
    <xf numFmtId="0" fontId="1" fillId="2" borderId="4" xfId="0" applyFont="1" applyFill="1" applyBorder="1" applyAlignment="1">
      <alignment horizontal="left" indent="4"/>
    </xf>
    <xf numFmtId="166" fontId="1" fillId="2" borderId="0" xfId="0" quotePrefix="1" applyNumberFormat="1" applyFont="1" applyFill="1" applyBorder="1" applyAlignment="1">
      <alignment horizontal="right"/>
    </xf>
    <xf numFmtId="0" fontId="1" fillId="2" borderId="4" xfId="0" applyFont="1" applyFill="1" applyBorder="1" applyAlignment="1">
      <alignment horizontal="left" vertical="center" indent="4"/>
    </xf>
    <xf numFmtId="0" fontId="1" fillId="2" borderId="6" xfId="0" applyFont="1" applyFill="1" applyBorder="1" applyAlignment="1">
      <alignment horizontal="left" indent="4"/>
    </xf>
    <xf numFmtId="166" fontId="1" fillId="2" borderId="7" xfId="0" quotePrefix="1" applyNumberFormat="1" applyFont="1" applyFill="1" applyBorder="1" applyAlignment="1">
      <alignment horizontal="right"/>
    </xf>
    <xf numFmtId="166" fontId="1" fillId="2" borderId="8" xfId="0" applyNumberFormat="1" applyFont="1" applyFill="1" applyBorder="1" applyAlignment="1">
      <alignment horizontal="right" indent="1"/>
    </xf>
    <xf numFmtId="0" fontId="1" fillId="2" borderId="4" xfId="0" applyFont="1" applyFill="1" applyBorder="1" applyAlignment="1">
      <alignment horizontal="left" indent="3"/>
    </xf>
    <xf numFmtId="0" fontId="1" fillId="2" borderId="4" xfId="0" applyFont="1" applyFill="1" applyBorder="1" applyAlignment="1">
      <alignment horizontal="left" vertical="center" indent="3"/>
    </xf>
    <xf numFmtId="0" fontId="1" fillId="2" borderId="6" xfId="0" applyFont="1" applyFill="1" applyBorder="1" applyAlignment="1">
      <alignment horizontal="left" indent="3"/>
    </xf>
    <xf numFmtId="3" fontId="5" fillId="2" borderId="0" xfId="0" applyNumberFormat="1" applyFont="1" applyFill="1" applyBorder="1" applyAlignment="1">
      <alignment horizontal="right"/>
    </xf>
    <xf numFmtId="3" fontId="1" fillId="2" borderId="0" xfId="0" quotePrefix="1" applyNumberFormat="1" applyFont="1" applyFill="1" applyBorder="1" applyAlignment="1">
      <alignment horizontal="right"/>
    </xf>
    <xf numFmtId="3" fontId="1" fillId="2" borderId="7" xfId="0" quotePrefix="1" applyNumberFormat="1" applyFont="1" applyFill="1" applyBorder="1" applyAlignment="1">
      <alignment horizontal="right"/>
    </xf>
    <xf numFmtId="0" fontId="5" fillId="2" borderId="6" xfId="0" applyFont="1" applyFill="1" applyBorder="1" applyAlignment="1">
      <alignment horizontal="left" indent="2"/>
    </xf>
    <xf numFmtId="3" fontId="5" fillId="2" borderId="7" xfId="0" quotePrefix="1" applyNumberFormat="1" applyFont="1" applyFill="1" applyBorder="1" applyAlignment="1">
      <alignment horizontal="right"/>
    </xf>
    <xf numFmtId="3" fontId="5" fillId="2" borderId="8" xfId="0" applyNumberFormat="1" applyFont="1" applyFill="1" applyBorder="1" applyAlignment="1">
      <alignment horizontal="right" indent="1"/>
    </xf>
    <xf numFmtId="0" fontId="1" fillId="2" borderId="0" xfId="0" applyFont="1" applyFill="1" applyBorder="1" applyAlignment="1">
      <alignment vertical="top"/>
    </xf>
    <xf numFmtId="164" fontId="1" fillId="2" borderId="0" xfId="0" applyNumberFormat="1" applyFont="1" applyFill="1" applyBorder="1" applyAlignment="1">
      <alignment vertical="top"/>
    </xf>
    <xf numFmtId="0" fontId="1" fillId="2" borderId="0" xfId="0" applyFont="1" applyFill="1" applyBorder="1" applyAlignment="1">
      <alignment vertical="top" wrapText="1"/>
    </xf>
    <xf numFmtId="0" fontId="9" fillId="2" borderId="0" xfId="0" applyFont="1" applyFill="1" applyBorder="1" applyAlignment="1">
      <alignment horizontal="left" vertical="top"/>
    </xf>
    <xf numFmtId="0" fontId="3" fillId="2" borderId="0" xfId="0" applyFont="1" applyFill="1" applyBorder="1"/>
    <xf numFmtId="164" fontId="1" fillId="2" borderId="0" xfId="0" applyNumberFormat="1" applyFont="1" applyFill="1" applyBorder="1"/>
    <xf numFmtId="0" fontId="11" fillId="2" borderId="0" xfId="0" applyFont="1" applyFill="1" applyBorder="1"/>
    <xf numFmtId="0" fontId="5" fillId="2" borderId="0" xfId="0" applyFont="1" applyFill="1" applyBorder="1"/>
    <xf numFmtId="41" fontId="5" fillId="2" borderId="1" xfId="0" applyNumberFormat="1" applyFont="1" applyFill="1" applyBorder="1" applyAlignment="1">
      <alignment vertical="center"/>
    </xf>
    <xf numFmtId="0" fontId="4" fillId="2" borderId="3" xfId="0" applyFont="1" applyFill="1" applyBorder="1" applyAlignment="1">
      <alignment horizontal="right"/>
    </xf>
    <xf numFmtId="0" fontId="5" fillId="2" borderId="0" xfId="0" applyFont="1" applyFill="1"/>
    <xf numFmtId="0" fontId="4" fillId="2" borderId="2" xfId="0" applyFont="1" applyFill="1" applyBorder="1" applyAlignment="1">
      <alignment horizontal="right"/>
    </xf>
    <xf numFmtId="166" fontId="1" fillId="0" borderId="0" xfId="0" quotePrefix="1" applyNumberFormat="1" applyFont="1" applyFill="1" applyBorder="1" applyAlignment="1">
      <alignment horizontal="right"/>
    </xf>
    <xf numFmtId="3" fontId="5" fillId="2" borderId="0" xfId="0" quotePrefix="1" applyNumberFormat="1" applyFont="1" applyFill="1" applyBorder="1" applyAlignment="1">
      <alignment horizontal="right"/>
    </xf>
    <xf numFmtId="0" fontId="2" fillId="2" borderId="7" xfId="0" applyFont="1" applyFill="1" applyBorder="1" applyAlignment="1">
      <alignment vertical="center" wrapText="1"/>
    </xf>
    <xf numFmtId="0" fontId="11" fillId="2" borderId="0" xfId="0" applyFont="1" applyFill="1" applyBorder="1" applyAlignment="1">
      <alignment horizontal="justify" vertical="top" wrapText="1"/>
    </xf>
    <xf numFmtId="0" fontId="12" fillId="2" borderId="0" xfId="0" applyFont="1" applyFill="1" applyBorder="1" applyAlignment="1">
      <alignment horizontal="justify" wrapText="1"/>
    </xf>
    <xf numFmtId="0" fontId="1" fillId="2" borderId="0" xfId="0" applyFont="1" applyFill="1" applyBorder="1" applyAlignment="1">
      <alignment horizontal="justify" vertical="top" wrapText="1"/>
    </xf>
    <xf numFmtId="0" fontId="6" fillId="2" borderId="0" xfId="0" applyFont="1" applyFill="1" applyBorder="1" applyAlignment="1">
      <alignment horizontal="justify" vertical="top" wrapText="1"/>
    </xf>
    <xf numFmtId="3" fontId="1" fillId="2" borderId="0" xfId="0" applyNumberFormat="1" applyFont="1" applyFill="1" applyBorder="1" applyAlignment="1">
      <alignment vertical="top"/>
    </xf>
    <xf numFmtId="3" fontId="8" fillId="2" borderId="0" xfId="0" applyNumberFormat="1" applyFont="1" applyFill="1" applyBorder="1" applyAlignment="1">
      <alignment horizontal="justify" vertical="top" wrapText="1"/>
    </xf>
    <xf numFmtId="0" fontId="11" fillId="2" borderId="0" xfId="0" applyFont="1" applyFill="1" applyBorder="1" applyAlignment="1">
      <alignment horizontal="justify" vertical="top" wrapText="1"/>
    </xf>
    <xf numFmtId="0" fontId="12" fillId="2" borderId="0" xfId="0" applyFont="1" applyFill="1" applyBorder="1" applyAlignment="1">
      <alignment horizontal="justify" wrapText="1"/>
    </xf>
    <xf numFmtId="0" fontId="2" fillId="2" borderId="0" xfId="0" applyFont="1" applyFill="1" applyBorder="1" applyAlignment="1">
      <alignment horizontal="center"/>
    </xf>
    <xf numFmtId="3" fontId="1" fillId="2" borderId="0" xfId="0" applyNumberFormat="1" applyFont="1" applyFill="1" applyBorder="1" applyAlignment="1">
      <alignment horizontal="justify" vertical="top" wrapText="1"/>
    </xf>
    <xf numFmtId="0" fontId="8" fillId="2" borderId="0" xfId="0" applyFont="1" applyFill="1" applyBorder="1" applyAlignment="1">
      <alignment horizontal="justify" vertical="top" wrapText="1"/>
    </xf>
    <xf numFmtId="0" fontId="1" fillId="2" borderId="0" xfId="0" applyFont="1" applyFill="1" applyBorder="1" applyAlignment="1">
      <alignment horizontal="justify" vertical="top" wrapText="1"/>
    </xf>
    <xf numFmtId="0" fontId="9" fillId="2" borderId="0" xfId="0" applyFont="1" applyFill="1" applyBorder="1" applyAlignment="1">
      <alignment horizontal="left" vertical="top"/>
    </xf>
    <xf numFmtId="0" fontId="2" fillId="2" borderId="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98"/>
  <sheetViews>
    <sheetView workbookViewId="0">
      <selection sqref="A1:XFD1048576"/>
    </sheetView>
  </sheetViews>
  <sheetFormatPr baseColWidth="10" defaultRowHeight="9" x14ac:dyDescent="0.15"/>
  <cols>
    <col min="1" max="1" width="3.28515625" style="3" customWidth="1"/>
    <col min="2" max="2" width="29" style="3" bestFit="1" customWidth="1"/>
    <col min="3" max="4" width="8" style="3" bestFit="1" customWidth="1"/>
    <col min="5" max="6" width="8.28515625" style="3" bestFit="1" customWidth="1"/>
    <col min="7" max="7" width="8" style="3" bestFit="1" customWidth="1"/>
    <col min="8" max="8" width="8.28515625" style="3" bestFit="1" customWidth="1"/>
    <col min="9" max="9" width="8" style="3" bestFit="1" customWidth="1"/>
    <col min="10" max="10" width="7.42578125" style="3" bestFit="1" customWidth="1"/>
    <col min="11" max="11" width="7.28515625" style="3" bestFit="1" customWidth="1"/>
    <col min="12" max="12" width="8" style="3" bestFit="1" customWidth="1"/>
    <col min="13" max="13" width="7.7109375" style="3" bestFit="1" customWidth="1"/>
    <col min="14" max="14" width="8.28515625" style="3" bestFit="1" customWidth="1"/>
    <col min="15" max="15" width="10.42578125" style="3" bestFit="1" customWidth="1"/>
    <col min="16" max="16" width="1.7109375" style="3" customWidth="1"/>
    <col min="17" max="19" width="11.42578125" style="3"/>
    <col min="20" max="256" width="11.42578125" style="4"/>
    <col min="257" max="257" width="3.28515625" style="4" customWidth="1"/>
    <col min="258" max="258" width="29" style="4" bestFit="1" customWidth="1"/>
    <col min="259" max="260" width="8" style="4" bestFit="1" customWidth="1"/>
    <col min="261" max="262" width="8.28515625" style="4" bestFit="1" customWidth="1"/>
    <col min="263" max="263" width="8" style="4" bestFit="1" customWidth="1"/>
    <col min="264" max="264" width="8.28515625" style="4" bestFit="1" customWidth="1"/>
    <col min="265" max="265" width="8" style="4" bestFit="1" customWidth="1"/>
    <col min="266" max="266" width="7.42578125" style="4" bestFit="1" customWidth="1"/>
    <col min="267" max="267" width="7.28515625" style="4" bestFit="1" customWidth="1"/>
    <col min="268" max="268" width="8" style="4" bestFit="1" customWidth="1"/>
    <col min="269" max="269" width="7.7109375" style="4" bestFit="1" customWidth="1"/>
    <col min="270" max="270" width="8.28515625" style="4" bestFit="1" customWidth="1"/>
    <col min="271" max="271" width="10.42578125" style="4" bestFit="1" customWidth="1"/>
    <col min="272" max="272" width="1.7109375" style="4" customWidth="1"/>
    <col min="273" max="512" width="11.42578125" style="4"/>
    <col min="513" max="513" width="3.28515625" style="4" customWidth="1"/>
    <col min="514" max="514" width="29" style="4" bestFit="1" customWidth="1"/>
    <col min="515" max="516" width="8" style="4" bestFit="1" customWidth="1"/>
    <col min="517" max="518" width="8.28515625" style="4" bestFit="1" customWidth="1"/>
    <col min="519" max="519" width="8" style="4" bestFit="1" customWidth="1"/>
    <col min="520" max="520" width="8.28515625" style="4" bestFit="1" customWidth="1"/>
    <col min="521" max="521" width="8" style="4" bestFit="1" customWidth="1"/>
    <col min="522" max="522" width="7.42578125" style="4" bestFit="1" customWidth="1"/>
    <col min="523" max="523" width="7.28515625" style="4" bestFit="1" customWidth="1"/>
    <col min="524" max="524" width="8" style="4" bestFit="1" customWidth="1"/>
    <col min="525" max="525" width="7.7109375" style="4" bestFit="1" customWidth="1"/>
    <col min="526" max="526" width="8.28515625" style="4" bestFit="1" customWidth="1"/>
    <col min="527" max="527" width="10.42578125" style="4" bestFit="1" customWidth="1"/>
    <col min="528" max="528" width="1.7109375" style="4" customWidth="1"/>
    <col min="529" max="768" width="11.42578125" style="4"/>
    <col min="769" max="769" width="3.28515625" style="4" customWidth="1"/>
    <col min="770" max="770" width="29" style="4" bestFit="1" customWidth="1"/>
    <col min="771" max="772" width="8" style="4" bestFit="1" customWidth="1"/>
    <col min="773" max="774" width="8.28515625" style="4" bestFit="1" customWidth="1"/>
    <col min="775" max="775" width="8" style="4" bestFit="1" customWidth="1"/>
    <col min="776" max="776" width="8.28515625" style="4" bestFit="1" customWidth="1"/>
    <col min="777" max="777" width="8" style="4" bestFit="1" customWidth="1"/>
    <col min="778" max="778" width="7.42578125" style="4" bestFit="1" customWidth="1"/>
    <col min="779" max="779" width="7.28515625" style="4" bestFit="1" customWidth="1"/>
    <col min="780" max="780" width="8" style="4" bestFit="1" customWidth="1"/>
    <col min="781" max="781" width="7.7109375" style="4" bestFit="1" customWidth="1"/>
    <col min="782" max="782" width="8.28515625" style="4" bestFit="1" customWidth="1"/>
    <col min="783" max="783" width="10.42578125" style="4" bestFit="1" customWidth="1"/>
    <col min="784" max="784" width="1.7109375" style="4" customWidth="1"/>
    <col min="785" max="1024" width="11.42578125" style="4"/>
    <col min="1025" max="1025" width="3.28515625" style="4" customWidth="1"/>
    <col min="1026" max="1026" width="29" style="4" bestFit="1" customWidth="1"/>
    <col min="1027" max="1028" width="8" style="4" bestFit="1" customWidth="1"/>
    <col min="1029" max="1030" width="8.28515625" style="4" bestFit="1" customWidth="1"/>
    <col min="1031" max="1031" width="8" style="4" bestFit="1" customWidth="1"/>
    <col min="1032" max="1032" width="8.28515625" style="4" bestFit="1" customWidth="1"/>
    <col min="1033" max="1033" width="8" style="4" bestFit="1" customWidth="1"/>
    <col min="1034" max="1034" width="7.42578125" style="4" bestFit="1" customWidth="1"/>
    <col min="1035" max="1035" width="7.28515625" style="4" bestFit="1" customWidth="1"/>
    <col min="1036" max="1036" width="8" style="4" bestFit="1" customWidth="1"/>
    <col min="1037" max="1037" width="7.7109375" style="4" bestFit="1" customWidth="1"/>
    <col min="1038" max="1038" width="8.28515625" style="4" bestFit="1" customWidth="1"/>
    <col min="1039" max="1039" width="10.42578125" style="4" bestFit="1" customWidth="1"/>
    <col min="1040" max="1040" width="1.7109375" style="4" customWidth="1"/>
    <col min="1041" max="1280" width="11.42578125" style="4"/>
    <col min="1281" max="1281" width="3.28515625" style="4" customWidth="1"/>
    <col min="1282" max="1282" width="29" style="4" bestFit="1" customWidth="1"/>
    <col min="1283" max="1284" width="8" style="4" bestFit="1" customWidth="1"/>
    <col min="1285" max="1286" width="8.28515625" style="4" bestFit="1" customWidth="1"/>
    <col min="1287" max="1287" width="8" style="4" bestFit="1" customWidth="1"/>
    <col min="1288" max="1288" width="8.28515625" style="4" bestFit="1" customWidth="1"/>
    <col min="1289" max="1289" width="8" style="4" bestFit="1" customWidth="1"/>
    <col min="1290" max="1290" width="7.42578125" style="4" bestFit="1" customWidth="1"/>
    <col min="1291" max="1291" width="7.28515625" style="4" bestFit="1" customWidth="1"/>
    <col min="1292" max="1292" width="8" style="4" bestFit="1" customWidth="1"/>
    <col min="1293" max="1293" width="7.7109375" style="4" bestFit="1" customWidth="1"/>
    <col min="1294" max="1294" width="8.28515625" style="4" bestFit="1" customWidth="1"/>
    <col min="1295" max="1295" width="10.42578125" style="4" bestFit="1" customWidth="1"/>
    <col min="1296" max="1296" width="1.7109375" style="4" customWidth="1"/>
    <col min="1297" max="1536" width="11.42578125" style="4"/>
    <col min="1537" max="1537" width="3.28515625" style="4" customWidth="1"/>
    <col min="1538" max="1538" width="29" style="4" bestFit="1" customWidth="1"/>
    <col min="1539" max="1540" width="8" style="4" bestFit="1" customWidth="1"/>
    <col min="1541" max="1542" width="8.28515625" style="4" bestFit="1" customWidth="1"/>
    <col min="1543" max="1543" width="8" style="4" bestFit="1" customWidth="1"/>
    <col min="1544" max="1544" width="8.28515625" style="4" bestFit="1" customWidth="1"/>
    <col min="1545" max="1545" width="8" style="4" bestFit="1" customWidth="1"/>
    <col min="1546" max="1546" width="7.42578125" style="4" bestFit="1" customWidth="1"/>
    <col min="1547" max="1547" width="7.28515625" style="4" bestFit="1" customWidth="1"/>
    <col min="1548" max="1548" width="8" style="4" bestFit="1" customWidth="1"/>
    <col min="1549" max="1549" width="7.7109375" style="4" bestFit="1" customWidth="1"/>
    <col min="1550" max="1550" width="8.28515625" style="4" bestFit="1" customWidth="1"/>
    <col min="1551" max="1551" width="10.42578125" style="4" bestFit="1" customWidth="1"/>
    <col min="1552" max="1552" width="1.7109375" style="4" customWidth="1"/>
    <col min="1553" max="1792" width="11.42578125" style="4"/>
    <col min="1793" max="1793" width="3.28515625" style="4" customWidth="1"/>
    <col min="1794" max="1794" width="29" style="4" bestFit="1" customWidth="1"/>
    <col min="1795" max="1796" width="8" style="4" bestFit="1" customWidth="1"/>
    <col min="1797" max="1798" width="8.28515625" style="4" bestFit="1" customWidth="1"/>
    <col min="1799" max="1799" width="8" style="4" bestFit="1" customWidth="1"/>
    <col min="1800" max="1800" width="8.28515625" style="4" bestFit="1" customWidth="1"/>
    <col min="1801" max="1801" width="8" style="4" bestFit="1" customWidth="1"/>
    <col min="1802" max="1802" width="7.42578125" style="4" bestFit="1" customWidth="1"/>
    <col min="1803" max="1803" width="7.28515625" style="4" bestFit="1" customWidth="1"/>
    <col min="1804" max="1804" width="8" style="4" bestFit="1" customWidth="1"/>
    <col min="1805" max="1805" width="7.7109375" style="4" bestFit="1" customWidth="1"/>
    <col min="1806" max="1806" width="8.28515625" style="4" bestFit="1" customWidth="1"/>
    <col min="1807" max="1807" width="10.42578125" style="4" bestFit="1" customWidth="1"/>
    <col min="1808" max="1808" width="1.7109375" style="4" customWidth="1"/>
    <col min="1809" max="2048" width="11.42578125" style="4"/>
    <col min="2049" max="2049" width="3.28515625" style="4" customWidth="1"/>
    <col min="2050" max="2050" width="29" style="4" bestFit="1" customWidth="1"/>
    <col min="2051" max="2052" width="8" style="4" bestFit="1" customWidth="1"/>
    <col min="2053" max="2054" width="8.28515625" style="4" bestFit="1" customWidth="1"/>
    <col min="2055" max="2055" width="8" style="4" bestFit="1" customWidth="1"/>
    <col min="2056" max="2056" width="8.28515625" style="4" bestFit="1" customWidth="1"/>
    <col min="2057" max="2057" width="8" style="4" bestFit="1" customWidth="1"/>
    <col min="2058" max="2058" width="7.42578125" style="4" bestFit="1" customWidth="1"/>
    <col min="2059" max="2059" width="7.28515625" style="4" bestFit="1" customWidth="1"/>
    <col min="2060" max="2060" width="8" style="4" bestFit="1" customWidth="1"/>
    <col min="2061" max="2061" width="7.7109375" style="4" bestFit="1" customWidth="1"/>
    <col min="2062" max="2062" width="8.28515625" style="4" bestFit="1" customWidth="1"/>
    <col min="2063" max="2063" width="10.42578125" style="4" bestFit="1" customWidth="1"/>
    <col min="2064" max="2064" width="1.7109375" style="4" customWidth="1"/>
    <col min="2065" max="2304" width="11.42578125" style="4"/>
    <col min="2305" max="2305" width="3.28515625" style="4" customWidth="1"/>
    <col min="2306" max="2306" width="29" style="4" bestFit="1" customWidth="1"/>
    <col min="2307" max="2308" width="8" style="4" bestFit="1" customWidth="1"/>
    <col min="2309" max="2310" width="8.28515625" style="4" bestFit="1" customWidth="1"/>
    <col min="2311" max="2311" width="8" style="4" bestFit="1" customWidth="1"/>
    <col min="2312" max="2312" width="8.28515625" style="4" bestFit="1" customWidth="1"/>
    <col min="2313" max="2313" width="8" style="4" bestFit="1" customWidth="1"/>
    <col min="2314" max="2314" width="7.42578125" style="4" bestFit="1" customWidth="1"/>
    <col min="2315" max="2315" width="7.28515625" style="4" bestFit="1" customWidth="1"/>
    <col min="2316" max="2316" width="8" style="4" bestFit="1" customWidth="1"/>
    <col min="2317" max="2317" width="7.7109375" style="4" bestFit="1" customWidth="1"/>
    <col min="2318" max="2318" width="8.28515625" style="4" bestFit="1" customWidth="1"/>
    <col min="2319" max="2319" width="10.42578125" style="4" bestFit="1" customWidth="1"/>
    <col min="2320" max="2320" width="1.7109375" style="4" customWidth="1"/>
    <col min="2321" max="2560" width="11.42578125" style="4"/>
    <col min="2561" max="2561" width="3.28515625" style="4" customWidth="1"/>
    <col min="2562" max="2562" width="29" style="4" bestFit="1" customWidth="1"/>
    <col min="2563" max="2564" width="8" style="4" bestFit="1" customWidth="1"/>
    <col min="2565" max="2566" width="8.28515625" style="4" bestFit="1" customWidth="1"/>
    <col min="2567" max="2567" width="8" style="4" bestFit="1" customWidth="1"/>
    <col min="2568" max="2568" width="8.28515625" style="4" bestFit="1" customWidth="1"/>
    <col min="2569" max="2569" width="8" style="4" bestFit="1" customWidth="1"/>
    <col min="2570" max="2570" width="7.42578125" style="4" bestFit="1" customWidth="1"/>
    <col min="2571" max="2571" width="7.28515625" style="4" bestFit="1" customWidth="1"/>
    <col min="2572" max="2572" width="8" style="4" bestFit="1" customWidth="1"/>
    <col min="2573" max="2573" width="7.7109375" style="4" bestFit="1" customWidth="1"/>
    <col min="2574" max="2574" width="8.28515625" style="4" bestFit="1" customWidth="1"/>
    <col min="2575" max="2575" width="10.42578125" style="4" bestFit="1" customWidth="1"/>
    <col min="2576" max="2576" width="1.7109375" style="4" customWidth="1"/>
    <col min="2577" max="2816" width="11.42578125" style="4"/>
    <col min="2817" max="2817" width="3.28515625" style="4" customWidth="1"/>
    <col min="2818" max="2818" width="29" style="4" bestFit="1" customWidth="1"/>
    <col min="2819" max="2820" width="8" style="4" bestFit="1" customWidth="1"/>
    <col min="2821" max="2822" width="8.28515625" style="4" bestFit="1" customWidth="1"/>
    <col min="2823" max="2823" width="8" style="4" bestFit="1" customWidth="1"/>
    <col min="2824" max="2824" width="8.28515625" style="4" bestFit="1" customWidth="1"/>
    <col min="2825" max="2825" width="8" style="4" bestFit="1" customWidth="1"/>
    <col min="2826" max="2826" width="7.42578125" style="4" bestFit="1" customWidth="1"/>
    <col min="2827" max="2827" width="7.28515625" style="4" bestFit="1" customWidth="1"/>
    <col min="2828" max="2828" width="8" style="4" bestFit="1" customWidth="1"/>
    <col min="2829" max="2829" width="7.7109375" style="4" bestFit="1" customWidth="1"/>
    <col min="2830" max="2830" width="8.28515625" style="4" bestFit="1" customWidth="1"/>
    <col min="2831" max="2831" width="10.42578125" style="4" bestFit="1" customWidth="1"/>
    <col min="2832" max="2832" width="1.7109375" style="4" customWidth="1"/>
    <col min="2833" max="3072" width="11.42578125" style="4"/>
    <col min="3073" max="3073" width="3.28515625" style="4" customWidth="1"/>
    <col min="3074" max="3074" width="29" style="4" bestFit="1" customWidth="1"/>
    <col min="3075" max="3076" width="8" style="4" bestFit="1" customWidth="1"/>
    <col min="3077" max="3078" width="8.28515625" style="4" bestFit="1" customWidth="1"/>
    <col min="3079" max="3079" width="8" style="4" bestFit="1" customWidth="1"/>
    <col min="3080" max="3080" width="8.28515625" style="4" bestFit="1" customWidth="1"/>
    <col min="3081" max="3081" width="8" style="4" bestFit="1" customWidth="1"/>
    <col min="3082" max="3082" width="7.42578125" style="4" bestFit="1" customWidth="1"/>
    <col min="3083" max="3083" width="7.28515625" style="4" bestFit="1" customWidth="1"/>
    <col min="3084" max="3084" width="8" style="4" bestFit="1" customWidth="1"/>
    <col min="3085" max="3085" width="7.7109375" style="4" bestFit="1" customWidth="1"/>
    <col min="3086" max="3086" width="8.28515625" style="4" bestFit="1" customWidth="1"/>
    <col min="3087" max="3087" width="10.42578125" style="4" bestFit="1" customWidth="1"/>
    <col min="3088" max="3088" width="1.7109375" style="4" customWidth="1"/>
    <col min="3089" max="3328" width="11.42578125" style="4"/>
    <col min="3329" max="3329" width="3.28515625" style="4" customWidth="1"/>
    <col min="3330" max="3330" width="29" style="4" bestFit="1" customWidth="1"/>
    <col min="3331" max="3332" width="8" style="4" bestFit="1" customWidth="1"/>
    <col min="3333" max="3334" width="8.28515625" style="4" bestFit="1" customWidth="1"/>
    <col min="3335" max="3335" width="8" style="4" bestFit="1" customWidth="1"/>
    <col min="3336" max="3336" width="8.28515625" style="4" bestFit="1" customWidth="1"/>
    <col min="3337" max="3337" width="8" style="4" bestFit="1" customWidth="1"/>
    <col min="3338" max="3338" width="7.42578125" style="4" bestFit="1" customWidth="1"/>
    <col min="3339" max="3339" width="7.28515625" style="4" bestFit="1" customWidth="1"/>
    <col min="3340" max="3340" width="8" style="4" bestFit="1" customWidth="1"/>
    <col min="3341" max="3341" width="7.7109375" style="4" bestFit="1" customWidth="1"/>
    <col min="3342" max="3342" width="8.28515625" style="4" bestFit="1" customWidth="1"/>
    <col min="3343" max="3343" width="10.42578125" style="4" bestFit="1" customWidth="1"/>
    <col min="3344" max="3344" width="1.7109375" style="4" customWidth="1"/>
    <col min="3345" max="3584" width="11.42578125" style="4"/>
    <col min="3585" max="3585" width="3.28515625" style="4" customWidth="1"/>
    <col min="3586" max="3586" width="29" style="4" bestFit="1" customWidth="1"/>
    <col min="3587" max="3588" width="8" style="4" bestFit="1" customWidth="1"/>
    <col min="3589" max="3590" width="8.28515625" style="4" bestFit="1" customWidth="1"/>
    <col min="3591" max="3591" width="8" style="4" bestFit="1" customWidth="1"/>
    <col min="3592" max="3592" width="8.28515625" style="4" bestFit="1" customWidth="1"/>
    <col min="3593" max="3593" width="8" style="4" bestFit="1" customWidth="1"/>
    <col min="3594" max="3594" width="7.42578125" style="4" bestFit="1" customWidth="1"/>
    <col min="3595" max="3595" width="7.28515625" style="4" bestFit="1" customWidth="1"/>
    <col min="3596" max="3596" width="8" style="4" bestFit="1" customWidth="1"/>
    <col min="3597" max="3597" width="7.7109375" style="4" bestFit="1" customWidth="1"/>
    <col min="3598" max="3598" width="8.28515625" style="4" bestFit="1" customWidth="1"/>
    <col min="3599" max="3599" width="10.42578125" style="4" bestFit="1" customWidth="1"/>
    <col min="3600" max="3600" width="1.7109375" style="4" customWidth="1"/>
    <col min="3601" max="3840" width="11.42578125" style="4"/>
    <col min="3841" max="3841" width="3.28515625" style="4" customWidth="1"/>
    <col min="3842" max="3842" width="29" style="4" bestFit="1" customWidth="1"/>
    <col min="3843" max="3844" width="8" style="4" bestFit="1" customWidth="1"/>
    <col min="3845" max="3846" width="8.28515625" style="4" bestFit="1" customWidth="1"/>
    <col min="3847" max="3847" width="8" style="4" bestFit="1" customWidth="1"/>
    <col min="3848" max="3848" width="8.28515625" style="4" bestFit="1" customWidth="1"/>
    <col min="3849" max="3849" width="8" style="4" bestFit="1" customWidth="1"/>
    <col min="3850" max="3850" width="7.42578125" style="4" bestFit="1" customWidth="1"/>
    <col min="3851" max="3851" width="7.28515625" style="4" bestFit="1" customWidth="1"/>
    <col min="3852" max="3852" width="8" style="4" bestFit="1" customWidth="1"/>
    <col min="3853" max="3853" width="7.7109375" style="4" bestFit="1" customWidth="1"/>
    <col min="3854" max="3854" width="8.28515625" style="4" bestFit="1" customWidth="1"/>
    <col min="3855" max="3855" width="10.42578125" style="4" bestFit="1" customWidth="1"/>
    <col min="3856" max="3856" width="1.7109375" style="4" customWidth="1"/>
    <col min="3857" max="4096" width="11.42578125" style="4"/>
    <col min="4097" max="4097" width="3.28515625" style="4" customWidth="1"/>
    <col min="4098" max="4098" width="29" style="4" bestFit="1" customWidth="1"/>
    <col min="4099" max="4100" width="8" style="4" bestFit="1" customWidth="1"/>
    <col min="4101" max="4102" width="8.28515625" style="4" bestFit="1" customWidth="1"/>
    <col min="4103" max="4103" width="8" style="4" bestFit="1" customWidth="1"/>
    <col min="4104" max="4104" width="8.28515625" style="4" bestFit="1" customWidth="1"/>
    <col min="4105" max="4105" width="8" style="4" bestFit="1" customWidth="1"/>
    <col min="4106" max="4106" width="7.42578125" style="4" bestFit="1" customWidth="1"/>
    <col min="4107" max="4107" width="7.28515625" style="4" bestFit="1" customWidth="1"/>
    <col min="4108" max="4108" width="8" style="4" bestFit="1" customWidth="1"/>
    <col min="4109" max="4109" width="7.7109375" style="4" bestFit="1" customWidth="1"/>
    <col min="4110" max="4110" width="8.28515625" style="4" bestFit="1" customWidth="1"/>
    <col min="4111" max="4111" width="10.42578125" style="4" bestFit="1" customWidth="1"/>
    <col min="4112" max="4112" width="1.7109375" style="4" customWidth="1"/>
    <col min="4113" max="4352" width="11.42578125" style="4"/>
    <col min="4353" max="4353" width="3.28515625" style="4" customWidth="1"/>
    <col min="4354" max="4354" width="29" style="4" bestFit="1" customWidth="1"/>
    <col min="4355" max="4356" width="8" style="4" bestFit="1" customWidth="1"/>
    <col min="4357" max="4358" width="8.28515625" style="4" bestFit="1" customWidth="1"/>
    <col min="4359" max="4359" width="8" style="4" bestFit="1" customWidth="1"/>
    <col min="4360" max="4360" width="8.28515625" style="4" bestFit="1" customWidth="1"/>
    <col min="4361" max="4361" width="8" style="4" bestFit="1" customWidth="1"/>
    <col min="4362" max="4362" width="7.42578125" style="4" bestFit="1" customWidth="1"/>
    <col min="4363" max="4363" width="7.28515625" style="4" bestFit="1" customWidth="1"/>
    <col min="4364" max="4364" width="8" style="4" bestFit="1" customWidth="1"/>
    <col min="4365" max="4365" width="7.7109375" style="4" bestFit="1" customWidth="1"/>
    <col min="4366" max="4366" width="8.28515625" style="4" bestFit="1" customWidth="1"/>
    <col min="4367" max="4367" width="10.42578125" style="4" bestFit="1" customWidth="1"/>
    <col min="4368" max="4368" width="1.7109375" style="4" customWidth="1"/>
    <col min="4369" max="4608" width="11.42578125" style="4"/>
    <col min="4609" max="4609" width="3.28515625" style="4" customWidth="1"/>
    <col min="4610" max="4610" width="29" style="4" bestFit="1" customWidth="1"/>
    <col min="4611" max="4612" width="8" style="4" bestFit="1" customWidth="1"/>
    <col min="4613" max="4614" width="8.28515625" style="4" bestFit="1" customWidth="1"/>
    <col min="4615" max="4615" width="8" style="4" bestFit="1" customWidth="1"/>
    <col min="4616" max="4616" width="8.28515625" style="4" bestFit="1" customWidth="1"/>
    <col min="4617" max="4617" width="8" style="4" bestFit="1" customWidth="1"/>
    <col min="4618" max="4618" width="7.42578125" style="4" bestFit="1" customWidth="1"/>
    <col min="4619" max="4619" width="7.28515625" style="4" bestFit="1" customWidth="1"/>
    <col min="4620" max="4620" width="8" style="4" bestFit="1" customWidth="1"/>
    <col min="4621" max="4621" width="7.7109375" style="4" bestFit="1" customWidth="1"/>
    <col min="4622" max="4622" width="8.28515625" style="4" bestFit="1" customWidth="1"/>
    <col min="4623" max="4623" width="10.42578125" style="4" bestFit="1" customWidth="1"/>
    <col min="4624" max="4624" width="1.7109375" style="4" customWidth="1"/>
    <col min="4625" max="4864" width="11.42578125" style="4"/>
    <col min="4865" max="4865" width="3.28515625" style="4" customWidth="1"/>
    <col min="4866" max="4866" width="29" style="4" bestFit="1" customWidth="1"/>
    <col min="4867" max="4868" width="8" style="4" bestFit="1" customWidth="1"/>
    <col min="4869" max="4870" width="8.28515625" style="4" bestFit="1" customWidth="1"/>
    <col min="4871" max="4871" width="8" style="4" bestFit="1" customWidth="1"/>
    <col min="4872" max="4872" width="8.28515625" style="4" bestFit="1" customWidth="1"/>
    <col min="4873" max="4873" width="8" style="4" bestFit="1" customWidth="1"/>
    <col min="4874" max="4874" width="7.42578125" style="4" bestFit="1" customWidth="1"/>
    <col min="4875" max="4875" width="7.28515625" style="4" bestFit="1" customWidth="1"/>
    <col min="4876" max="4876" width="8" style="4" bestFit="1" customWidth="1"/>
    <col min="4877" max="4877" width="7.7109375" style="4" bestFit="1" customWidth="1"/>
    <col min="4878" max="4878" width="8.28515625" style="4" bestFit="1" customWidth="1"/>
    <col min="4879" max="4879" width="10.42578125" style="4" bestFit="1" customWidth="1"/>
    <col min="4880" max="4880" width="1.7109375" style="4" customWidth="1"/>
    <col min="4881" max="5120" width="11.42578125" style="4"/>
    <col min="5121" max="5121" width="3.28515625" style="4" customWidth="1"/>
    <col min="5122" max="5122" width="29" style="4" bestFit="1" customWidth="1"/>
    <col min="5123" max="5124" width="8" style="4" bestFit="1" customWidth="1"/>
    <col min="5125" max="5126" width="8.28515625" style="4" bestFit="1" customWidth="1"/>
    <col min="5127" max="5127" width="8" style="4" bestFit="1" customWidth="1"/>
    <col min="5128" max="5128" width="8.28515625" style="4" bestFit="1" customWidth="1"/>
    <col min="5129" max="5129" width="8" style="4" bestFit="1" customWidth="1"/>
    <col min="5130" max="5130" width="7.42578125" style="4" bestFit="1" customWidth="1"/>
    <col min="5131" max="5131" width="7.28515625" style="4" bestFit="1" customWidth="1"/>
    <col min="5132" max="5132" width="8" style="4" bestFit="1" customWidth="1"/>
    <col min="5133" max="5133" width="7.7109375" style="4" bestFit="1" customWidth="1"/>
    <col min="5134" max="5134" width="8.28515625" style="4" bestFit="1" customWidth="1"/>
    <col min="5135" max="5135" width="10.42578125" style="4" bestFit="1" customWidth="1"/>
    <col min="5136" max="5136" width="1.7109375" style="4" customWidth="1"/>
    <col min="5137" max="5376" width="11.42578125" style="4"/>
    <col min="5377" max="5377" width="3.28515625" style="4" customWidth="1"/>
    <col min="5378" max="5378" width="29" style="4" bestFit="1" customWidth="1"/>
    <col min="5379" max="5380" width="8" style="4" bestFit="1" customWidth="1"/>
    <col min="5381" max="5382" width="8.28515625" style="4" bestFit="1" customWidth="1"/>
    <col min="5383" max="5383" width="8" style="4" bestFit="1" customWidth="1"/>
    <col min="5384" max="5384" width="8.28515625" style="4" bestFit="1" customWidth="1"/>
    <col min="5385" max="5385" width="8" style="4" bestFit="1" customWidth="1"/>
    <col min="5386" max="5386" width="7.42578125" style="4" bestFit="1" customWidth="1"/>
    <col min="5387" max="5387" width="7.28515625" style="4" bestFit="1" customWidth="1"/>
    <col min="5388" max="5388" width="8" style="4" bestFit="1" customWidth="1"/>
    <col min="5389" max="5389" width="7.7109375" style="4" bestFit="1" customWidth="1"/>
    <col min="5390" max="5390" width="8.28515625" style="4" bestFit="1" customWidth="1"/>
    <col min="5391" max="5391" width="10.42578125" style="4" bestFit="1" customWidth="1"/>
    <col min="5392" max="5392" width="1.7109375" style="4" customWidth="1"/>
    <col min="5393" max="5632" width="11.42578125" style="4"/>
    <col min="5633" max="5633" width="3.28515625" style="4" customWidth="1"/>
    <col min="5634" max="5634" width="29" style="4" bestFit="1" customWidth="1"/>
    <col min="5635" max="5636" width="8" style="4" bestFit="1" customWidth="1"/>
    <col min="5637" max="5638" width="8.28515625" style="4" bestFit="1" customWidth="1"/>
    <col min="5639" max="5639" width="8" style="4" bestFit="1" customWidth="1"/>
    <col min="5640" max="5640" width="8.28515625" style="4" bestFit="1" customWidth="1"/>
    <col min="5641" max="5641" width="8" style="4" bestFit="1" customWidth="1"/>
    <col min="5642" max="5642" width="7.42578125" style="4" bestFit="1" customWidth="1"/>
    <col min="5643" max="5643" width="7.28515625" style="4" bestFit="1" customWidth="1"/>
    <col min="5644" max="5644" width="8" style="4" bestFit="1" customWidth="1"/>
    <col min="5645" max="5645" width="7.7109375" style="4" bestFit="1" customWidth="1"/>
    <col min="5646" max="5646" width="8.28515625" style="4" bestFit="1" customWidth="1"/>
    <col min="5647" max="5647" width="10.42578125" style="4" bestFit="1" customWidth="1"/>
    <col min="5648" max="5648" width="1.7109375" style="4" customWidth="1"/>
    <col min="5649" max="5888" width="11.42578125" style="4"/>
    <col min="5889" max="5889" width="3.28515625" style="4" customWidth="1"/>
    <col min="5890" max="5890" width="29" style="4" bestFit="1" customWidth="1"/>
    <col min="5891" max="5892" width="8" style="4" bestFit="1" customWidth="1"/>
    <col min="5893" max="5894" width="8.28515625" style="4" bestFit="1" customWidth="1"/>
    <col min="5895" max="5895" width="8" style="4" bestFit="1" customWidth="1"/>
    <col min="5896" max="5896" width="8.28515625" style="4" bestFit="1" customWidth="1"/>
    <col min="5897" max="5897" width="8" style="4" bestFit="1" customWidth="1"/>
    <col min="5898" max="5898" width="7.42578125" style="4" bestFit="1" customWidth="1"/>
    <col min="5899" max="5899" width="7.28515625" style="4" bestFit="1" customWidth="1"/>
    <col min="5900" max="5900" width="8" style="4" bestFit="1" customWidth="1"/>
    <col min="5901" max="5901" width="7.7109375" style="4" bestFit="1" customWidth="1"/>
    <col min="5902" max="5902" width="8.28515625" style="4" bestFit="1" customWidth="1"/>
    <col min="5903" max="5903" width="10.42578125" style="4" bestFit="1" customWidth="1"/>
    <col min="5904" max="5904" width="1.7109375" style="4" customWidth="1"/>
    <col min="5905" max="6144" width="11.42578125" style="4"/>
    <col min="6145" max="6145" width="3.28515625" style="4" customWidth="1"/>
    <col min="6146" max="6146" width="29" style="4" bestFit="1" customWidth="1"/>
    <col min="6147" max="6148" width="8" style="4" bestFit="1" customWidth="1"/>
    <col min="6149" max="6150" width="8.28515625" style="4" bestFit="1" customWidth="1"/>
    <col min="6151" max="6151" width="8" style="4" bestFit="1" customWidth="1"/>
    <col min="6152" max="6152" width="8.28515625" style="4" bestFit="1" customWidth="1"/>
    <col min="6153" max="6153" width="8" style="4" bestFit="1" customWidth="1"/>
    <col min="6154" max="6154" width="7.42578125" style="4" bestFit="1" customWidth="1"/>
    <col min="6155" max="6155" width="7.28515625" style="4" bestFit="1" customWidth="1"/>
    <col min="6156" max="6156" width="8" style="4" bestFit="1" customWidth="1"/>
    <col min="6157" max="6157" width="7.7109375" style="4" bestFit="1" customWidth="1"/>
    <col min="6158" max="6158" width="8.28515625" style="4" bestFit="1" customWidth="1"/>
    <col min="6159" max="6159" width="10.42578125" style="4" bestFit="1" customWidth="1"/>
    <col min="6160" max="6160" width="1.7109375" style="4" customWidth="1"/>
    <col min="6161" max="6400" width="11.42578125" style="4"/>
    <col min="6401" max="6401" width="3.28515625" style="4" customWidth="1"/>
    <col min="6402" max="6402" width="29" style="4" bestFit="1" customWidth="1"/>
    <col min="6403" max="6404" width="8" style="4" bestFit="1" customWidth="1"/>
    <col min="6405" max="6406" width="8.28515625" style="4" bestFit="1" customWidth="1"/>
    <col min="6407" max="6407" width="8" style="4" bestFit="1" customWidth="1"/>
    <col min="6408" max="6408" width="8.28515625" style="4" bestFit="1" customWidth="1"/>
    <col min="6409" max="6409" width="8" style="4" bestFit="1" customWidth="1"/>
    <col min="6410" max="6410" width="7.42578125" style="4" bestFit="1" customWidth="1"/>
    <col min="6411" max="6411" width="7.28515625" style="4" bestFit="1" customWidth="1"/>
    <col min="6412" max="6412" width="8" style="4" bestFit="1" customWidth="1"/>
    <col min="6413" max="6413" width="7.7109375" style="4" bestFit="1" customWidth="1"/>
    <col min="6414" max="6414" width="8.28515625" style="4" bestFit="1" customWidth="1"/>
    <col min="6415" max="6415" width="10.42578125" style="4" bestFit="1" customWidth="1"/>
    <col min="6416" max="6416" width="1.7109375" style="4" customWidth="1"/>
    <col min="6417" max="6656" width="11.42578125" style="4"/>
    <col min="6657" max="6657" width="3.28515625" style="4" customWidth="1"/>
    <col min="6658" max="6658" width="29" style="4" bestFit="1" customWidth="1"/>
    <col min="6659" max="6660" width="8" style="4" bestFit="1" customWidth="1"/>
    <col min="6661" max="6662" width="8.28515625" style="4" bestFit="1" customWidth="1"/>
    <col min="6663" max="6663" width="8" style="4" bestFit="1" customWidth="1"/>
    <col min="6664" max="6664" width="8.28515625" style="4" bestFit="1" customWidth="1"/>
    <col min="6665" max="6665" width="8" style="4" bestFit="1" customWidth="1"/>
    <col min="6666" max="6666" width="7.42578125" style="4" bestFit="1" customWidth="1"/>
    <col min="6667" max="6667" width="7.28515625" style="4" bestFit="1" customWidth="1"/>
    <col min="6668" max="6668" width="8" style="4" bestFit="1" customWidth="1"/>
    <col min="6669" max="6669" width="7.7109375" style="4" bestFit="1" customWidth="1"/>
    <col min="6670" max="6670" width="8.28515625" style="4" bestFit="1" customWidth="1"/>
    <col min="6671" max="6671" width="10.42578125" style="4" bestFit="1" customWidth="1"/>
    <col min="6672" max="6672" width="1.7109375" style="4" customWidth="1"/>
    <col min="6673" max="6912" width="11.42578125" style="4"/>
    <col min="6913" max="6913" width="3.28515625" style="4" customWidth="1"/>
    <col min="6914" max="6914" width="29" style="4" bestFit="1" customWidth="1"/>
    <col min="6915" max="6916" width="8" style="4" bestFit="1" customWidth="1"/>
    <col min="6917" max="6918" width="8.28515625" style="4" bestFit="1" customWidth="1"/>
    <col min="6919" max="6919" width="8" style="4" bestFit="1" customWidth="1"/>
    <col min="6920" max="6920" width="8.28515625" style="4" bestFit="1" customWidth="1"/>
    <col min="6921" max="6921" width="8" style="4" bestFit="1" customWidth="1"/>
    <col min="6922" max="6922" width="7.42578125" style="4" bestFit="1" customWidth="1"/>
    <col min="6923" max="6923" width="7.28515625" style="4" bestFit="1" customWidth="1"/>
    <col min="6924" max="6924" width="8" style="4" bestFit="1" customWidth="1"/>
    <col min="6925" max="6925" width="7.7109375" style="4" bestFit="1" customWidth="1"/>
    <col min="6926" max="6926" width="8.28515625" style="4" bestFit="1" customWidth="1"/>
    <col min="6927" max="6927" width="10.42578125" style="4" bestFit="1" customWidth="1"/>
    <col min="6928" max="6928" width="1.7109375" style="4" customWidth="1"/>
    <col min="6929" max="7168" width="11.42578125" style="4"/>
    <col min="7169" max="7169" width="3.28515625" style="4" customWidth="1"/>
    <col min="7170" max="7170" width="29" style="4" bestFit="1" customWidth="1"/>
    <col min="7171" max="7172" width="8" style="4" bestFit="1" customWidth="1"/>
    <col min="7173" max="7174" width="8.28515625" style="4" bestFit="1" customWidth="1"/>
    <col min="7175" max="7175" width="8" style="4" bestFit="1" customWidth="1"/>
    <col min="7176" max="7176" width="8.28515625" style="4" bestFit="1" customWidth="1"/>
    <col min="7177" max="7177" width="8" style="4" bestFit="1" customWidth="1"/>
    <col min="7178" max="7178" width="7.42578125" style="4" bestFit="1" customWidth="1"/>
    <col min="7179" max="7179" width="7.28515625" style="4" bestFit="1" customWidth="1"/>
    <col min="7180" max="7180" width="8" style="4" bestFit="1" customWidth="1"/>
    <col min="7181" max="7181" width="7.7109375" style="4" bestFit="1" customWidth="1"/>
    <col min="7182" max="7182" width="8.28515625" style="4" bestFit="1" customWidth="1"/>
    <col min="7183" max="7183" width="10.42578125" style="4" bestFit="1" customWidth="1"/>
    <col min="7184" max="7184" width="1.7109375" style="4" customWidth="1"/>
    <col min="7185" max="7424" width="11.42578125" style="4"/>
    <col min="7425" max="7425" width="3.28515625" style="4" customWidth="1"/>
    <col min="7426" max="7426" width="29" style="4" bestFit="1" customWidth="1"/>
    <col min="7427" max="7428" width="8" style="4" bestFit="1" customWidth="1"/>
    <col min="7429" max="7430" width="8.28515625" style="4" bestFit="1" customWidth="1"/>
    <col min="7431" max="7431" width="8" style="4" bestFit="1" customWidth="1"/>
    <col min="7432" max="7432" width="8.28515625" style="4" bestFit="1" customWidth="1"/>
    <col min="7433" max="7433" width="8" style="4" bestFit="1" customWidth="1"/>
    <col min="7434" max="7434" width="7.42578125" style="4" bestFit="1" customWidth="1"/>
    <col min="7435" max="7435" width="7.28515625" style="4" bestFit="1" customWidth="1"/>
    <col min="7436" max="7436" width="8" style="4" bestFit="1" customWidth="1"/>
    <col min="7437" max="7437" width="7.7109375" style="4" bestFit="1" customWidth="1"/>
    <col min="7438" max="7438" width="8.28515625" style="4" bestFit="1" customWidth="1"/>
    <col min="7439" max="7439" width="10.42578125" style="4" bestFit="1" customWidth="1"/>
    <col min="7440" max="7440" width="1.7109375" style="4" customWidth="1"/>
    <col min="7441" max="7680" width="11.42578125" style="4"/>
    <col min="7681" max="7681" width="3.28515625" style="4" customWidth="1"/>
    <col min="7682" max="7682" width="29" style="4" bestFit="1" customWidth="1"/>
    <col min="7683" max="7684" width="8" style="4" bestFit="1" customWidth="1"/>
    <col min="7685" max="7686" width="8.28515625" style="4" bestFit="1" customWidth="1"/>
    <col min="7687" max="7687" width="8" style="4" bestFit="1" customWidth="1"/>
    <col min="7688" max="7688" width="8.28515625" style="4" bestFit="1" customWidth="1"/>
    <col min="7689" max="7689" width="8" style="4" bestFit="1" customWidth="1"/>
    <col min="7690" max="7690" width="7.42578125" style="4" bestFit="1" customWidth="1"/>
    <col min="7691" max="7691" width="7.28515625" style="4" bestFit="1" customWidth="1"/>
    <col min="7692" max="7692" width="8" style="4" bestFit="1" customWidth="1"/>
    <col min="7693" max="7693" width="7.7109375" style="4" bestFit="1" customWidth="1"/>
    <col min="7694" max="7694" width="8.28515625" style="4" bestFit="1" customWidth="1"/>
    <col min="7695" max="7695" width="10.42578125" style="4" bestFit="1" customWidth="1"/>
    <col min="7696" max="7696" width="1.7109375" style="4" customWidth="1"/>
    <col min="7697" max="7936" width="11.42578125" style="4"/>
    <col min="7937" max="7937" width="3.28515625" style="4" customWidth="1"/>
    <col min="7938" max="7938" width="29" style="4" bestFit="1" customWidth="1"/>
    <col min="7939" max="7940" width="8" style="4" bestFit="1" customWidth="1"/>
    <col min="7941" max="7942" width="8.28515625" style="4" bestFit="1" customWidth="1"/>
    <col min="7943" max="7943" width="8" style="4" bestFit="1" customWidth="1"/>
    <col min="7944" max="7944" width="8.28515625" style="4" bestFit="1" customWidth="1"/>
    <col min="7945" max="7945" width="8" style="4" bestFit="1" customWidth="1"/>
    <col min="7946" max="7946" width="7.42578125" style="4" bestFit="1" customWidth="1"/>
    <col min="7947" max="7947" width="7.28515625" style="4" bestFit="1" customWidth="1"/>
    <col min="7948" max="7948" width="8" style="4" bestFit="1" customWidth="1"/>
    <col min="7949" max="7949" width="7.7109375" style="4" bestFit="1" customWidth="1"/>
    <col min="7950" max="7950" width="8.28515625" style="4" bestFit="1" customWidth="1"/>
    <col min="7951" max="7951" width="10.42578125" style="4" bestFit="1" customWidth="1"/>
    <col min="7952" max="7952" width="1.7109375" style="4" customWidth="1"/>
    <col min="7953" max="8192" width="11.42578125" style="4"/>
    <col min="8193" max="8193" width="3.28515625" style="4" customWidth="1"/>
    <col min="8194" max="8194" width="29" style="4" bestFit="1" customWidth="1"/>
    <col min="8195" max="8196" width="8" style="4" bestFit="1" customWidth="1"/>
    <col min="8197" max="8198" width="8.28515625" style="4" bestFit="1" customWidth="1"/>
    <col min="8199" max="8199" width="8" style="4" bestFit="1" customWidth="1"/>
    <col min="8200" max="8200" width="8.28515625" style="4" bestFit="1" customWidth="1"/>
    <col min="8201" max="8201" width="8" style="4" bestFit="1" customWidth="1"/>
    <col min="8202" max="8202" width="7.42578125" style="4" bestFit="1" customWidth="1"/>
    <col min="8203" max="8203" width="7.28515625" style="4" bestFit="1" customWidth="1"/>
    <col min="8204" max="8204" width="8" style="4" bestFit="1" customWidth="1"/>
    <col min="8205" max="8205" width="7.7109375" style="4" bestFit="1" customWidth="1"/>
    <col min="8206" max="8206" width="8.28515625" style="4" bestFit="1" customWidth="1"/>
    <col min="8207" max="8207" width="10.42578125" style="4" bestFit="1" customWidth="1"/>
    <col min="8208" max="8208" width="1.7109375" style="4" customWidth="1"/>
    <col min="8209" max="8448" width="11.42578125" style="4"/>
    <col min="8449" max="8449" width="3.28515625" style="4" customWidth="1"/>
    <col min="8450" max="8450" width="29" style="4" bestFit="1" customWidth="1"/>
    <col min="8451" max="8452" width="8" style="4" bestFit="1" customWidth="1"/>
    <col min="8453" max="8454" width="8.28515625" style="4" bestFit="1" customWidth="1"/>
    <col min="8455" max="8455" width="8" style="4" bestFit="1" customWidth="1"/>
    <col min="8456" max="8456" width="8.28515625" style="4" bestFit="1" customWidth="1"/>
    <col min="8457" max="8457" width="8" style="4" bestFit="1" customWidth="1"/>
    <col min="8458" max="8458" width="7.42578125" style="4" bestFit="1" customWidth="1"/>
    <col min="8459" max="8459" width="7.28515625" style="4" bestFit="1" customWidth="1"/>
    <col min="8460" max="8460" width="8" style="4" bestFit="1" customWidth="1"/>
    <col min="8461" max="8461" width="7.7109375" style="4" bestFit="1" customWidth="1"/>
    <col min="8462" max="8462" width="8.28515625" style="4" bestFit="1" customWidth="1"/>
    <col min="8463" max="8463" width="10.42578125" style="4" bestFit="1" customWidth="1"/>
    <col min="8464" max="8464" width="1.7109375" style="4" customWidth="1"/>
    <col min="8465" max="8704" width="11.42578125" style="4"/>
    <col min="8705" max="8705" width="3.28515625" style="4" customWidth="1"/>
    <col min="8706" max="8706" width="29" style="4" bestFit="1" customWidth="1"/>
    <col min="8707" max="8708" width="8" style="4" bestFit="1" customWidth="1"/>
    <col min="8709" max="8710" width="8.28515625" style="4" bestFit="1" customWidth="1"/>
    <col min="8711" max="8711" width="8" style="4" bestFit="1" customWidth="1"/>
    <col min="8712" max="8712" width="8.28515625" style="4" bestFit="1" customWidth="1"/>
    <col min="8713" max="8713" width="8" style="4" bestFit="1" customWidth="1"/>
    <col min="8714" max="8714" width="7.42578125" style="4" bestFit="1" customWidth="1"/>
    <col min="8715" max="8715" width="7.28515625" style="4" bestFit="1" customWidth="1"/>
    <col min="8716" max="8716" width="8" style="4" bestFit="1" customWidth="1"/>
    <col min="8717" max="8717" width="7.7109375" style="4" bestFit="1" customWidth="1"/>
    <col min="8718" max="8718" width="8.28515625" style="4" bestFit="1" customWidth="1"/>
    <col min="8719" max="8719" width="10.42578125" style="4" bestFit="1" customWidth="1"/>
    <col min="8720" max="8720" width="1.7109375" style="4" customWidth="1"/>
    <col min="8721" max="8960" width="11.42578125" style="4"/>
    <col min="8961" max="8961" width="3.28515625" style="4" customWidth="1"/>
    <col min="8962" max="8962" width="29" style="4" bestFit="1" customWidth="1"/>
    <col min="8963" max="8964" width="8" style="4" bestFit="1" customWidth="1"/>
    <col min="8965" max="8966" width="8.28515625" style="4" bestFit="1" customWidth="1"/>
    <col min="8967" max="8967" width="8" style="4" bestFit="1" customWidth="1"/>
    <col min="8968" max="8968" width="8.28515625" style="4" bestFit="1" customWidth="1"/>
    <col min="8969" max="8969" width="8" style="4" bestFit="1" customWidth="1"/>
    <col min="8970" max="8970" width="7.42578125" style="4" bestFit="1" customWidth="1"/>
    <col min="8971" max="8971" width="7.28515625" style="4" bestFit="1" customWidth="1"/>
    <col min="8972" max="8972" width="8" style="4" bestFit="1" customWidth="1"/>
    <col min="8973" max="8973" width="7.7109375" style="4" bestFit="1" customWidth="1"/>
    <col min="8974" max="8974" width="8.28515625" style="4" bestFit="1" customWidth="1"/>
    <col min="8975" max="8975" width="10.42578125" style="4" bestFit="1" customWidth="1"/>
    <col min="8976" max="8976" width="1.7109375" style="4" customWidth="1"/>
    <col min="8977" max="9216" width="11.42578125" style="4"/>
    <col min="9217" max="9217" width="3.28515625" style="4" customWidth="1"/>
    <col min="9218" max="9218" width="29" style="4" bestFit="1" customWidth="1"/>
    <col min="9219" max="9220" width="8" style="4" bestFit="1" customWidth="1"/>
    <col min="9221" max="9222" width="8.28515625" style="4" bestFit="1" customWidth="1"/>
    <col min="9223" max="9223" width="8" style="4" bestFit="1" customWidth="1"/>
    <col min="9224" max="9224" width="8.28515625" style="4" bestFit="1" customWidth="1"/>
    <col min="9225" max="9225" width="8" style="4" bestFit="1" customWidth="1"/>
    <col min="9226" max="9226" width="7.42578125" style="4" bestFit="1" customWidth="1"/>
    <col min="9227" max="9227" width="7.28515625" style="4" bestFit="1" customWidth="1"/>
    <col min="9228" max="9228" width="8" style="4" bestFit="1" customWidth="1"/>
    <col min="9229" max="9229" width="7.7109375" style="4" bestFit="1" customWidth="1"/>
    <col min="9230" max="9230" width="8.28515625" style="4" bestFit="1" customWidth="1"/>
    <col min="9231" max="9231" width="10.42578125" style="4" bestFit="1" customWidth="1"/>
    <col min="9232" max="9232" width="1.7109375" style="4" customWidth="1"/>
    <col min="9233" max="9472" width="11.42578125" style="4"/>
    <col min="9473" max="9473" width="3.28515625" style="4" customWidth="1"/>
    <col min="9474" max="9474" width="29" style="4" bestFit="1" customWidth="1"/>
    <col min="9475" max="9476" width="8" style="4" bestFit="1" customWidth="1"/>
    <col min="9477" max="9478" width="8.28515625" style="4" bestFit="1" customWidth="1"/>
    <col min="9479" max="9479" width="8" style="4" bestFit="1" customWidth="1"/>
    <col min="9480" max="9480" width="8.28515625" style="4" bestFit="1" customWidth="1"/>
    <col min="9481" max="9481" width="8" style="4" bestFit="1" customWidth="1"/>
    <col min="9482" max="9482" width="7.42578125" style="4" bestFit="1" customWidth="1"/>
    <col min="9483" max="9483" width="7.28515625" style="4" bestFit="1" customWidth="1"/>
    <col min="9484" max="9484" width="8" style="4" bestFit="1" customWidth="1"/>
    <col min="9485" max="9485" width="7.7109375" style="4" bestFit="1" customWidth="1"/>
    <col min="9486" max="9486" width="8.28515625" style="4" bestFit="1" customWidth="1"/>
    <col min="9487" max="9487" width="10.42578125" style="4" bestFit="1" customWidth="1"/>
    <col min="9488" max="9488" width="1.7109375" style="4" customWidth="1"/>
    <col min="9489" max="9728" width="11.42578125" style="4"/>
    <col min="9729" max="9729" width="3.28515625" style="4" customWidth="1"/>
    <col min="9730" max="9730" width="29" style="4" bestFit="1" customWidth="1"/>
    <col min="9731" max="9732" width="8" style="4" bestFit="1" customWidth="1"/>
    <col min="9733" max="9734" width="8.28515625" style="4" bestFit="1" customWidth="1"/>
    <col min="9735" max="9735" width="8" style="4" bestFit="1" customWidth="1"/>
    <col min="9736" max="9736" width="8.28515625" style="4" bestFit="1" customWidth="1"/>
    <col min="9737" max="9737" width="8" style="4" bestFit="1" customWidth="1"/>
    <col min="9738" max="9738" width="7.42578125" style="4" bestFit="1" customWidth="1"/>
    <col min="9739" max="9739" width="7.28515625" style="4" bestFit="1" customWidth="1"/>
    <col min="9740" max="9740" width="8" style="4" bestFit="1" customWidth="1"/>
    <col min="9741" max="9741" width="7.7109375" style="4" bestFit="1" customWidth="1"/>
    <col min="9742" max="9742" width="8.28515625" style="4" bestFit="1" customWidth="1"/>
    <col min="9743" max="9743" width="10.42578125" style="4" bestFit="1" customWidth="1"/>
    <col min="9744" max="9744" width="1.7109375" style="4" customWidth="1"/>
    <col min="9745" max="9984" width="11.42578125" style="4"/>
    <col min="9985" max="9985" width="3.28515625" style="4" customWidth="1"/>
    <col min="9986" max="9986" width="29" style="4" bestFit="1" customWidth="1"/>
    <col min="9987" max="9988" width="8" style="4" bestFit="1" customWidth="1"/>
    <col min="9989" max="9990" width="8.28515625" style="4" bestFit="1" customWidth="1"/>
    <col min="9991" max="9991" width="8" style="4" bestFit="1" customWidth="1"/>
    <col min="9992" max="9992" width="8.28515625" style="4" bestFit="1" customWidth="1"/>
    <col min="9993" max="9993" width="8" style="4" bestFit="1" customWidth="1"/>
    <col min="9994" max="9994" width="7.42578125" style="4" bestFit="1" customWidth="1"/>
    <col min="9995" max="9995" width="7.28515625" style="4" bestFit="1" customWidth="1"/>
    <col min="9996" max="9996" width="8" style="4" bestFit="1" customWidth="1"/>
    <col min="9997" max="9997" width="7.7109375" style="4" bestFit="1" customWidth="1"/>
    <col min="9998" max="9998" width="8.28515625" style="4" bestFit="1" customWidth="1"/>
    <col min="9999" max="9999" width="10.42578125" style="4" bestFit="1" customWidth="1"/>
    <col min="10000" max="10000" width="1.7109375" style="4" customWidth="1"/>
    <col min="10001" max="10240" width="11.42578125" style="4"/>
    <col min="10241" max="10241" width="3.28515625" style="4" customWidth="1"/>
    <col min="10242" max="10242" width="29" style="4" bestFit="1" customWidth="1"/>
    <col min="10243" max="10244" width="8" style="4" bestFit="1" customWidth="1"/>
    <col min="10245" max="10246" width="8.28515625" style="4" bestFit="1" customWidth="1"/>
    <col min="10247" max="10247" width="8" style="4" bestFit="1" customWidth="1"/>
    <col min="10248" max="10248" width="8.28515625" style="4" bestFit="1" customWidth="1"/>
    <col min="10249" max="10249" width="8" style="4" bestFit="1" customWidth="1"/>
    <col min="10250" max="10250" width="7.42578125" style="4" bestFit="1" customWidth="1"/>
    <col min="10251" max="10251" width="7.28515625" style="4" bestFit="1" customWidth="1"/>
    <col min="10252" max="10252" width="8" style="4" bestFit="1" customWidth="1"/>
    <col min="10253" max="10253" width="7.7109375" style="4" bestFit="1" customWidth="1"/>
    <col min="10254" max="10254" width="8.28515625" style="4" bestFit="1" customWidth="1"/>
    <col min="10255" max="10255" width="10.42578125" style="4" bestFit="1" customWidth="1"/>
    <col min="10256" max="10256" width="1.7109375" style="4" customWidth="1"/>
    <col min="10257" max="10496" width="11.42578125" style="4"/>
    <col min="10497" max="10497" width="3.28515625" style="4" customWidth="1"/>
    <col min="10498" max="10498" width="29" style="4" bestFit="1" customWidth="1"/>
    <col min="10499" max="10500" width="8" style="4" bestFit="1" customWidth="1"/>
    <col min="10501" max="10502" width="8.28515625" style="4" bestFit="1" customWidth="1"/>
    <col min="10503" max="10503" width="8" style="4" bestFit="1" customWidth="1"/>
    <col min="10504" max="10504" width="8.28515625" style="4" bestFit="1" customWidth="1"/>
    <col min="10505" max="10505" width="8" style="4" bestFit="1" customWidth="1"/>
    <col min="10506" max="10506" width="7.42578125" style="4" bestFit="1" customWidth="1"/>
    <col min="10507" max="10507" width="7.28515625" style="4" bestFit="1" customWidth="1"/>
    <col min="10508" max="10508" width="8" style="4" bestFit="1" customWidth="1"/>
    <col min="10509" max="10509" width="7.7109375" style="4" bestFit="1" customWidth="1"/>
    <col min="10510" max="10510" width="8.28515625" style="4" bestFit="1" customWidth="1"/>
    <col min="10511" max="10511" width="10.42578125" style="4" bestFit="1" customWidth="1"/>
    <col min="10512" max="10512" width="1.7109375" style="4" customWidth="1"/>
    <col min="10513" max="10752" width="11.42578125" style="4"/>
    <col min="10753" max="10753" width="3.28515625" style="4" customWidth="1"/>
    <col min="10754" max="10754" width="29" style="4" bestFit="1" customWidth="1"/>
    <col min="10755" max="10756" width="8" style="4" bestFit="1" customWidth="1"/>
    <col min="10757" max="10758" width="8.28515625" style="4" bestFit="1" customWidth="1"/>
    <col min="10759" max="10759" width="8" style="4" bestFit="1" customWidth="1"/>
    <col min="10760" max="10760" width="8.28515625" style="4" bestFit="1" customWidth="1"/>
    <col min="10761" max="10761" width="8" style="4" bestFit="1" customWidth="1"/>
    <col min="10762" max="10762" width="7.42578125" style="4" bestFit="1" customWidth="1"/>
    <col min="10763" max="10763" width="7.28515625" style="4" bestFit="1" customWidth="1"/>
    <col min="10764" max="10764" width="8" style="4" bestFit="1" customWidth="1"/>
    <col min="10765" max="10765" width="7.7109375" style="4" bestFit="1" customWidth="1"/>
    <col min="10766" max="10766" width="8.28515625" style="4" bestFit="1" customWidth="1"/>
    <col min="10767" max="10767" width="10.42578125" style="4" bestFit="1" customWidth="1"/>
    <col min="10768" max="10768" width="1.7109375" style="4" customWidth="1"/>
    <col min="10769" max="11008" width="11.42578125" style="4"/>
    <col min="11009" max="11009" width="3.28515625" style="4" customWidth="1"/>
    <col min="11010" max="11010" width="29" style="4" bestFit="1" customWidth="1"/>
    <col min="11011" max="11012" width="8" style="4" bestFit="1" customWidth="1"/>
    <col min="11013" max="11014" width="8.28515625" style="4" bestFit="1" customWidth="1"/>
    <col min="11015" max="11015" width="8" style="4" bestFit="1" customWidth="1"/>
    <col min="11016" max="11016" width="8.28515625" style="4" bestFit="1" customWidth="1"/>
    <col min="11017" max="11017" width="8" style="4" bestFit="1" customWidth="1"/>
    <col min="11018" max="11018" width="7.42578125" style="4" bestFit="1" customWidth="1"/>
    <col min="11019" max="11019" width="7.28515625" style="4" bestFit="1" customWidth="1"/>
    <col min="11020" max="11020" width="8" style="4" bestFit="1" customWidth="1"/>
    <col min="11021" max="11021" width="7.7109375" style="4" bestFit="1" customWidth="1"/>
    <col min="11022" max="11022" width="8.28515625" style="4" bestFit="1" customWidth="1"/>
    <col min="11023" max="11023" width="10.42578125" style="4" bestFit="1" customWidth="1"/>
    <col min="11024" max="11024" width="1.7109375" style="4" customWidth="1"/>
    <col min="11025" max="11264" width="11.42578125" style="4"/>
    <col min="11265" max="11265" width="3.28515625" style="4" customWidth="1"/>
    <col min="11266" max="11266" width="29" style="4" bestFit="1" customWidth="1"/>
    <col min="11267" max="11268" width="8" style="4" bestFit="1" customWidth="1"/>
    <col min="11269" max="11270" width="8.28515625" style="4" bestFit="1" customWidth="1"/>
    <col min="11271" max="11271" width="8" style="4" bestFit="1" customWidth="1"/>
    <col min="11272" max="11272" width="8.28515625" style="4" bestFit="1" customWidth="1"/>
    <col min="11273" max="11273" width="8" style="4" bestFit="1" customWidth="1"/>
    <col min="11274" max="11274" width="7.42578125" style="4" bestFit="1" customWidth="1"/>
    <col min="11275" max="11275" width="7.28515625" style="4" bestFit="1" customWidth="1"/>
    <col min="11276" max="11276" width="8" style="4" bestFit="1" customWidth="1"/>
    <col min="11277" max="11277" width="7.7109375" style="4" bestFit="1" customWidth="1"/>
    <col min="11278" max="11278" width="8.28515625" style="4" bestFit="1" customWidth="1"/>
    <col min="11279" max="11279" width="10.42578125" style="4" bestFit="1" customWidth="1"/>
    <col min="11280" max="11280" width="1.7109375" style="4" customWidth="1"/>
    <col min="11281" max="11520" width="11.42578125" style="4"/>
    <col min="11521" max="11521" width="3.28515625" style="4" customWidth="1"/>
    <col min="11522" max="11522" width="29" style="4" bestFit="1" customWidth="1"/>
    <col min="11523" max="11524" width="8" style="4" bestFit="1" customWidth="1"/>
    <col min="11525" max="11526" width="8.28515625" style="4" bestFit="1" customWidth="1"/>
    <col min="11527" max="11527" width="8" style="4" bestFit="1" customWidth="1"/>
    <col min="11528" max="11528" width="8.28515625" style="4" bestFit="1" customWidth="1"/>
    <col min="11529" max="11529" width="8" style="4" bestFit="1" customWidth="1"/>
    <col min="11530" max="11530" width="7.42578125" style="4" bestFit="1" customWidth="1"/>
    <col min="11531" max="11531" width="7.28515625" style="4" bestFit="1" customWidth="1"/>
    <col min="11532" max="11532" width="8" style="4" bestFit="1" customWidth="1"/>
    <col min="11533" max="11533" width="7.7109375" style="4" bestFit="1" customWidth="1"/>
    <col min="11534" max="11534" width="8.28515625" style="4" bestFit="1" customWidth="1"/>
    <col min="11535" max="11535" width="10.42578125" style="4" bestFit="1" customWidth="1"/>
    <col min="11536" max="11536" width="1.7109375" style="4" customWidth="1"/>
    <col min="11537" max="11776" width="11.42578125" style="4"/>
    <col min="11777" max="11777" width="3.28515625" style="4" customWidth="1"/>
    <col min="11778" max="11778" width="29" style="4" bestFit="1" customWidth="1"/>
    <col min="11779" max="11780" width="8" style="4" bestFit="1" customWidth="1"/>
    <col min="11781" max="11782" width="8.28515625" style="4" bestFit="1" customWidth="1"/>
    <col min="11783" max="11783" width="8" style="4" bestFit="1" customWidth="1"/>
    <col min="11784" max="11784" width="8.28515625" style="4" bestFit="1" customWidth="1"/>
    <col min="11785" max="11785" width="8" style="4" bestFit="1" customWidth="1"/>
    <col min="11786" max="11786" width="7.42578125" style="4" bestFit="1" customWidth="1"/>
    <col min="11787" max="11787" width="7.28515625" style="4" bestFit="1" customWidth="1"/>
    <col min="11788" max="11788" width="8" style="4" bestFit="1" customWidth="1"/>
    <col min="11789" max="11789" width="7.7109375" style="4" bestFit="1" customWidth="1"/>
    <col min="11790" max="11790" width="8.28515625" style="4" bestFit="1" customWidth="1"/>
    <col min="11791" max="11791" width="10.42578125" style="4" bestFit="1" customWidth="1"/>
    <col min="11792" max="11792" width="1.7109375" style="4" customWidth="1"/>
    <col min="11793" max="12032" width="11.42578125" style="4"/>
    <col min="12033" max="12033" width="3.28515625" style="4" customWidth="1"/>
    <col min="12034" max="12034" width="29" style="4" bestFit="1" customWidth="1"/>
    <col min="12035" max="12036" width="8" style="4" bestFit="1" customWidth="1"/>
    <col min="12037" max="12038" width="8.28515625" style="4" bestFit="1" customWidth="1"/>
    <col min="12039" max="12039" width="8" style="4" bestFit="1" customWidth="1"/>
    <col min="12040" max="12040" width="8.28515625" style="4" bestFit="1" customWidth="1"/>
    <col min="12041" max="12041" width="8" style="4" bestFit="1" customWidth="1"/>
    <col min="12042" max="12042" width="7.42578125" style="4" bestFit="1" customWidth="1"/>
    <col min="12043" max="12043" width="7.28515625" style="4" bestFit="1" customWidth="1"/>
    <col min="12044" max="12044" width="8" style="4" bestFit="1" customWidth="1"/>
    <col min="12045" max="12045" width="7.7109375" style="4" bestFit="1" customWidth="1"/>
    <col min="12046" max="12046" width="8.28515625" style="4" bestFit="1" customWidth="1"/>
    <col min="12047" max="12047" width="10.42578125" style="4" bestFit="1" customWidth="1"/>
    <col min="12048" max="12048" width="1.7109375" style="4" customWidth="1"/>
    <col min="12049" max="12288" width="11.42578125" style="4"/>
    <col min="12289" max="12289" width="3.28515625" style="4" customWidth="1"/>
    <col min="12290" max="12290" width="29" style="4" bestFit="1" customWidth="1"/>
    <col min="12291" max="12292" width="8" style="4" bestFit="1" customWidth="1"/>
    <col min="12293" max="12294" width="8.28515625" style="4" bestFit="1" customWidth="1"/>
    <col min="12295" max="12295" width="8" style="4" bestFit="1" customWidth="1"/>
    <col min="12296" max="12296" width="8.28515625" style="4" bestFit="1" customWidth="1"/>
    <col min="12297" max="12297" width="8" style="4" bestFit="1" customWidth="1"/>
    <col min="12298" max="12298" width="7.42578125" style="4" bestFit="1" customWidth="1"/>
    <col min="12299" max="12299" width="7.28515625" style="4" bestFit="1" customWidth="1"/>
    <col min="12300" max="12300" width="8" style="4" bestFit="1" customWidth="1"/>
    <col min="12301" max="12301" width="7.7109375" style="4" bestFit="1" customWidth="1"/>
    <col min="12302" max="12302" width="8.28515625" style="4" bestFit="1" customWidth="1"/>
    <col min="12303" max="12303" width="10.42578125" style="4" bestFit="1" customWidth="1"/>
    <col min="12304" max="12304" width="1.7109375" style="4" customWidth="1"/>
    <col min="12305" max="12544" width="11.42578125" style="4"/>
    <col min="12545" max="12545" width="3.28515625" style="4" customWidth="1"/>
    <col min="12546" max="12546" width="29" style="4" bestFit="1" customWidth="1"/>
    <col min="12547" max="12548" width="8" style="4" bestFit="1" customWidth="1"/>
    <col min="12549" max="12550" width="8.28515625" style="4" bestFit="1" customWidth="1"/>
    <col min="12551" max="12551" width="8" style="4" bestFit="1" customWidth="1"/>
    <col min="12552" max="12552" width="8.28515625" style="4" bestFit="1" customWidth="1"/>
    <col min="12553" max="12553" width="8" style="4" bestFit="1" customWidth="1"/>
    <col min="12554" max="12554" width="7.42578125" style="4" bestFit="1" customWidth="1"/>
    <col min="12555" max="12555" width="7.28515625" style="4" bestFit="1" customWidth="1"/>
    <col min="12556" max="12556" width="8" style="4" bestFit="1" customWidth="1"/>
    <col min="12557" max="12557" width="7.7109375" style="4" bestFit="1" customWidth="1"/>
    <col min="12558" max="12558" width="8.28515625" style="4" bestFit="1" customWidth="1"/>
    <col min="12559" max="12559" width="10.42578125" style="4" bestFit="1" customWidth="1"/>
    <col min="12560" max="12560" width="1.7109375" style="4" customWidth="1"/>
    <col min="12561" max="12800" width="11.42578125" style="4"/>
    <col min="12801" max="12801" width="3.28515625" style="4" customWidth="1"/>
    <col min="12802" max="12802" width="29" style="4" bestFit="1" customWidth="1"/>
    <col min="12803" max="12804" width="8" style="4" bestFit="1" customWidth="1"/>
    <col min="12805" max="12806" width="8.28515625" style="4" bestFit="1" customWidth="1"/>
    <col min="12807" max="12807" width="8" style="4" bestFit="1" customWidth="1"/>
    <col min="12808" max="12808" width="8.28515625" style="4" bestFit="1" customWidth="1"/>
    <col min="12809" max="12809" width="8" style="4" bestFit="1" customWidth="1"/>
    <col min="12810" max="12810" width="7.42578125" style="4" bestFit="1" customWidth="1"/>
    <col min="12811" max="12811" width="7.28515625" style="4" bestFit="1" customWidth="1"/>
    <col min="12812" max="12812" width="8" style="4" bestFit="1" customWidth="1"/>
    <col min="12813" max="12813" width="7.7109375" style="4" bestFit="1" customWidth="1"/>
    <col min="12814" max="12814" width="8.28515625" style="4" bestFit="1" customWidth="1"/>
    <col min="12815" max="12815" width="10.42578125" style="4" bestFit="1" customWidth="1"/>
    <col min="12816" max="12816" width="1.7109375" style="4" customWidth="1"/>
    <col min="12817" max="13056" width="11.42578125" style="4"/>
    <col min="13057" max="13057" width="3.28515625" style="4" customWidth="1"/>
    <col min="13058" max="13058" width="29" style="4" bestFit="1" customWidth="1"/>
    <col min="13059" max="13060" width="8" style="4" bestFit="1" customWidth="1"/>
    <col min="13061" max="13062" width="8.28515625" style="4" bestFit="1" customWidth="1"/>
    <col min="13063" max="13063" width="8" style="4" bestFit="1" customWidth="1"/>
    <col min="13064" max="13064" width="8.28515625" style="4" bestFit="1" customWidth="1"/>
    <col min="13065" max="13065" width="8" style="4" bestFit="1" customWidth="1"/>
    <col min="13066" max="13066" width="7.42578125" style="4" bestFit="1" customWidth="1"/>
    <col min="13067" max="13067" width="7.28515625" style="4" bestFit="1" customWidth="1"/>
    <col min="13068" max="13068" width="8" style="4" bestFit="1" customWidth="1"/>
    <col min="13069" max="13069" width="7.7109375" style="4" bestFit="1" customWidth="1"/>
    <col min="13070" max="13070" width="8.28515625" style="4" bestFit="1" customWidth="1"/>
    <col min="13071" max="13071" width="10.42578125" style="4" bestFit="1" customWidth="1"/>
    <col min="13072" max="13072" width="1.7109375" style="4" customWidth="1"/>
    <col min="13073" max="13312" width="11.42578125" style="4"/>
    <col min="13313" max="13313" width="3.28515625" style="4" customWidth="1"/>
    <col min="13314" max="13314" width="29" style="4" bestFit="1" customWidth="1"/>
    <col min="13315" max="13316" width="8" style="4" bestFit="1" customWidth="1"/>
    <col min="13317" max="13318" width="8.28515625" style="4" bestFit="1" customWidth="1"/>
    <col min="13319" max="13319" width="8" style="4" bestFit="1" customWidth="1"/>
    <col min="13320" max="13320" width="8.28515625" style="4" bestFit="1" customWidth="1"/>
    <col min="13321" max="13321" width="8" style="4" bestFit="1" customWidth="1"/>
    <col min="13322" max="13322" width="7.42578125" style="4" bestFit="1" customWidth="1"/>
    <col min="13323" max="13323" width="7.28515625" style="4" bestFit="1" customWidth="1"/>
    <col min="13324" max="13324" width="8" style="4" bestFit="1" customWidth="1"/>
    <col min="13325" max="13325" width="7.7109375" style="4" bestFit="1" customWidth="1"/>
    <col min="13326" max="13326" width="8.28515625" style="4" bestFit="1" customWidth="1"/>
    <col min="13327" max="13327" width="10.42578125" style="4" bestFit="1" customWidth="1"/>
    <col min="13328" max="13328" width="1.7109375" style="4" customWidth="1"/>
    <col min="13329" max="13568" width="11.42578125" style="4"/>
    <col min="13569" max="13569" width="3.28515625" style="4" customWidth="1"/>
    <col min="13570" max="13570" width="29" style="4" bestFit="1" customWidth="1"/>
    <col min="13571" max="13572" width="8" style="4" bestFit="1" customWidth="1"/>
    <col min="13573" max="13574" width="8.28515625" style="4" bestFit="1" customWidth="1"/>
    <col min="13575" max="13575" width="8" style="4" bestFit="1" customWidth="1"/>
    <col min="13576" max="13576" width="8.28515625" style="4" bestFit="1" customWidth="1"/>
    <col min="13577" max="13577" width="8" style="4" bestFit="1" customWidth="1"/>
    <col min="13578" max="13578" width="7.42578125" style="4" bestFit="1" customWidth="1"/>
    <col min="13579" max="13579" width="7.28515625" style="4" bestFit="1" customWidth="1"/>
    <col min="13580" max="13580" width="8" style="4" bestFit="1" customWidth="1"/>
    <col min="13581" max="13581" width="7.7109375" style="4" bestFit="1" customWidth="1"/>
    <col min="13582" max="13582" width="8.28515625" style="4" bestFit="1" customWidth="1"/>
    <col min="13583" max="13583" width="10.42578125" style="4" bestFit="1" customWidth="1"/>
    <col min="13584" max="13584" width="1.7109375" style="4" customWidth="1"/>
    <col min="13585" max="13824" width="11.42578125" style="4"/>
    <col min="13825" max="13825" width="3.28515625" style="4" customWidth="1"/>
    <col min="13826" max="13826" width="29" style="4" bestFit="1" customWidth="1"/>
    <col min="13827" max="13828" width="8" style="4" bestFit="1" customWidth="1"/>
    <col min="13829" max="13830" width="8.28515625" style="4" bestFit="1" customWidth="1"/>
    <col min="13831" max="13831" width="8" style="4" bestFit="1" customWidth="1"/>
    <col min="13832" max="13832" width="8.28515625" style="4" bestFit="1" customWidth="1"/>
    <col min="13833" max="13833" width="8" style="4" bestFit="1" customWidth="1"/>
    <col min="13834" max="13834" width="7.42578125" style="4" bestFit="1" customWidth="1"/>
    <col min="13835" max="13835" width="7.28515625" style="4" bestFit="1" customWidth="1"/>
    <col min="13836" max="13836" width="8" style="4" bestFit="1" customWidth="1"/>
    <col min="13837" max="13837" width="7.7109375" style="4" bestFit="1" customWidth="1"/>
    <col min="13838" max="13838" width="8.28515625" style="4" bestFit="1" customWidth="1"/>
    <col min="13839" max="13839" width="10.42578125" style="4" bestFit="1" customWidth="1"/>
    <col min="13840" max="13840" width="1.7109375" style="4" customWidth="1"/>
    <col min="13841" max="14080" width="11.42578125" style="4"/>
    <col min="14081" max="14081" width="3.28515625" style="4" customWidth="1"/>
    <col min="14082" max="14082" width="29" style="4" bestFit="1" customWidth="1"/>
    <col min="14083" max="14084" width="8" style="4" bestFit="1" customWidth="1"/>
    <col min="14085" max="14086" width="8.28515625" style="4" bestFit="1" customWidth="1"/>
    <col min="14087" max="14087" width="8" style="4" bestFit="1" customWidth="1"/>
    <col min="14088" max="14088" width="8.28515625" style="4" bestFit="1" customWidth="1"/>
    <col min="14089" max="14089" width="8" style="4" bestFit="1" customWidth="1"/>
    <col min="14090" max="14090" width="7.42578125" style="4" bestFit="1" customWidth="1"/>
    <col min="14091" max="14091" width="7.28515625" style="4" bestFit="1" customWidth="1"/>
    <col min="14092" max="14092" width="8" style="4" bestFit="1" customWidth="1"/>
    <col min="14093" max="14093" width="7.7109375" style="4" bestFit="1" customWidth="1"/>
    <col min="14094" max="14094" width="8.28515625" style="4" bestFit="1" customWidth="1"/>
    <col min="14095" max="14095" width="10.42578125" style="4" bestFit="1" customWidth="1"/>
    <col min="14096" max="14096" width="1.7109375" style="4" customWidth="1"/>
    <col min="14097" max="14336" width="11.42578125" style="4"/>
    <col min="14337" max="14337" width="3.28515625" style="4" customWidth="1"/>
    <col min="14338" max="14338" width="29" style="4" bestFit="1" customWidth="1"/>
    <col min="14339" max="14340" width="8" style="4" bestFit="1" customWidth="1"/>
    <col min="14341" max="14342" width="8.28515625" style="4" bestFit="1" customWidth="1"/>
    <col min="14343" max="14343" width="8" style="4" bestFit="1" customWidth="1"/>
    <col min="14344" max="14344" width="8.28515625" style="4" bestFit="1" customWidth="1"/>
    <col min="14345" max="14345" width="8" style="4" bestFit="1" customWidth="1"/>
    <col min="14346" max="14346" width="7.42578125" style="4" bestFit="1" customWidth="1"/>
    <col min="14347" max="14347" width="7.28515625" style="4" bestFit="1" customWidth="1"/>
    <col min="14348" max="14348" width="8" style="4" bestFit="1" customWidth="1"/>
    <col min="14349" max="14349" width="7.7109375" style="4" bestFit="1" customWidth="1"/>
    <col min="14350" max="14350" width="8.28515625" style="4" bestFit="1" customWidth="1"/>
    <col min="14351" max="14351" width="10.42578125" style="4" bestFit="1" customWidth="1"/>
    <col min="14352" max="14352" width="1.7109375" style="4" customWidth="1"/>
    <col min="14353" max="14592" width="11.42578125" style="4"/>
    <col min="14593" max="14593" width="3.28515625" style="4" customWidth="1"/>
    <col min="14594" max="14594" width="29" style="4" bestFit="1" customWidth="1"/>
    <col min="14595" max="14596" width="8" style="4" bestFit="1" customWidth="1"/>
    <col min="14597" max="14598" width="8.28515625" style="4" bestFit="1" customWidth="1"/>
    <col min="14599" max="14599" width="8" style="4" bestFit="1" customWidth="1"/>
    <col min="14600" max="14600" width="8.28515625" style="4" bestFit="1" customWidth="1"/>
    <col min="14601" max="14601" width="8" style="4" bestFit="1" customWidth="1"/>
    <col min="14602" max="14602" width="7.42578125" style="4" bestFit="1" customWidth="1"/>
    <col min="14603" max="14603" width="7.28515625" style="4" bestFit="1" customWidth="1"/>
    <col min="14604" max="14604" width="8" style="4" bestFit="1" customWidth="1"/>
    <col min="14605" max="14605" width="7.7109375" style="4" bestFit="1" customWidth="1"/>
    <col min="14606" max="14606" width="8.28515625" style="4" bestFit="1" customWidth="1"/>
    <col min="14607" max="14607" width="10.42578125" style="4" bestFit="1" customWidth="1"/>
    <col min="14608" max="14608" width="1.7109375" style="4" customWidth="1"/>
    <col min="14609" max="14848" width="11.42578125" style="4"/>
    <col min="14849" max="14849" width="3.28515625" style="4" customWidth="1"/>
    <col min="14850" max="14850" width="29" style="4" bestFit="1" customWidth="1"/>
    <col min="14851" max="14852" width="8" style="4" bestFit="1" customWidth="1"/>
    <col min="14853" max="14854" width="8.28515625" style="4" bestFit="1" customWidth="1"/>
    <col min="14855" max="14855" width="8" style="4" bestFit="1" customWidth="1"/>
    <col min="14856" max="14856" width="8.28515625" style="4" bestFit="1" customWidth="1"/>
    <col min="14857" max="14857" width="8" style="4" bestFit="1" customWidth="1"/>
    <col min="14858" max="14858" width="7.42578125" style="4" bestFit="1" customWidth="1"/>
    <col min="14859" max="14859" width="7.28515625" style="4" bestFit="1" customWidth="1"/>
    <col min="14860" max="14860" width="8" style="4" bestFit="1" customWidth="1"/>
    <col min="14861" max="14861" width="7.7109375" style="4" bestFit="1" customWidth="1"/>
    <col min="14862" max="14862" width="8.28515625" style="4" bestFit="1" customWidth="1"/>
    <col min="14863" max="14863" width="10.42578125" style="4" bestFit="1" customWidth="1"/>
    <col min="14864" max="14864" width="1.7109375" style="4" customWidth="1"/>
    <col min="14865" max="15104" width="11.42578125" style="4"/>
    <col min="15105" max="15105" width="3.28515625" style="4" customWidth="1"/>
    <col min="15106" max="15106" width="29" style="4" bestFit="1" customWidth="1"/>
    <col min="15107" max="15108" width="8" style="4" bestFit="1" customWidth="1"/>
    <col min="15109" max="15110" width="8.28515625" style="4" bestFit="1" customWidth="1"/>
    <col min="15111" max="15111" width="8" style="4" bestFit="1" customWidth="1"/>
    <col min="15112" max="15112" width="8.28515625" style="4" bestFit="1" customWidth="1"/>
    <col min="15113" max="15113" width="8" style="4" bestFit="1" customWidth="1"/>
    <col min="15114" max="15114" width="7.42578125" style="4" bestFit="1" customWidth="1"/>
    <col min="15115" max="15115" width="7.28515625" style="4" bestFit="1" customWidth="1"/>
    <col min="15116" max="15116" width="8" style="4" bestFit="1" customWidth="1"/>
    <col min="15117" max="15117" width="7.7109375" style="4" bestFit="1" customWidth="1"/>
    <col min="15118" max="15118" width="8.28515625" style="4" bestFit="1" customWidth="1"/>
    <col min="15119" max="15119" width="10.42578125" style="4" bestFit="1" customWidth="1"/>
    <col min="15120" max="15120" width="1.7109375" style="4" customWidth="1"/>
    <col min="15121" max="15360" width="11.42578125" style="4"/>
    <col min="15361" max="15361" width="3.28515625" style="4" customWidth="1"/>
    <col min="15362" max="15362" width="29" style="4" bestFit="1" customWidth="1"/>
    <col min="15363" max="15364" width="8" style="4" bestFit="1" customWidth="1"/>
    <col min="15365" max="15366" width="8.28515625" style="4" bestFit="1" customWidth="1"/>
    <col min="15367" max="15367" width="8" style="4" bestFit="1" customWidth="1"/>
    <col min="15368" max="15368" width="8.28515625" style="4" bestFit="1" customWidth="1"/>
    <col min="15369" max="15369" width="8" style="4" bestFit="1" customWidth="1"/>
    <col min="15370" max="15370" width="7.42578125" style="4" bestFit="1" customWidth="1"/>
    <col min="15371" max="15371" width="7.28515625" style="4" bestFit="1" customWidth="1"/>
    <col min="15372" max="15372" width="8" style="4" bestFit="1" customWidth="1"/>
    <col min="15373" max="15373" width="7.7109375" style="4" bestFit="1" customWidth="1"/>
    <col min="15374" max="15374" width="8.28515625" style="4" bestFit="1" customWidth="1"/>
    <col min="15375" max="15375" width="10.42578125" style="4" bestFit="1" customWidth="1"/>
    <col min="15376" max="15376" width="1.7109375" style="4" customWidth="1"/>
    <col min="15377" max="15616" width="11.42578125" style="4"/>
    <col min="15617" max="15617" width="3.28515625" style="4" customWidth="1"/>
    <col min="15618" max="15618" width="29" style="4" bestFit="1" customWidth="1"/>
    <col min="15619" max="15620" width="8" style="4" bestFit="1" customWidth="1"/>
    <col min="15621" max="15622" width="8.28515625" style="4" bestFit="1" customWidth="1"/>
    <col min="15623" max="15623" width="8" style="4" bestFit="1" customWidth="1"/>
    <col min="15624" max="15624" width="8.28515625" style="4" bestFit="1" customWidth="1"/>
    <col min="15625" max="15625" width="8" style="4" bestFit="1" customWidth="1"/>
    <col min="15626" max="15626" width="7.42578125" style="4" bestFit="1" customWidth="1"/>
    <col min="15627" max="15627" width="7.28515625" style="4" bestFit="1" customWidth="1"/>
    <col min="15628" max="15628" width="8" style="4" bestFit="1" customWidth="1"/>
    <col min="15629" max="15629" width="7.7109375" style="4" bestFit="1" customWidth="1"/>
    <col min="15630" max="15630" width="8.28515625" style="4" bestFit="1" customWidth="1"/>
    <col min="15631" max="15631" width="10.42578125" style="4" bestFit="1" customWidth="1"/>
    <col min="15632" max="15632" width="1.7109375" style="4" customWidth="1"/>
    <col min="15633" max="15872" width="11.42578125" style="4"/>
    <col min="15873" max="15873" width="3.28515625" style="4" customWidth="1"/>
    <col min="15874" max="15874" width="29" style="4" bestFit="1" customWidth="1"/>
    <col min="15875" max="15876" width="8" style="4" bestFit="1" customWidth="1"/>
    <col min="15877" max="15878" width="8.28515625" style="4" bestFit="1" customWidth="1"/>
    <col min="15879" max="15879" width="8" style="4" bestFit="1" customWidth="1"/>
    <col min="15880" max="15880" width="8.28515625" style="4" bestFit="1" customWidth="1"/>
    <col min="15881" max="15881" width="8" style="4" bestFit="1" customWidth="1"/>
    <col min="15882" max="15882" width="7.42578125" style="4" bestFit="1" customWidth="1"/>
    <col min="15883" max="15883" width="7.28515625" style="4" bestFit="1" customWidth="1"/>
    <col min="15884" max="15884" width="8" style="4" bestFit="1" customWidth="1"/>
    <col min="15885" max="15885" width="7.7109375" style="4" bestFit="1" customWidth="1"/>
    <col min="15886" max="15886" width="8.28515625" style="4" bestFit="1" customWidth="1"/>
    <col min="15887" max="15887" width="10.42578125" style="4" bestFit="1" customWidth="1"/>
    <col min="15888" max="15888" width="1.7109375" style="4" customWidth="1"/>
    <col min="15889" max="16128" width="11.42578125" style="4"/>
    <col min="16129" max="16129" width="3.28515625" style="4" customWidth="1"/>
    <col min="16130" max="16130" width="29" style="4" bestFit="1" customWidth="1"/>
    <col min="16131" max="16132" width="8" style="4" bestFit="1" customWidth="1"/>
    <col min="16133" max="16134" width="8.28515625" style="4" bestFit="1" customWidth="1"/>
    <col min="16135" max="16135" width="8" style="4" bestFit="1" customWidth="1"/>
    <col min="16136" max="16136" width="8.28515625" style="4" bestFit="1" customWidth="1"/>
    <col min="16137" max="16137" width="8" style="4" bestFit="1" customWidth="1"/>
    <col min="16138" max="16138" width="7.42578125" style="4" bestFit="1" customWidth="1"/>
    <col min="16139" max="16139" width="7.28515625" style="4" bestFit="1" customWidth="1"/>
    <col min="16140" max="16140" width="8" style="4" bestFit="1" customWidth="1"/>
    <col min="16141" max="16141" width="7.7109375" style="4" bestFit="1" customWidth="1"/>
    <col min="16142" max="16142" width="8.28515625" style="4" bestFit="1" customWidth="1"/>
    <col min="16143" max="16143" width="10.42578125" style="4" bestFit="1" customWidth="1"/>
    <col min="16144" max="16144" width="1.7109375" style="4" customWidth="1"/>
    <col min="16145" max="16384" width="11.42578125" style="4"/>
  </cols>
  <sheetData>
    <row r="1" spans="1:15" ht="6" customHeight="1" x14ac:dyDescent="0.15">
      <c r="A1" s="1"/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ht="12" x14ac:dyDescent="0.2">
      <c r="B2" s="57" t="s">
        <v>0</v>
      </c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</row>
    <row r="3" spans="1:15" x14ac:dyDescent="0.15">
      <c r="B3" s="5"/>
      <c r="C3" s="6">
        <v>42005</v>
      </c>
      <c r="D3" s="6">
        <v>42036</v>
      </c>
      <c r="E3" s="6">
        <v>42064</v>
      </c>
      <c r="F3" s="6">
        <v>42095</v>
      </c>
      <c r="G3" s="6">
        <v>42125</v>
      </c>
      <c r="H3" s="6">
        <v>42156</v>
      </c>
      <c r="I3" s="6">
        <v>42186</v>
      </c>
      <c r="J3" s="6">
        <v>42217</v>
      </c>
      <c r="K3" s="6">
        <v>42248</v>
      </c>
      <c r="L3" s="6">
        <v>42278</v>
      </c>
      <c r="M3" s="6">
        <v>42309</v>
      </c>
      <c r="N3" s="6">
        <v>42339</v>
      </c>
      <c r="O3" s="7" t="s">
        <v>1</v>
      </c>
    </row>
    <row r="4" spans="1:15" ht="7.5" customHeight="1" x14ac:dyDescent="0.15">
      <c r="B4" s="8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10"/>
    </row>
    <row r="5" spans="1:15" ht="9.75" customHeight="1" x14ac:dyDescent="0.15">
      <c r="B5" s="11" t="s">
        <v>2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10"/>
    </row>
    <row r="6" spans="1:15" x14ac:dyDescent="0.15">
      <c r="B6" s="12" t="s">
        <v>3</v>
      </c>
      <c r="C6" s="13">
        <f>C8+C71+C123+C176+C204+C265</f>
        <v>1312873</v>
      </c>
      <c r="D6" s="13">
        <f t="shared" ref="D6:N6" si="0">D8+D71+D123+D176+D204+D265</f>
        <v>1281278</v>
      </c>
      <c r="E6" s="13">
        <f t="shared" si="0"/>
        <v>1461514</v>
      </c>
      <c r="F6" s="13">
        <f t="shared" si="0"/>
        <v>1220479</v>
      </c>
      <c r="G6" s="13">
        <f t="shared" si="0"/>
        <v>1126208</v>
      </c>
      <c r="H6" s="13">
        <f t="shared" si="0"/>
        <v>1256442</v>
      </c>
      <c r="I6" s="13">
        <f t="shared" si="0"/>
        <v>1313662</v>
      </c>
      <c r="J6" s="13">
        <f t="shared" si="0"/>
        <v>1118081</v>
      </c>
      <c r="K6" s="13">
        <f t="shared" si="0"/>
        <v>822707</v>
      </c>
      <c r="L6" s="13">
        <f t="shared" si="0"/>
        <v>1028412</v>
      </c>
      <c r="M6" s="13">
        <f t="shared" si="0"/>
        <v>1211652</v>
      </c>
      <c r="N6" s="13">
        <f t="shared" si="0"/>
        <v>1524319</v>
      </c>
      <c r="O6" s="14">
        <f>SUM(C6:N6)</f>
        <v>14677627</v>
      </c>
    </row>
    <row r="7" spans="1:15" ht="6" customHeight="1" x14ac:dyDescent="0.15">
      <c r="B7" s="12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4"/>
    </row>
    <row r="8" spans="1:15" ht="12" customHeight="1" x14ac:dyDescent="0.15">
      <c r="B8" s="15" t="s">
        <v>4</v>
      </c>
      <c r="C8" s="13">
        <f>C10+C18+C27+C55</f>
        <v>1138294</v>
      </c>
      <c r="D8" s="13">
        <f t="shared" ref="D8:N8" si="1">D10+D18+D27+D55</f>
        <v>1112425</v>
      </c>
      <c r="E8" s="13">
        <f t="shared" si="1"/>
        <v>1272885</v>
      </c>
      <c r="F8" s="13">
        <f t="shared" si="1"/>
        <v>1056527</v>
      </c>
      <c r="G8" s="13">
        <f t="shared" si="1"/>
        <v>966236</v>
      </c>
      <c r="H8" s="13">
        <f t="shared" si="1"/>
        <v>1101038</v>
      </c>
      <c r="I8" s="13">
        <f t="shared" si="1"/>
        <v>1125724</v>
      </c>
      <c r="J8" s="13">
        <f t="shared" si="1"/>
        <v>929304</v>
      </c>
      <c r="K8" s="13">
        <f t="shared" si="1"/>
        <v>661434</v>
      </c>
      <c r="L8" s="13">
        <f t="shared" si="1"/>
        <v>849611</v>
      </c>
      <c r="M8" s="13">
        <f t="shared" si="1"/>
        <v>1017491</v>
      </c>
      <c r="N8" s="13">
        <f t="shared" si="1"/>
        <v>1320888</v>
      </c>
      <c r="O8" s="14">
        <f>SUM(C8:N8)</f>
        <v>12551857</v>
      </c>
    </row>
    <row r="9" spans="1:15" ht="6" customHeight="1" x14ac:dyDescent="0.15">
      <c r="B9" s="15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4"/>
    </row>
    <row r="10" spans="1:15" s="3" customFormat="1" ht="12" customHeight="1" x14ac:dyDescent="0.15">
      <c r="B10" s="16" t="s">
        <v>5</v>
      </c>
      <c r="C10" s="17">
        <f>C11+C12+C13+C14+C15+C16</f>
        <v>987689</v>
      </c>
      <c r="D10" s="17">
        <f t="shared" ref="D10:N10" si="2">SUM(D11:D16)</f>
        <v>977942</v>
      </c>
      <c r="E10" s="17">
        <f t="shared" si="2"/>
        <v>1135636</v>
      </c>
      <c r="F10" s="17">
        <f t="shared" si="2"/>
        <v>918725</v>
      </c>
      <c r="G10" s="17">
        <f t="shared" si="2"/>
        <v>813213</v>
      </c>
      <c r="H10" s="17">
        <f t="shared" si="2"/>
        <v>948951</v>
      </c>
      <c r="I10" s="17">
        <f t="shared" si="2"/>
        <v>964799</v>
      </c>
      <c r="J10" s="17">
        <f t="shared" si="2"/>
        <v>775332</v>
      </c>
      <c r="K10" s="17">
        <f t="shared" si="2"/>
        <v>519374</v>
      </c>
      <c r="L10" s="17">
        <f t="shared" si="2"/>
        <v>692094</v>
      </c>
      <c r="M10" s="17">
        <f t="shared" si="2"/>
        <v>872700</v>
      </c>
      <c r="N10" s="17">
        <f t="shared" si="2"/>
        <v>1166406</v>
      </c>
      <c r="O10" s="18">
        <f>SUM(C10:N10)</f>
        <v>10772861</v>
      </c>
    </row>
    <row r="11" spans="1:15" s="3" customFormat="1" ht="12" customHeight="1" x14ac:dyDescent="0.15">
      <c r="B11" s="19" t="s">
        <v>6</v>
      </c>
      <c r="C11" s="20">
        <v>25</v>
      </c>
      <c r="D11" s="20">
        <v>41</v>
      </c>
      <c r="E11" s="20">
        <v>65</v>
      </c>
      <c r="F11" s="20">
        <v>49</v>
      </c>
      <c r="G11" s="20">
        <v>125</v>
      </c>
      <c r="H11" s="20">
        <v>78</v>
      </c>
      <c r="I11" s="20">
        <v>97</v>
      </c>
      <c r="J11" s="20">
        <v>95</v>
      </c>
      <c r="K11" s="20">
        <v>44</v>
      </c>
      <c r="L11" s="20">
        <v>55</v>
      </c>
      <c r="M11" s="20">
        <v>44</v>
      </c>
      <c r="N11" s="20">
        <v>31</v>
      </c>
      <c r="O11" s="18">
        <f>SUM(C11:N11)</f>
        <v>749</v>
      </c>
    </row>
    <row r="12" spans="1:15" s="3" customFormat="1" ht="12" customHeight="1" x14ac:dyDescent="0.15">
      <c r="B12" s="19" t="s">
        <v>7</v>
      </c>
      <c r="C12" s="20">
        <v>277658</v>
      </c>
      <c r="D12" s="20">
        <v>251633</v>
      </c>
      <c r="E12" s="20">
        <v>241749</v>
      </c>
      <c r="F12" s="20">
        <v>164739</v>
      </c>
      <c r="G12" s="20">
        <v>82872</v>
      </c>
      <c r="H12" s="20">
        <v>56030</v>
      </c>
      <c r="I12" s="20">
        <v>64065</v>
      </c>
      <c r="J12" s="20">
        <v>69362</v>
      </c>
      <c r="K12" s="20">
        <v>45840</v>
      </c>
      <c r="L12" s="20">
        <v>75005</v>
      </c>
      <c r="M12" s="20">
        <v>160405</v>
      </c>
      <c r="N12" s="20">
        <v>218440</v>
      </c>
      <c r="O12" s="18">
        <f t="shared" ref="O12:O79" si="3">SUM(C12:N12)</f>
        <v>1707798</v>
      </c>
    </row>
    <row r="13" spans="1:15" s="3" customFormat="1" ht="12" customHeight="1" x14ac:dyDescent="0.15">
      <c r="B13" s="21" t="s">
        <v>8</v>
      </c>
      <c r="C13" s="20">
        <v>654026</v>
      </c>
      <c r="D13" s="20">
        <v>698166</v>
      </c>
      <c r="E13" s="20">
        <v>861909</v>
      </c>
      <c r="F13" s="20">
        <v>714753</v>
      </c>
      <c r="G13" s="20">
        <v>695095</v>
      </c>
      <c r="H13" s="20">
        <v>859520</v>
      </c>
      <c r="I13" s="20">
        <v>862697</v>
      </c>
      <c r="J13" s="20">
        <v>655787</v>
      </c>
      <c r="K13" s="20">
        <v>436489</v>
      </c>
      <c r="L13" s="20">
        <v>578146</v>
      </c>
      <c r="M13" s="20">
        <v>673408</v>
      </c>
      <c r="N13" s="20">
        <v>914582</v>
      </c>
      <c r="O13" s="18">
        <f t="shared" si="3"/>
        <v>8604578</v>
      </c>
    </row>
    <row r="14" spans="1:15" s="3" customFormat="1" ht="12" customHeight="1" x14ac:dyDescent="0.15">
      <c r="B14" s="21" t="s">
        <v>9</v>
      </c>
      <c r="C14" s="20">
        <v>0</v>
      </c>
      <c r="D14" s="20">
        <v>1</v>
      </c>
      <c r="E14" s="20">
        <v>0</v>
      </c>
      <c r="F14" s="20">
        <v>0</v>
      </c>
      <c r="G14" s="20">
        <v>1</v>
      </c>
      <c r="H14" s="20">
        <v>0</v>
      </c>
      <c r="I14" s="20">
        <v>0</v>
      </c>
      <c r="J14" s="20">
        <v>0</v>
      </c>
      <c r="K14" s="20">
        <v>0</v>
      </c>
      <c r="L14" s="20">
        <v>0</v>
      </c>
      <c r="M14" s="20">
        <v>2</v>
      </c>
      <c r="N14" s="20">
        <v>1</v>
      </c>
      <c r="O14" s="18">
        <f t="shared" si="3"/>
        <v>5</v>
      </c>
    </row>
    <row r="15" spans="1:15" s="3" customFormat="1" ht="12" customHeight="1" x14ac:dyDescent="0.15">
      <c r="B15" s="21" t="s">
        <v>10</v>
      </c>
      <c r="C15" s="20">
        <v>55980</v>
      </c>
      <c r="D15" s="20">
        <v>28100</v>
      </c>
      <c r="E15" s="20">
        <v>31913</v>
      </c>
      <c r="F15" s="20">
        <v>39184</v>
      </c>
      <c r="G15" s="20">
        <v>35120</v>
      </c>
      <c r="H15" s="20">
        <v>33323</v>
      </c>
      <c r="I15" s="20">
        <v>37940</v>
      </c>
      <c r="J15" s="20">
        <v>50088</v>
      </c>
      <c r="K15" s="20">
        <v>37001</v>
      </c>
      <c r="L15" s="20">
        <v>38887</v>
      </c>
      <c r="M15" s="20">
        <v>38841</v>
      </c>
      <c r="N15" s="20">
        <v>33352</v>
      </c>
      <c r="O15" s="18">
        <f t="shared" si="3"/>
        <v>459729</v>
      </c>
    </row>
    <row r="16" spans="1:15" s="3" customFormat="1" ht="12" customHeight="1" x14ac:dyDescent="0.15">
      <c r="B16" s="21" t="s">
        <v>11</v>
      </c>
      <c r="C16" s="20">
        <v>0</v>
      </c>
      <c r="D16" s="20">
        <v>1</v>
      </c>
      <c r="E16" s="20">
        <v>0</v>
      </c>
      <c r="F16" s="20">
        <v>0</v>
      </c>
      <c r="G16" s="20">
        <v>0</v>
      </c>
      <c r="H16" s="20">
        <v>0</v>
      </c>
      <c r="I16" s="20">
        <v>0</v>
      </c>
      <c r="J16" s="20">
        <v>0</v>
      </c>
      <c r="K16" s="20">
        <v>0</v>
      </c>
      <c r="L16" s="20">
        <v>1</v>
      </c>
      <c r="M16" s="20">
        <v>0</v>
      </c>
      <c r="N16" s="20">
        <v>0</v>
      </c>
      <c r="O16" s="18">
        <f t="shared" si="3"/>
        <v>2</v>
      </c>
    </row>
    <row r="17" spans="2:15" s="3" customFormat="1" x14ac:dyDescent="0.15">
      <c r="B17" s="21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18"/>
    </row>
    <row r="18" spans="2:15" s="3" customFormat="1" x14ac:dyDescent="0.15">
      <c r="B18" s="16" t="s">
        <v>12</v>
      </c>
      <c r="C18" s="17">
        <f>C19+C20+C21+C22+C23+C24+C25</f>
        <v>19550</v>
      </c>
      <c r="D18" s="17">
        <v>16821</v>
      </c>
      <c r="E18" s="17">
        <v>22225</v>
      </c>
      <c r="F18" s="17">
        <v>19572</v>
      </c>
      <c r="G18" s="17">
        <v>20466</v>
      </c>
      <c r="H18" s="17">
        <v>23666</v>
      </c>
      <c r="I18" s="17">
        <v>25416</v>
      </c>
      <c r="J18" s="17">
        <v>23446</v>
      </c>
      <c r="K18" s="17">
        <v>23149</v>
      </c>
      <c r="L18" s="17">
        <v>27748</v>
      </c>
      <c r="M18" s="17">
        <v>30211</v>
      </c>
      <c r="N18" s="17">
        <v>31854</v>
      </c>
      <c r="O18" s="18">
        <f t="shared" si="3"/>
        <v>284124</v>
      </c>
    </row>
    <row r="19" spans="2:15" s="3" customFormat="1" x14ac:dyDescent="0.15">
      <c r="B19" s="19" t="s">
        <v>13</v>
      </c>
      <c r="C19" s="20">
        <v>591</v>
      </c>
      <c r="D19" s="20">
        <v>313</v>
      </c>
      <c r="E19" s="20">
        <v>380</v>
      </c>
      <c r="F19" s="20">
        <v>371</v>
      </c>
      <c r="G19" s="20">
        <v>377</v>
      </c>
      <c r="H19" s="20">
        <v>388</v>
      </c>
      <c r="I19" s="20">
        <v>612</v>
      </c>
      <c r="J19" s="20">
        <v>748</v>
      </c>
      <c r="K19" s="20">
        <v>419</v>
      </c>
      <c r="L19" s="20">
        <v>391</v>
      </c>
      <c r="M19" s="20">
        <v>348</v>
      </c>
      <c r="N19" s="20">
        <v>464</v>
      </c>
      <c r="O19" s="18">
        <f t="shared" si="3"/>
        <v>5402</v>
      </c>
    </row>
    <row r="20" spans="2:15" s="3" customFormat="1" x14ac:dyDescent="0.15">
      <c r="B20" s="19" t="s">
        <v>14</v>
      </c>
      <c r="C20" s="20">
        <v>8033</v>
      </c>
      <c r="D20" s="20">
        <v>4177</v>
      </c>
      <c r="E20" s="20">
        <v>6789</v>
      </c>
      <c r="F20" s="20">
        <v>5650</v>
      </c>
      <c r="G20" s="20">
        <v>5173</v>
      </c>
      <c r="H20" s="20">
        <v>5574</v>
      </c>
      <c r="I20" s="20">
        <v>8735</v>
      </c>
      <c r="J20" s="20">
        <v>6034</v>
      </c>
      <c r="K20" s="20">
        <v>7021</v>
      </c>
      <c r="L20" s="20">
        <v>7884</v>
      </c>
      <c r="M20" s="20">
        <v>7093</v>
      </c>
      <c r="N20" s="20">
        <v>10393</v>
      </c>
      <c r="O20" s="18">
        <f t="shared" si="3"/>
        <v>82556</v>
      </c>
    </row>
    <row r="21" spans="2:15" s="3" customFormat="1" x14ac:dyDescent="0.15">
      <c r="B21" s="19" t="s">
        <v>15</v>
      </c>
      <c r="C21" s="20">
        <v>1915</v>
      </c>
      <c r="D21" s="20">
        <v>1935</v>
      </c>
      <c r="E21" s="20">
        <v>2737</v>
      </c>
      <c r="F21" s="20">
        <v>2562</v>
      </c>
      <c r="G21" s="20">
        <v>3093</v>
      </c>
      <c r="H21" s="20">
        <v>3271</v>
      </c>
      <c r="I21" s="20">
        <v>3180</v>
      </c>
      <c r="J21" s="20">
        <v>3866</v>
      </c>
      <c r="K21" s="20">
        <v>2302</v>
      </c>
      <c r="L21" s="20">
        <v>2452</v>
      </c>
      <c r="M21" s="20">
        <v>2946</v>
      </c>
      <c r="N21" s="20">
        <v>2854</v>
      </c>
      <c r="O21" s="18">
        <f t="shared" si="3"/>
        <v>33113</v>
      </c>
    </row>
    <row r="22" spans="2:15" s="3" customFormat="1" x14ac:dyDescent="0.15">
      <c r="B22" s="19" t="s">
        <v>16</v>
      </c>
      <c r="C22" s="20">
        <v>3795</v>
      </c>
      <c r="D22" s="20">
        <v>4219</v>
      </c>
      <c r="E22" s="20">
        <v>6068</v>
      </c>
      <c r="F22" s="20">
        <v>5209</v>
      </c>
      <c r="G22" s="20">
        <v>5576</v>
      </c>
      <c r="H22" s="20">
        <v>8171</v>
      </c>
      <c r="I22" s="20">
        <v>6304</v>
      </c>
      <c r="J22" s="20">
        <v>5992</v>
      </c>
      <c r="K22" s="20">
        <v>6415</v>
      </c>
      <c r="L22" s="20">
        <v>8630</v>
      </c>
      <c r="M22" s="20">
        <v>10854</v>
      </c>
      <c r="N22" s="20">
        <v>10973</v>
      </c>
      <c r="O22" s="18">
        <f t="shared" si="3"/>
        <v>82206</v>
      </c>
    </row>
    <row r="23" spans="2:15" s="3" customFormat="1" x14ac:dyDescent="0.15">
      <c r="B23" s="19" t="s">
        <v>17</v>
      </c>
      <c r="C23" s="20">
        <v>959</v>
      </c>
      <c r="D23" s="20">
        <v>874</v>
      </c>
      <c r="E23" s="20">
        <v>1535</v>
      </c>
      <c r="F23" s="20">
        <v>1401</v>
      </c>
      <c r="G23" s="20">
        <v>1337</v>
      </c>
      <c r="H23" s="20">
        <v>1358</v>
      </c>
      <c r="I23" s="20">
        <v>1520</v>
      </c>
      <c r="J23" s="20">
        <v>1469</v>
      </c>
      <c r="K23" s="20">
        <v>1484</v>
      </c>
      <c r="L23" s="20">
        <v>1494</v>
      </c>
      <c r="M23" s="20">
        <v>1399</v>
      </c>
      <c r="N23" s="20">
        <v>1679</v>
      </c>
      <c r="O23" s="18">
        <f t="shared" si="3"/>
        <v>16509</v>
      </c>
    </row>
    <row r="24" spans="2:15" s="3" customFormat="1" x14ac:dyDescent="0.15">
      <c r="B24" s="19" t="s">
        <v>18</v>
      </c>
      <c r="C24" s="20">
        <v>484</v>
      </c>
      <c r="D24" s="20">
        <v>647</v>
      </c>
      <c r="E24" s="20">
        <v>849</v>
      </c>
      <c r="F24" s="20">
        <v>495</v>
      </c>
      <c r="G24" s="20">
        <v>768</v>
      </c>
      <c r="H24" s="20">
        <v>663</v>
      </c>
      <c r="I24" s="20">
        <v>739</v>
      </c>
      <c r="J24" s="20">
        <v>824</v>
      </c>
      <c r="K24" s="20">
        <v>987</v>
      </c>
      <c r="L24" s="20">
        <v>849</v>
      </c>
      <c r="M24" s="20">
        <v>957</v>
      </c>
      <c r="N24" s="20">
        <v>752</v>
      </c>
      <c r="O24" s="18">
        <f t="shared" si="3"/>
        <v>9014</v>
      </c>
    </row>
    <row r="25" spans="2:15" s="3" customFormat="1" x14ac:dyDescent="0.15">
      <c r="B25" s="19" t="s">
        <v>19</v>
      </c>
      <c r="C25" s="20">
        <v>3773</v>
      </c>
      <c r="D25" s="20">
        <v>4656</v>
      </c>
      <c r="E25" s="20">
        <v>3867</v>
      </c>
      <c r="F25" s="20">
        <v>3884</v>
      </c>
      <c r="G25" s="20">
        <v>4142</v>
      </c>
      <c r="H25" s="20">
        <v>4241</v>
      </c>
      <c r="I25" s="20">
        <v>4326</v>
      </c>
      <c r="J25" s="20">
        <v>4513</v>
      </c>
      <c r="K25" s="20">
        <v>4521</v>
      </c>
      <c r="L25" s="20">
        <v>6048</v>
      </c>
      <c r="M25" s="20">
        <v>6614</v>
      </c>
      <c r="N25" s="20">
        <v>4739</v>
      </c>
      <c r="O25" s="18">
        <f t="shared" si="3"/>
        <v>55324</v>
      </c>
    </row>
    <row r="26" spans="2:15" s="3" customFormat="1" x14ac:dyDescent="0.15">
      <c r="B26" s="19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18"/>
    </row>
    <row r="27" spans="2:15" s="3" customFormat="1" x14ac:dyDescent="0.15">
      <c r="B27" s="16" t="s">
        <v>20</v>
      </c>
      <c r="C27" s="17">
        <f>C28+C29+C30+C31+C32+C33+C34+C35+C36+C37+C38+C39+C40+C41+C42+C43+C44+C45+C46+C47+C48+C49+C50+C51+C52+C53</f>
        <v>2750</v>
      </c>
      <c r="D27" s="17">
        <v>3126</v>
      </c>
      <c r="E27" s="17">
        <v>3819</v>
      </c>
      <c r="F27" s="17">
        <v>3524</v>
      </c>
      <c r="G27" s="17">
        <v>3805</v>
      </c>
      <c r="H27" s="17">
        <v>4435</v>
      </c>
      <c r="I27" s="17">
        <v>4577</v>
      </c>
      <c r="J27" s="17">
        <v>4973</v>
      </c>
      <c r="K27" s="17">
        <v>4475</v>
      </c>
      <c r="L27" s="17">
        <v>5628</v>
      </c>
      <c r="M27" s="17">
        <v>5972</v>
      </c>
      <c r="N27" s="17">
        <v>5036</v>
      </c>
      <c r="O27" s="18">
        <f t="shared" si="3"/>
        <v>52120</v>
      </c>
    </row>
    <row r="28" spans="2:15" s="3" customFormat="1" x14ac:dyDescent="0.15">
      <c r="B28" s="19" t="s">
        <v>21</v>
      </c>
      <c r="C28" s="20">
        <v>2</v>
      </c>
      <c r="D28" s="20">
        <v>1</v>
      </c>
      <c r="E28" s="20">
        <v>0</v>
      </c>
      <c r="F28" s="20">
        <v>1</v>
      </c>
      <c r="G28" s="20">
        <v>1</v>
      </c>
      <c r="H28" s="20">
        <v>3</v>
      </c>
      <c r="I28" s="20">
        <v>3</v>
      </c>
      <c r="J28" s="20">
        <v>6</v>
      </c>
      <c r="K28" s="20">
        <v>7</v>
      </c>
      <c r="L28" s="20">
        <v>6</v>
      </c>
      <c r="M28" s="20">
        <v>5</v>
      </c>
      <c r="N28" s="20">
        <v>6</v>
      </c>
      <c r="O28" s="18">
        <f t="shared" si="3"/>
        <v>41</v>
      </c>
    </row>
    <row r="29" spans="2:15" s="3" customFormat="1" x14ac:dyDescent="0.15">
      <c r="B29" s="19" t="s">
        <v>22</v>
      </c>
      <c r="C29" s="20">
        <v>2</v>
      </c>
      <c r="D29" s="20">
        <v>8</v>
      </c>
      <c r="E29" s="20">
        <v>10</v>
      </c>
      <c r="F29" s="20">
        <v>6</v>
      </c>
      <c r="G29" s="20">
        <v>10</v>
      </c>
      <c r="H29" s="20">
        <v>20</v>
      </c>
      <c r="I29" s="20">
        <v>7</v>
      </c>
      <c r="J29" s="20">
        <v>5</v>
      </c>
      <c r="K29" s="20">
        <v>7</v>
      </c>
      <c r="L29" s="20">
        <v>22</v>
      </c>
      <c r="M29" s="20">
        <v>6</v>
      </c>
      <c r="N29" s="20">
        <v>8</v>
      </c>
      <c r="O29" s="18">
        <f t="shared" si="3"/>
        <v>111</v>
      </c>
    </row>
    <row r="30" spans="2:15" s="3" customFormat="1" x14ac:dyDescent="0.15">
      <c r="B30" s="19" t="s">
        <v>23</v>
      </c>
      <c r="C30" s="20">
        <v>2</v>
      </c>
      <c r="D30" s="20">
        <v>2</v>
      </c>
      <c r="E30" s="20">
        <v>2</v>
      </c>
      <c r="F30" s="20">
        <v>0</v>
      </c>
      <c r="G30" s="20">
        <v>0</v>
      </c>
      <c r="H30" s="20">
        <v>7</v>
      </c>
      <c r="I30" s="20">
        <v>10</v>
      </c>
      <c r="J30" s="20">
        <v>7</v>
      </c>
      <c r="K30" s="20">
        <v>4</v>
      </c>
      <c r="L30" s="20">
        <v>5</v>
      </c>
      <c r="M30" s="20">
        <v>7</v>
      </c>
      <c r="N30" s="20">
        <v>1</v>
      </c>
      <c r="O30" s="18">
        <f t="shared" si="3"/>
        <v>47</v>
      </c>
    </row>
    <row r="31" spans="2:15" s="3" customFormat="1" x14ac:dyDescent="0.15">
      <c r="B31" s="19" t="s">
        <v>24</v>
      </c>
      <c r="C31" s="20">
        <v>10</v>
      </c>
      <c r="D31" s="20">
        <v>13</v>
      </c>
      <c r="E31" s="20">
        <v>10</v>
      </c>
      <c r="F31" s="20">
        <v>15</v>
      </c>
      <c r="G31" s="20">
        <v>14</v>
      </c>
      <c r="H31" s="20">
        <v>17</v>
      </c>
      <c r="I31" s="20">
        <v>15</v>
      </c>
      <c r="J31" s="20">
        <v>15</v>
      </c>
      <c r="K31" s="20">
        <v>21</v>
      </c>
      <c r="L31" s="20">
        <v>19</v>
      </c>
      <c r="M31" s="20">
        <v>19</v>
      </c>
      <c r="N31" s="20">
        <v>22</v>
      </c>
      <c r="O31" s="18">
        <f t="shared" si="3"/>
        <v>190</v>
      </c>
    </row>
    <row r="32" spans="2:15" s="3" customFormat="1" x14ac:dyDescent="0.15">
      <c r="B32" s="19" t="s">
        <v>25</v>
      </c>
      <c r="C32" s="20">
        <v>31</v>
      </c>
      <c r="D32" s="20">
        <v>29</v>
      </c>
      <c r="E32" s="20">
        <v>26</v>
      </c>
      <c r="F32" s="20">
        <v>36</v>
      </c>
      <c r="G32" s="20">
        <v>61</v>
      </c>
      <c r="H32" s="20">
        <v>97</v>
      </c>
      <c r="I32" s="20">
        <v>46</v>
      </c>
      <c r="J32" s="20">
        <v>52</v>
      </c>
      <c r="K32" s="20">
        <v>54</v>
      </c>
      <c r="L32" s="20">
        <v>44</v>
      </c>
      <c r="M32" s="20">
        <v>34</v>
      </c>
      <c r="N32" s="20">
        <v>43</v>
      </c>
      <c r="O32" s="18">
        <f t="shared" si="3"/>
        <v>553</v>
      </c>
    </row>
    <row r="33" spans="2:15" s="3" customFormat="1" x14ac:dyDescent="0.15">
      <c r="B33" s="19" t="s">
        <v>26</v>
      </c>
      <c r="C33" s="20">
        <v>23</v>
      </c>
      <c r="D33" s="20">
        <v>26</v>
      </c>
      <c r="E33" s="20">
        <v>24</v>
      </c>
      <c r="F33" s="20">
        <v>38</v>
      </c>
      <c r="G33" s="20">
        <v>49</v>
      </c>
      <c r="H33" s="20">
        <v>104</v>
      </c>
      <c r="I33" s="20">
        <v>23</v>
      </c>
      <c r="J33" s="20">
        <v>62</v>
      </c>
      <c r="K33" s="20">
        <v>51</v>
      </c>
      <c r="L33" s="20">
        <v>46</v>
      </c>
      <c r="M33" s="20">
        <v>60</v>
      </c>
      <c r="N33" s="20">
        <v>29</v>
      </c>
      <c r="O33" s="18">
        <f t="shared" si="3"/>
        <v>535</v>
      </c>
    </row>
    <row r="34" spans="2:15" s="3" customFormat="1" x14ac:dyDescent="0.15">
      <c r="B34" s="19" t="s">
        <v>27</v>
      </c>
      <c r="C34" s="20">
        <v>11</v>
      </c>
      <c r="D34" s="20">
        <v>6</v>
      </c>
      <c r="E34" s="20">
        <v>10</v>
      </c>
      <c r="F34" s="20">
        <v>12</v>
      </c>
      <c r="G34" s="20">
        <v>4</v>
      </c>
      <c r="H34" s="20">
        <v>13</v>
      </c>
      <c r="I34" s="20">
        <v>10</v>
      </c>
      <c r="J34" s="20">
        <v>8</v>
      </c>
      <c r="K34" s="20">
        <v>9</v>
      </c>
      <c r="L34" s="20">
        <v>26</v>
      </c>
      <c r="M34" s="20">
        <v>10</v>
      </c>
      <c r="N34" s="20">
        <v>5</v>
      </c>
      <c r="O34" s="18">
        <f t="shared" si="3"/>
        <v>124</v>
      </c>
    </row>
    <row r="35" spans="2:15" s="3" customFormat="1" x14ac:dyDescent="0.15">
      <c r="B35" s="19" t="s">
        <v>28</v>
      </c>
      <c r="C35" s="20">
        <v>1277</v>
      </c>
      <c r="D35" s="20">
        <v>1486</v>
      </c>
      <c r="E35" s="20">
        <v>1691</v>
      </c>
      <c r="F35" s="20">
        <v>1739</v>
      </c>
      <c r="G35" s="20">
        <v>1702</v>
      </c>
      <c r="H35" s="20">
        <v>1890</v>
      </c>
      <c r="I35" s="20">
        <v>2047</v>
      </c>
      <c r="J35" s="20">
        <v>2435</v>
      </c>
      <c r="K35" s="20">
        <v>2230</v>
      </c>
      <c r="L35" s="20">
        <v>3116</v>
      </c>
      <c r="M35" s="20">
        <v>3311</v>
      </c>
      <c r="N35" s="20">
        <v>3008</v>
      </c>
      <c r="O35" s="18">
        <f t="shared" si="3"/>
        <v>25932</v>
      </c>
    </row>
    <row r="36" spans="2:15" s="3" customFormat="1" x14ac:dyDescent="0.15">
      <c r="B36" s="19" t="s">
        <v>29</v>
      </c>
      <c r="C36" s="20">
        <v>4</v>
      </c>
      <c r="D36" s="20">
        <v>2</v>
      </c>
      <c r="E36" s="20">
        <v>6</v>
      </c>
      <c r="F36" s="20">
        <v>12</v>
      </c>
      <c r="G36" s="20">
        <v>6</v>
      </c>
      <c r="H36" s="20">
        <v>38</v>
      </c>
      <c r="I36" s="20">
        <v>5</v>
      </c>
      <c r="J36" s="20">
        <v>5</v>
      </c>
      <c r="K36" s="20">
        <v>10</v>
      </c>
      <c r="L36" s="20">
        <v>14</v>
      </c>
      <c r="M36" s="20">
        <v>7</v>
      </c>
      <c r="N36" s="20">
        <v>2</v>
      </c>
      <c r="O36" s="18">
        <f t="shared" si="3"/>
        <v>111</v>
      </c>
    </row>
    <row r="37" spans="2:15" s="3" customFormat="1" x14ac:dyDescent="0.15">
      <c r="B37" s="19" t="s">
        <v>30</v>
      </c>
      <c r="C37" s="20">
        <v>492</v>
      </c>
      <c r="D37" s="20">
        <v>654</v>
      </c>
      <c r="E37" s="20">
        <v>926</v>
      </c>
      <c r="F37" s="20">
        <v>722</v>
      </c>
      <c r="G37" s="20">
        <v>896</v>
      </c>
      <c r="H37" s="20">
        <v>715</v>
      </c>
      <c r="I37" s="20">
        <v>693</v>
      </c>
      <c r="J37" s="20">
        <v>900</v>
      </c>
      <c r="K37" s="20">
        <v>823</v>
      </c>
      <c r="L37" s="20">
        <v>1038</v>
      </c>
      <c r="M37" s="20">
        <v>1104</v>
      </c>
      <c r="N37" s="20">
        <v>650</v>
      </c>
      <c r="O37" s="18">
        <f t="shared" si="3"/>
        <v>9613</v>
      </c>
    </row>
    <row r="38" spans="2:15" s="3" customFormat="1" x14ac:dyDescent="0.15">
      <c r="B38" s="19" t="s">
        <v>31</v>
      </c>
      <c r="C38" s="20">
        <v>4</v>
      </c>
      <c r="D38" s="20">
        <v>5</v>
      </c>
      <c r="E38" s="20">
        <v>10</v>
      </c>
      <c r="F38" s="20">
        <v>4</v>
      </c>
      <c r="G38" s="20">
        <v>8</v>
      </c>
      <c r="H38" s="20">
        <v>15</v>
      </c>
      <c r="I38" s="20">
        <v>15</v>
      </c>
      <c r="J38" s="20">
        <v>8</v>
      </c>
      <c r="K38" s="20">
        <v>6</v>
      </c>
      <c r="L38" s="20">
        <v>15</v>
      </c>
      <c r="M38" s="20">
        <v>3</v>
      </c>
      <c r="N38" s="20">
        <v>4</v>
      </c>
      <c r="O38" s="18">
        <f t="shared" si="3"/>
        <v>97</v>
      </c>
    </row>
    <row r="39" spans="2:15" s="3" customFormat="1" x14ac:dyDescent="0.15">
      <c r="B39" s="19" t="s">
        <v>32</v>
      </c>
      <c r="C39" s="20">
        <v>0</v>
      </c>
      <c r="D39" s="20">
        <v>0</v>
      </c>
      <c r="E39" s="20">
        <v>0</v>
      </c>
      <c r="F39" s="20">
        <v>0</v>
      </c>
      <c r="G39" s="20">
        <v>1</v>
      </c>
      <c r="H39" s="20">
        <v>0</v>
      </c>
      <c r="I39" s="20">
        <v>0</v>
      </c>
      <c r="J39" s="20">
        <v>7</v>
      </c>
      <c r="K39" s="20">
        <v>4</v>
      </c>
      <c r="L39" s="20">
        <v>3</v>
      </c>
      <c r="M39" s="20">
        <v>2</v>
      </c>
      <c r="N39" s="20">
        <v>3</v>
      </c>
      <c r="O39" s="18">
        <f t="shared" si="3"/>
        <v>20</v>
      </c>
    </row>
    <row r="40" spans="2:15" s="3" customFormat="1" x14ac:dyDescent="0.15">
      <c r="B40" s="19" t="s">
        <v>33</v>
      </c>
      <c r="C40" s="20">
        <v>104</v>
      </c>
      <c r="D40" s="20">
        <v>42</v>
      </c>
      <c r="E40" s="20">
        <v>75</v>
      </c>
      <c r="F40" s="20">
        <v>78</v>
      </c>
      <c r="G40" s="20">
        <v>113</v>
      </c>
      <c r="H40" s="20">
        <v>81</v>
      </c>
      <c r="I40" s="20">
        <v>137</v>
      </c>
      <c r="J40" s="20">
        <v>95</v>
      </c>
      <c r="K40" s="20">
        <v>122</v>
      </c>
      <c r="L40" s="20">
        <v>98</v>
      </c>
      <c r="M40" s="20">
        <v>133</v>
      </c>
      <c r="N40" s="20">
        <v>98</v>
      </c>
      <c r="O40" s="18">
        <f t="shared" si="3"/>
        <v>1176</v>
      </c>
    </row>
    <row r="41" spans="2:15" s="3" customFormat="1" x14ac:dyDescent="0.15">
      <c r="B41" s="19" t="s">
        <v>34</v>
      </c>
      <c r="C41" s="20">
        <v>107</v>
      </c>
      <c r="D41" s="20">
        <v>172</v>
      </c>
      <c r="E41" s="20">
        <v>159</v>
      </c>
      <c r="F41" s="20">
        <v>124</v>
      </c>
      <c r="G41" s="20">
        <v>197</v>
      </c>
      <c r="H41" s="20">
        <v>267</v>
      </c>
      <c r="I41" s="20">
        <v>204</v>
      </c>
      <c r="J41" s="20">
        <v>225</v>
      </c>
      <c r="K41" s="20">
        <v>209</v>
      </c>
      <c r="L41" s="20">
        <v>227</v>
      </c>
      <c r="M41" s="20">
        <v>242</v>
      </c>
      <c r="N41" s="20">
        <v>191</v>
      </c>
      <c r="O41" s="18">
        <f t="shared" si="3"/>
        <v>2324</v>
      </c>
    </row>
    <row r="42" spans="2:15" s="3" customFormat="1" x14ac:dyDescent="0.15">
      <c r="B42" s="19" t="s">
        <v>35</v>
      </c>
      <c r="C42" s="20">
        <v>2</v>
      </c>
      <c r="D42" s="20">
        <v>0</v>
      </c>
      <c r="E42" s="20">
        <v>2</v>
      </c>
      <c r="F42" s="20">
        <v>0</v>
      </c>
      <c r="G42" s="20">
        <v>1</v>
      </c>
      <c r="H42" s="20">
        <v>2</v>
      </c>
      <c r="I42" s="20">
        <v>5</v>
      </c>
      <c r="J42" s="20">
        <v>0</v>
      </c>
      <c r="K42" s="20">
        <v>7</v>
      </c>
      <c r="L42" s="20">
        <v>2</v>
      </c>
      <c r="M42" s="20">
        <v>1</v>
      </c>
      <c r="N42" s="20">
        <v>2</v>
      </c>
      <c r="O42" s="18">
        <f t="shared" si="3"/>
        <v>24</v>
      </c>
    </row>
    <row r="43" spans="2:15" s="3" customFormat="1" x14ac:dyDescent="0.15">
      <c r="B43" s="19" t="s">
        <v>36</v>
      </c>
      <c r="C43" s="20">
        <v>0</v>
      </c>
      <c r="D43" s="20">
        <v>4</v>
      </c>
      <c r="E43" s="20">
        <v>0</v>
      </c>
      <c r="F43" s="20">
        <v>0</v>
      </c>
      <c r="G43" s="20">
        <v>1</v>
      </c>
      <c r="H43" s="20">
        <v>4</v>
      </c>
      <c r="I43" s="20">
        <v>0</v>
      </c>
      <c r="J43" s="20">
        <v>1</v>
      </c>
      <c r="K43" s="20">
        <v>0</v>
      </c>
      <c r="L43" s="20">
        <v>1</v>
      </c>
      <c r="M43" s="20">
        <v>0</v>
      </c>
      <c r="N43" s="20">
        <v>0</v>
      </c>
      <c r="O43" s="18">
        <f t="shared" si="3"/>
        <v>11</v>
      </c>
    </row>
    <row r="44" spans="2:15" s="3" customFormat="1" x14ac:dyDescent="0.15">
      <c r="B44" s="19" t="s">
        <v>37</v>
      </c>
      <c r="C44" s="20">
        <v>172</v>
      </c>
      <c r="D44" s="20">
        <v>189</v>
      </c>
      <c r="E44" s="20">
        <v>300</v>
      </c>
      <c r="F44" s="20">
        <v>301</v>
      </c>
      <c r="G44" s="20">
        <v>311</v>
      </c>
      <c r="H44" s="20">
        <v>532</v>
      </c>
      <c r="I44" s="20">
        <v>929</v>
      </c>
      <c r="J44" s="20">
        <v>443</v>
      </c>
      <c r="K44" s="20">
        <v>456</v>
      </c>
      <c r="L44" s="20">
        <v>533</v>
      </c>
      <c r="M44" s="20">
        <v>651</v>
      </c>
      <c r="N44" s="20">
        <v>551</v>
      </c>
      <c r="O44" s="18">
        <f t="shared" si="3"/>
        <v>5368</v>
      </c>
    </row>
    <row r="45" spans="2:15" s="3" customFormat="1" x14ac:dyDescent="0.15">
      <c r="B45" s="19" t="s">
        <v>38</v>
      </c>
      <c r="C45" s="20">
        <v>4</v>
      </c>
      <c r="D45" s="20">
        <v>5</v>
      </c>
      <c r="E45" s="20">
        <v>1</v>
      </c>
      <c r="F45" s="20">
        <v>1</v>
      </c>
      <c r="G45" s="20">
        <v>4</v>
      </c>
      <c r="H45" s="20">
        <v>3</v>
      </c>
      <c r="I45" s="20">
        <v>11</v>
      </c>
      <c r="J45" s="20">
        <v>1</v>
      </c>
      <c r="K45" s="20">
        <v>1</v>
      </c>
      <c r="L45" s="20">
        <v>10</v>
      </c>
      <c r="M45" s="20">
        <v>5</v>
      </c>
      <c r="N45" s="20">
        <v>8</v>
      </c>
      <c r="O45" s="18">
        <f t="shared" si="3"/>
        <v>54</v>
      </c>
    </row>
    <row r="46" spans="2:15" s="3" customFormat="1" x14ac:dyDescent="0.15">
      <c r="B46" s="19" t="s">
        <v>39</v>
      </c>
      <c r="C46" s="20">
        <v>2</v>
      </c>
      <c r="D46" s="20">
        <v>3</v>
      </c>
      <c r="E46" s="20">
        <v>3</v>
      </c>
      <c r="F46" s="20">
        <v>6</v>
      </c>
      <c r="G46" s="20">
        <v>17</v>
      </c>
      <c r="H46" s="20">
        <v>37</v>
      </c>
      <c r="I46" s="20">
        <v>5</v>
      </c>
      <c r="J46" s="20">
        <v>5</v>
      </c>
      <c r="K46" s="20">
        <v>9</v>
      </c>
      <c r="L46" s="20">
        <v>17</v>
      </c>
      <c r="M46" s="20">
        <v>9</v>
      </c>
      <c r="N46" s="20">
        <v>3</v>
      </c>
      <c r="O46" s="18">
        <f t="shared" si="3"/>
        <v>116</v>
      </c>
    </row>
    <row r="47" spans="2:15" s="3" customFormat="1" x14ac:dyDescent="0.15">
      <c r="B47" s="19" t="s">
        <v>40</v>
      </c>
      <c r="C47" s="20">
        <v>0</v>
      </c>
      <c r="D47" s="20">
        <v>0</v>
      </c>
      <c r="E47" s="20">
        <v>0</v>
      </c>
      <c r="F47" s="20">
        <v>0</v>
      </c>
      <c r="G47" s="20">
        <v>0</v>
      </c>
      <c r="H47" s="20">
        <v>0</v>
      </c>
      <c r="I47" s="20">
        <v>0</v>
      </c>
      <c r="J47" s="20">
        <v>0</v>
      </c>
      <c r="K47" s="20">
        <v>0</v>
      </c>
      <c r="L47" s="20">
        <v>5</v>
      </c>
      <c r="M47" s="20">
        <v>0</v>
      </c>
      <c r="N47" s="20">
        <v>0</v>
      </c>
      <c r="O47" s="18">
        <f t="shared" si="3"/>
        <v>5</v>
      </c>
    </row>
    <row r="48" spans="2:15" s="3" customFormat="1" x14ac:dyDescent="0.15">
      <c r="B48" s="19" t="s">
        <v>41</v>
      </c>
      <c r="C48" s="20">
        <v>324</v>
      </c>
      <c r="D48" s="20">
        <v>262</v>
      </c>
      <c r="E48" s="20">
        <v>345</v>
      </c>
      <c r="F48" s="20">
        <v>135</v>
      </c>
      <c r="G48" s="20">
        <v>52</v>
      </c>
      <c r="H48" s="20">
        <v>70</v>
      </c>
      <c r="I48" s="20">
        <v>32</v>
      </c>
      <c r="J48" s="20">
        <v>21</v>
      </c>
      <c r="K48" s="20">
        <v>22</v>
      </c>
      <c r="L48" s="20">
        <v>40</v>
      </c>
      <c r="M48" s="20">
        <v>70</v>
      </c>
      <c r="N48" s="20">
        <v>93</v>
      </c>
      <c r="O48" s="18">
        <f t="shared" si="3"/>
        <v>1466</v>
      </c>
    </row>
    <row r="49" spans="2:15" s="3" customFormat="1" x14ac:dyDescent="0.15">
      <c r="B49" s="19" t="s">
        <v>42</v>
      </c>
      <c r="C49" s="20">
        <v>4</v>
      </c>
      <c r="D49" s="20">
        <v>8</v>
      </c>
      <c r="E49" s="20">
        <v>6</v>
      </c>
      <c r="F49" s="20">
        <v>10</v>
      </c>
      <c r="G49" s="20">
        <v>8</v>
      </c>
      <c r="H49" s="20">
        <v>45</v>
      </c>
      <c r="I49" s="20">
        <v>7</v>
      </c>
      <c r="J49" s="20">
        <v>14</v>
      </c>
      <c r="K49" s="20">
        <v>20</v>
      </c>
      <c r="L49" s="20">
        <v>13</v>
      </c>
      <c r="M49" s="20">
        <v>14</v>
      </c>
      <c r="N49" s="20">
        <v>8</v>
      </c>
      <c r="O49" s="18">
        <f t="shared" si="3"/>
        <v>157</v>
      </c>
    </row>
    <row r="50" spans="2:15" s="3" customFormat="1" x14ac:dyDescent="0.15">
      <c r="B50" s="19" t="s">
        <v>43</v>
      </c>
      <c r="C50" s="20">
        <v>126</v>
      </c>
      <c r="D50" s="20">
        <v>164</v>
      </c>
      <c r="E50" s="20">
        <v>167</v>
      </c>
      <c r="F50" s="20">
        <v>240</v>
      </c>
      <c r="G50" s="20">
        <v>299</v>
      </c>
      <c r="H50" s="20">
        <v>426</v>
      </c>
      <c r="I50" s="20">
        <v>322</v>
      </c>
      <c r="J50" s="20">
        <v>595</v>
      </c>
      <c r="K50" s="20">
        <v>363</v>
      </c>
      <c r="L50" s="20">
        <v>281</v>
      </c>
      <c r="M50" s="20">
        <v>222</v>
      </c>
      <c r="N50" s="20">
        <v>212</v>
      </c>
      <c r="O50" s="18">
        <f t="shared" si="3"/>
        <v>3417</v>
      </c>
    </row>
    <row r="51" spans="2:15" s="3" customFormat="1" x14ac:dyDescent="0.15">
      <c r="B51" s="19" t="s">
        <v>44</v>
      </c>
      <c r="C51" s="20">
        <v>40</v>
      </c>
      <c r="D51" s="20">
        <v>41</v>
      </c>
      <c r="E51" s="20">
        <v>43</v>
      </c>
      <c r="F51" s="20">
        <v>37</v>
      </c>
      <c r="G51" s="20">
        <v>47</v>
      </c>
      <c r="H51" s="20">
        <v>46</v>
      </c>
      <c r="I51" s="20">
        <v>45</v>
      </c>
      <c r="J51" s="20">
        <v>59</v>
      </c>
      <c r="K51" s="20">
        <v>36</v>
      </c>
      <c r="L51" s="20">
        <v>46</v>
      </c>
      <c r="M51" s="20">
        <v>55</v>
      </c>
      <c r="N51" s="20">
        <v>88</v>
      </c>
      <c r="O51" s="18">
        <f t="shared" si="3"/>
        <v>583</v>
      </c>
    </row>
    <row r="52" spans="2:15" s="3" customFormat="1" x14ac:dyDescent="0.15">
      <c r="B52" s="19" t="s">
        <v>45</v>
      </c>
      <c r="C52" s="20">
        <v>6</v>
      </c>
      <c r="D52" s="20">
        <v>4</v>
      </c>
      <c r="E52" s="20">
        <v>2</v>
      </c>
      <c r="F52" s="20">
        <v>6</v>
      </c>
      <c r="G52" s="20">
        <v>3</v>
      </c>
      <c r="H52" s="20">
        <v>0</v>
      </c>
      <c r="I52" s="20">
        <v>5</v>
      </c>
      <c r="J52" s="20">
        <v>4</v>
      </c>
      <c r="K52" s="20">
        <v>3</v>
      </c>
      <c r="L52" s="20">
        <v>1</v>
      </c>
      <c r="M52" s="20">
        <v>2</v>
      </c>
      <c r="N52" s="20">
        <v>1</v>
      </c>
      <c r="O52" s="18">
        <f t="shared" si="3"/>
        <v>37</v>
      </c>
    </row>
    <row r="53" spans="2:15" s="3" customFormat="1" x14ac:dyDescent="0.15">
      <c r="B53" s="19" t="s">
        <v>46</v>
      </c>
      <c r="C53" s="20">
        <v>1</v>
      </c>
      <c r="D53" s="20">
        <v>0</v>
      </c>
      <c r="E53" s="20">
        <v>1</v>
      </c>
      <c r="F53" s="20">
        <v>1</v>
      </c>
      <c r="G53" s="20">
        <v>0</v>
      </c>
      <c r="H53" s="20">
        <v>3</v>
      </c>
      <c r="I53" s="20">
        <v>1</v>
      </c>
      <c r="J53" s="20">
        <v>0</v>
      </c>
      <c r="K53" s="20">
        <v>1</v>
      </c>
      <c r="L53" s="20">
        <v>0</v>
      </c>
      <c r="M53" s="20">
        <v>0</v>
      </c>
      <c r="N53" s="20">
        <v>0</v>
      </c>
      <c r="O53" s="18">
        <f t="shared" si="3"/>
        <v>8</v>
      </c>
    </row>
    <row r="54" spans="2:15" s="3" customFormat="1" x14ac:dyDescent="0.15">
      <c r="B54" s="22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4"/>
    </row>
    <row r="55" spans="2:15" s="3" customFormat="1" x14ac:dyDescent="0.15">
      <c r="B55" s="16" t="s">
        <v>47</v>
      </c>
      <c r="C55" s="17">
        <f>C56+C57+C58+C59+C60+C61+C62+C63+C64+C65+C66+C67+C68+C69</f>
        <v>128305</v>
      </c>
      <c r="D55" s="17">
        <v>114536</v>
      </c>
      <c r="E55" s="17">
        <v>111205</v>
      </c>
      <c r="F55" s="17">
        <v>114706</v>
      </c>
      <c r="G55" s="17">
        <v>128752</v>
      </c>
      <c r="H55" s="17">
        <v>123986</v>
      </c>
      <c r="I55" s="17">
        <v>130932</v>
      </c>
      <c r="J55" s="17">
        <v>125553</v>
      </c>
      <c r="K55" s="17">
        <v>114436</v>
      </c>
      <c r="L55" s="17">
        <v>124141</v>
      </c>
      <c r="M55" s="17">
        <v>108608</v>
      </c>
      <c r="N55" s="17">
        <v>117592</v>
      </c>
      <c r="O55" s="18">
        <f t="shared" si="3"/>
        <v>1442752</v>
      </c>
    </row>
    <row r="56" spans="2:15" s="3" customFormat="1" x14ac:dyDescent="0.15">
      <c r="B56" s="19" t="s">
        <v>48</v>
      </c>
      <c r="C56" s="20">
        <v>26335</v>
      </c>
      <c r="D56" s="20">
        <v>24706</v>
      </c>
      <c r="E56" s="20">
        <v>24623</v>
      </c>
      <c r="F56" s="20">
        <v>25030</v>
      </c>
      <c r="G56" s="20">
        <v>29975</v>
      </c>
      <c r="H56" s="20">
        <v>23853</v>
      </c>
      <c r="I56" s="20">
        <v>27023</v>
      </c>
      <c r="J56" s="20">
        <v>24867</v>
      </c>
      <c r="K56" s="20">
        <v>25250</v>
      </c>
      <c r="L56" s="20">
        <v>27007</v>
      </c>
      <c r="M56" s="20">
        <v>26553</v>
      </c>
      <c r="N56" s="20">
        <v>24403</v>
      </c>
      <c r="O56" s="18">
        <f t="shared" si="3"/>
        <v>309625</v>
      </c>
    </row>
    <row r="57" spans="2:15" s="3" customFormat="1" x14ac:dyDescent="0.15">
      <c r="B57" s="19" t="s">
        <v>49</v>
      </c>
      <c r="C57" s="20">
        <v>729</v>
      </c>
      <c r="D57" s="20">
        <v>626</v>
      </c>
      <c r="E57" s="20">
        <v>656</v>
      </c>
      <c r="F57" s="20">
        <v>527</v>
      </c>
      <c r="G57" s="20">
        <v>661</v>
      </c>
      <c r="H57" s="20">
        <v>1569</v>
      </c>
      <c r="I57" s="20">
        <v>1362</v>
      </c>
      <c r="J57" s="20">
        <v>952</v>
      </c>
      <c r="K57" s="20">
        <v>1078</v>
      </c>
      <c r="L57" s="20">
        <v>822</v>
      </c>
      <c r="M57" s="20">
        <v>1278</v>
      </c>
      <c r="N57" s="20">
        <v>1236</v>
      </c>
      <c r="O57" s="18">
        <f t="shared" si="3"/>
        <v>11496</v>
      </c>
    </row>
    <row r="58" spans="2:15" s="3" customFormat="1" x14ac:dyDescent="0.15">
      <c r="B58" s="19" t="s">
        <v>50</v>
      </c>
      <c r="C58" s="20">
        <v>36273</v>
      </c>
      <c r="D58" s="20">
        <v>27988</v>
      </c>
      <c r="E58" s="20">
        <v>20534</v>
      </c>
      <c r="F58" s="20">
        <v>25246</v>
      </c>
      <c r="G58" s="20">
        <v>28114</v>
      </c>
      <c r="H58" s="20">
        <v>21253</v>
      </c>
      <c r="I58" s="20">
        <v>25531</v>
      </c>
      <c r="J58" s="20">
        <v>19600</v>
      </c>
      <c r="K58" s="20">
        <v>19792</v>
      </c>
      <c r="L58" s="20">
        <v>21544</v>
      </c>
      <c r="M58" s="20">
        <v>18628</v>
      </c>
      <c r="N58" s="20">
        <v>22304</v>
      </c>
      <c r="O58" s="18">
        <f t="shared" si="3"/>
        <v>286807</v>
      </c>
    </row>
    <row r="59" spans="2:15" s="3" customFormat="1" x14ac:dyDescent="0.15">
      <c r="B59" s="19" t="s">
        <v>51</v>
      </c>
      <c r="C59" s="20">
        <v>12338</v>
      </c>
      <c r="D59" s="20">
        <v>15175</v>
      </c>
      <c r="E59" s="20">
        <v>7502</v>
      </c>
      <c r="F59" s="20">
        <v>8390</v>
      </c>
      <c r="G59" s="20">
        <v>11189</v>
      </c>
      <c r="H59" s="20">
        <v>8374</v>
      </c>
      <c r="I59" s="20">
        <v>12491</v>
      </c>
      <c r="J59" s="20">
        <v>10715</v>
      </c>
      <c r="K59" s="20">
        <v>11405</v>
      </c>
      <c r="L59" s="20">
        <v>10238</v>
      </c>
      <c r="M59" s="20">
        <v>7800</v>
      </c>
      <c r="N59" s="20">
        <v>8267</v>
      </c>
      <c r="O59" s="18">
        <f t="shared" si="3"/>
        <v>123884</v>
      </c>
    </row>
    <row r="60" spans="2:15" s="3" customFormat="1" x14ac:dyDescent="0.15">
      <c r="B60" s="19" t="s">
        <v>52</v>
      </c>
      <c r="C60" s="20">
        <v>30105</v>
      </c>
      <c r="D60" s="20">
        <v>18343</v>
      </c>
      <c r="E60" s="20">
        <v>25353</v>
      </c>
      <c r="F60" s="20">
        <v>22204</v>
      </c>
      <c r="G60" s="20">
        <v>27847</v>
      </c>
      <c r="H60" s="20">
        <v>43518</v>
      </c>
      <c r="I60" s="20">
        <v>34319</v>
      </c>
      <c r="J60" s="20">
        <v>33785</v>
      </c>
      <c r="K60" s="20">
        <v>27851</v>
      </c>
      <c r="L60" s="20">
        <v>32808</v>
      </c>
      <c r="M60" s="20">
        <v>29919</v>
      </c>
      <c r="N60" s="20">
        <v>37107</v>
      </c>
      <c r="O60" s="18">
        <f t="shared" si="3"/>
        <v>363159</v>
      </c>
    </row>
    <row r="61" spans="2:15" s="3" customFormat="1" x14ac:dyDescent="0.15">
      <c r="B61" s="19" t="s">
        <v>53</v>
      </c>
      <c r="C61" s="20">
        <v>2020</v>
      </c>
      <c r="D61" s="20">
        <v>4559</v>
      </c>
      <c r="E61" s="20">
        <v>3930</v>
      </c>
      <c r="F61" s="20">
        <v>4418</v>
      </c>
      <c r="G61" s="20">
        <v>4575</v>
      </c>
      <c r="H61" s="20">
        <v>4106</v>
      </c>
      <c r="I61" s="20">
        <v>5790</v>
      </c>
      <c r="J61" s="20">
        <v>7506</v>
      </c>
      <c r="K61" s="20">
        <v>5354</v>
      </c>
      <c r="L61" s="20">
        <v>5111</v>
      </c>
      <c r="M61" s="20">
        <v>3485</v>
      </c>
      <c r="N61" s="20">
        <v>3283</v>
      </c>
      <c r="O61" s="18">
        <f t="shared" si="3"/>
        <v>54137</v>
      </c>
    </row>
    <row r="62" spans="2:15" s="3" customFormat="1" x14ac:dyDescent="0.15">
      <c r="B62" s="19" t="s">
        <v>54</v>
      </c>
      <c r="C62" s="20">
        <v>2</v>
      </c>
      <c r="D62" s="20">
        <v>2</v>
      </c>
      <c r="E62" s="20">
        <v>4</v>
      </c>
      <c r="F62" s="20">
        <v>8</v>
      </c>
      <c r="G62" s="20">
        <v>4</v>
      </c>
      <c r="H62" s="20">
        <v>29</v>
      </c>
      <c r="I62" s="20">
        <v>16</v>
      </c>
      <c r="J62" s="20">
        <v>18</v>
      </c>
      <c r="K62" s="20">
        <v>17</v>
      </c>
      <c r="L62" s="20">
        <v>29</v>
      </c>
      <c r="M62" s="20">
        <v>12</v>
      </c>
      <c r="N62" s="20">
        <v>19</v>
      </c>
      <c r="O62" s="18">
        <f t="shared" si="3"/>
        <v>160</v>
      </c>
    </row>
    <row r="63" spans="2:15" s="3" customFormat="1" x14ac:dyDescent="0.15">
      <c r="B63" s="19" t="s">
        <v>55</v>
      </c>
      <c r="C63" s="20">
        <v>11</v>
      </c>
      <c r="D63" s="20">
        <v>9</v>
      </c>
      <c r="E63" s="20">
        <v>12</v>
      </c>
      <c r="F63" s="20">
        <v>20</v>
      </c>
      <c r="G63" s="20">
        <v>25</v>
      </c>
      <c r="H63" s="20">
        <v>35</v>
      </c>
      <c r="I63" s="20">
        <v>37</v>
      </c>
      <c r="J63" s="20">
        <v>42</v>
      </c>
      <c r="K63" s="20">
        <v>18</v>
      </c>
      <c r="L63" s="20">
        <v>27</v>
      </c>
      <c r="M63" s="20">
        <v>21</v>
      </c>
      <c r="N63" s="20">
        <v>11</v>
      </c>
      <c r="O63" s="18">
        <f t="shared" si="3"/>
        <v>268</v>
      </c>
    </row>
    <row r="64" spans="2:15" s="3" customFormat="1" x14ac:dyDescent="0.15">
      <c r="B64" s="19" t="s">
        <v>56</v>
      </c>
      <c r="C64" s="20">
        <v>0</v>
      </c>
      <c r="D64" s="20">
        <v>2</v>
      </c>
      <c r="E64" s="20">
        <v>1</v>
      </c>
      <c r="F64" s="20">
        <v>0</v>
      </c>
      <c r="G64" s="20">
        <v>0</v>
      </c>
      <c r="H64" s="20">
        <v>0</v>
      </c>
      <c r="I64" s="20">
        <v>0</v>
      </c>
      <c r="J64" s="20">
        <v>1</v>
      </c>
      <c r="K64" s="20">
        <v>1</v>
      </c>
      <c r="L64" s="20">
        <v>0</v>
      </c>
      <c r="M64" s="20">
        <v>0</v>
      </c>
      <c r="N64" s="20">
        <v>3</v>
      </c>
      <c r="O64" s="18">
        <f t="shared" si="3"/>
        <v>8</v>
      </c>
    </row>
    <row r="65" spans="2:15" s="3" customFormat="1" x14ac:dyDescent="0.15">
      <c r="B65" s="19" t="s">
        <v>57</v>
      </c>
      <c r="C65" s="20">
        <v>3278</v>
      </c>
      <c r="D65" s="20">
        <v>1853</v>
      </c>
      <c r="E65" s="20">
        <v>1419</v>
      </c>
      <c r="F65" s="20">
        <v>1520</v>
      </c>
      <c r="G65" s="20">
        <v>1387</v>
      </c>
      <c r="H65" s="20">
        <v>1007</v>
      </c>
      <c r="I65" s="20">
        <v>1033</v>
      </c>
      <c r="J65" s="20">
        <v>1212</v>
      </c>
      <c r="K65" s="20">
        <v>1579</v>
      </c>
      <c r="L65" s="20">
        <v>1007</v>
      </c>
      <c r="M65" s="20">
        <v>1361</v>
      </c>
      <c r="N65" s="20">
        <v>2226</v>
      </c>
      <c r="O65" s="18">
        <f t="shared" si="3"/>
        <v>18882</v>
      </c>
    </row>
    <row r="66" spans="2:15" s="3" customFormat="1" x14ac:dyDescent="0.15">
      <c r="B66" s="19" t="s">
        <v>58</v>
      </c>
      <c r="C66" s="20">
        <v>9328</v>
      </c>
      <c r="D66" s="20">
        <v>12448</v>
      </c>
      <c r="E66" s="20">
        <v>11106</v>
      </c>
      <c r="F66" s="20">
        <v>9690</v>
      </c>
      <c r="G66" s="20">
        <v>12413</v>
      </c>
      <c r="H66" s="20">
        <v>10074</v>
      </c>
      <c r="I66" s="20">
        <v>13005</v>
      </c>
      <c r="J66" s="20">
        <v>13980</v>
      </c>
      <c r="K66" s="20">
        <v>11982</v>
      </c>
      <c r="L66" s="20">
        <v>16501</v>
      </c>
      <c r="M66" s="20">
        <v>11001</v>
      </c>
      <c r="N66" s="20">
        <v>10545</v>
      </c>
      <c r="O66" s="18">
        <f t="shared" si="3"/>
        <v>142073</v>
      </c>
    </row>
    <row r="67" spans="2:15" s="3" customFormat="1" x14ac:dyDescent="0.15">
      <c r="B67" s="19" t="s">
        <v>59</v>
      </c>
      <c r="C67" s="20">
        <v>36</v>
      </c>
      <c r="D67" s="20">
        <v>29</v>
      </c>
      <c r="E67" s="20">
        <v>30</v>
      </c>
      <c r="F67" s="20">
        <v>16</v>
      </c>
      <c r="G67" s="20">
        <v>21</v>
      </c>
      <c r="H67" s="20">
        <v>13</v>
      </c>
      <c r="I67" s="20">
        <v>21</v>
      </c>
      <c r="J67" s="20">
        <v>35</v>
      </c>
      <c r="K67" s="20">
        <v>17</v>
      </c>
      <c r="L67" s="20">
        <v>29</v>
      </c>
      <c r="M67" s="20">
        <v>18</v>
      </c>
      <c r="N67" s="20">
        <v>27</v>
      </c>
      <c r="O67" s="18">
        <f t="shared" si="3"/>
        <v>292</v>
      </c>
    </row>
    <row r="68" spans="2:15" s="3" customFormat="1" x14ac:dyDescent="0.15">
      <c r="B68" s="19" t="s">
        <v>60</v>
      </c>
      <c r="C68" s="20">
        <v>2602</v>
      </c>
      <c r="D68" s="20">
        <v>2734</v>
      </c>
      <c r="E68" s="20">
        <v>3730</v>
      </c>
      <c r="F68" s="20">
        <v>2887</v>
      </c>
      <c r="G68" s="20">
        <v>2886</v>
      </c>
      <c r="H68" s="20">
        <v>3697</v>
      </c>
      <c r="I68" s="20">
        <v>3150</v>
      </c>
      <c r="J68" s="20">
        <v>3835</v>
      </c>
      <c r="K68" s="20">
        <v>3665</v>
      </c>
      <c r="L68" s="20">
        <v>4071</v>
      </c>
      <c r="M68" s="20">
        <v>3562</v>
      </c>
      <c r="N68" s="20">
        <v>1999</v>
      </c>
      <c r="O68" s="18">
        <f t="shared" si="3"/>
        <v>38818</v>
      </c>
    </row>
    <row r="69" spans="2:15" s="3" customFormat="1" x14ac:dyDescent="0.15">
      <c r="B69" s="19" t="s">
        <v>61</v>
      </c>
      <c r="C69" s="20">
        <v>5248</v>
      </c>
      <c r="D69" s="20">
        <v>6062</v>
      </c>
      <c r="E69" s="20">
        <v>12305</v>
      </c>
      <c r="F69" s="20">
        <v>14750</v>
      </c>
      <c r="G69" s="20">
        <v>9655</v>
      </c>
      <c r="H69" s="20">
        <v>6458</v>
      </c>
      <c r="I69" s="20">
        <v>7154</v>
      </c>
      <c r="J69" s="20">
        <v>9005</v>
      </c>
      <c r="K69" s="20">
        <v>6427</v>
      </c>
      <c r="L69" s="20">
        <v>4947</v>
      </c>
      <c r="M69" s="20">
        <v>4970</v>
      </c>
      <c r="N69" s="20">
        <v>6162</v>
      </c>
      <c r="O69" s="18">
        <f t="shared" si="3"/>
        <v>93143</v>
      </c>
    </row>
    <row r="70" spans="2:15" s="3" customFormat="1" x14ac:dyDescent="0.15">
      <c r="B70" s="19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18"/>
    </row>
    <row r="71" spans="2:15" s="3" customFormat="1" x14ac:dyDescent="0.15">
      <c r="B71" s="15" t="s">
        <v>62</v>
      </c>
      <c r="C71" s="13">
        <f>C72+C73+C74+C75+C76+C77+C78+C79+C80+C81+C82+C83+C84+C85+C86+C87+C88+C89+C90+C91+C92+C93+C94+C95+C96+C97+C98+C99+C100+C101+C102+C103+C104+C105+C106+C107+C108+C109+C110+C111+C112+C113+C114+C115+C116+C117+C118+C119+C120+C121</f>
        <v>140133</v>
      </c>
      <c r="D71" s="13">
        <v>135804</v>
      </c>
      <c r="E71" s="13">
        <v>143492</v>
      </c>
      <c r="F71" s="13">
        <v>127838</v>
      </c>
      <c r="G71" s="13">
        <v>122957</v>
      </c>
      <c r="H71" s="13">
        <v>120412</v>
      </c>
      <c r="I71" s="13">
        <v>149575</v>
      </c>
      <c r="J71" s="13">
        <v>151668</v>
      </c>
      <c r="K71" s="13">
        <v>121310</v>
      </c>
      <c r="L71" s="13">
        <v>139519</v>
      </c>
      <c r="M71" s="13">
        <v>150796</v>
      </c>
      <c r="N71" s="13">
        <v>156570</v>
      </c>
      <c r="O71" s="18">
        <f t="shared" si="3"/>
        <v>1660074</v>
      </c>
    </row>
    <row r="72" spans="2:15" s="3" customFormat="1" x14ac:dyDescent="0.15">
      <c r="B72" s="25" t="s">
        <v>63</v>
      </c>
      <c r="C72" s="20">
        <v>1</v>
      </c>
      <c r="D72" s="20">
        <v>1</v>
      </c>
      <c r="E72" s="20">
        <v>0</v>
      </c>
      <c r="F72" s="20">
        <v>0</v>
      </c>
      <c r="G72" s="20">
        <v>0</v>
      </c>
      <c r="H72" s="20">
        <v>0</v>
      </c>
      <c r="I72" s="20">
        <v>0</v>
      </c>
      <c r="J72" s="20">
        <v>0</v>
      </c>
      <c r="K72" s="20">
        <v>0</v>
      </c>
      <c r="L72" s="20">
        <v>2</v>
      </c>
      <c r="M72" s="20">
        <v>1</v>
      </c>
      <c r="N72" s="20">
        <v>5</v>
      </c>
      <c r="O72" s="18">
        <f t="shared" si="3"/>
        <v>10</v>
      </c>
    </row>
    <row r="73" spans="2:15" s="3" customFormat="1" x14ac:dyDescent="0.15">
      <c r="B73" s="25" t="s">
        <v>64</v>
      </c>
      <c r="C73" s="20">
        <v>7</v>
      </c>
      <c r="D73" s="20">
        <v>12</v>
      </c>
      <c r="E73" s="20">
        <v>16</v>
      </c>
      <c r="F73" s="20">
        <v>11</v>
      </c>
      <c r="G73" s="20">
        <v>19</v>
      </c>
      <c r="H73" s="20">
        <v>12</v>
      </c>
      <c r="I73" s="20">
        <v>18</v>
      </c>
      <c r="J73" s="20">
        <v>29</v>
      </c>
      <c r="K73" s="20">
        <v>15</v>
      </c>
      <c r="L73" s="20">
        <v>28</v>
      </c>
      <c r="M73" s="20">
        <v>28</v>
      </c>
      <c r="N73" s="20">
        <v>21</v>
      </c>
      <c r="O73" s="18">
        <f t="shared" si="3"/>
        <v>216</v>
      </c>
    </row>
    <row r="74" spans="2:15" s="3" customFormat="1" x14ac:dyDescent="0.15">
      <c r="B74" s="25" t="s">
        <v>65</v>
      </c>
      <c r="C74" s="20">
        <v>15706</v>
      </c>
      <c r="D74" s="20">
        <v>17097</v>
      </c>
      <c r="E74" s="20">
        <v>22451</v>
      </c>
      <c r="F74" s="20">
        <v>15707</v>
      </c>
      <c r="G74" s="20">
        <v>14957</v>
      </c>
      <c r="H74" s="20">
        <v>11596</v>
      </c>
      <c r="I74" s="20">
        <v>12259</v>
      </c>
      <c r="J74" s="20">
        <v>14369</v>
      </c>
      <c r="K74" s="20">
        <v>12384</v>
      </c>
      <c r="L74" s="20">
        <v>17759</v>
      </c>
      <c r="M74" s="20">
        <v>22157</v>
      </c>
      <c r="N74" s="20">
        <v>20730</v>
      </c>
      <c r="O74" s="18">
        <f t="shared" si="3"/>
        <v>197172</v>
      </c>
    </row>
    <row r="75" spans="2:15" s="3" customFormat="1" x14ac:dyDescent="0.15">
      <c r="B75" s="25" t="s">
        <v>66</v>
      </c>
      <c r="C75" s="20">
        <v>227</v>
      </c>
      <c r="D75" s="20">
        <v>221</v>
      </c>
      <c r="E75" s="20">
        <v>305</v>
      </c>
      <c r="F75" s="20">
        <v>1205</v>
      </c>
      <c r="G75" s="20">
        <v>1486</v>
      </c>
      <c r="H75" s="20">
        <v>1153</v>
      </c>
      <c r="I75" s="20">
        <v>2190</v>
      </c>
      <c r="J75" s="20">
        <v>2205</v>
      </c>
      <c r="K75" s="20">
        <v>1355</v>
      </c>
      <c r="L75" s="20">
        <v>1407</v>
      </c>
      <c r="M75" s="20">
        <v>1877</v>
      </c>
      <c r="N75" s="20">
        <v>2194</v>
      </c>
      <c r="O75" s="18">
        <f t="shared" si="3"/>
        <v>15825</v>
      </c>
    </row>
    <row r="76" spans="2:15" s="3" customFormat="1" x14ac:dyDescent="0.15">
      <c r="B76" s="25" t="s">
        <v>67</v>
      </c>
      <c r="C76" s="20">
        <v>1805</v>
      </c>
      <c r="D76" s="20">
        <v>1927</v>
      </c>
      <c r="E76" s="20">
        <v>1845</v>
      </c>
      <c r="F76" s="20">
        <v>1356</v>
      </c>
      <c r="G76" s="20">
        <v>981</v>
      </c>
      <c r="H76" s="20">
        <v>760</v>
      </c>
      <c r="I76" s="20">
        <v>1407</v>
      </c>
      <c r="J76" s="20">
        <v>1055</v>
      </c>
      <c r="K76" s="20">
        <v>895</v>
      </c>
      <c r="L76" s="20">
        <v>1493</v>
      </c>
      <c r="M76" s="20">
        <v>1983</v>
      </c>
      <c r="N76" s="20">
        <v>1958</v>
      </c>
      <c r="O76" s="18">
        <f t="shared" si="3"/>
        <v>17465</v>
      </c>
    </row>
    <row r="77" spans="2:15" s="3" customFormat="1" x14ac:dyDescent="0.15">
      <c r="B77" s="25" t="s">
        <v>68</v>
      </c>
      <c r="C77" s="20">
        <v>2153</v>
      </c>
      <c r="D77" s="20">
        <v>2103</v>
      </c>
      <c r="E77" s="20">
        <v>2062</v>
      </c>
      <c r="F77" s="20">
        <v>2575</v>
      </c>
      <c r="G77" s="20">
        <v>1977</v>
      </c>
      <c r="H77" s="20">
        <v>2097</v>
      </c>
      <c r="I77" s="20">
        <v>3219</v>
      </c>
      <c r="J77" s="20">
        <v>2154</v>
      </c>
      <c r="K77" s="20">
        <v>1845</v>
      </c>
      <c r="L77" s="20">
        <v>2198</v>
      </c>
      <c r="M77" s="20">
        <v>2563</v>
      </c>
      <c r="N77" s="20">
        <v>2680</v>
      </c>
      <c r="O77" s="18">
        <f t="shared" si="3"/>
        <v>27626</v>
      </c>
    </row>
    <row r="78" spans="2:15" s="3" customFormat="1" x14ac:dyDescent="0.15">
      <c r="B78" s="25" t="s">
        <v>69</v>
      </c>
      <c r="C78" s="20">
        <v>120</v>
      </c>
      <c r="D78" s="20">
        <v>65</v>
      </c>
      <c r="E78" s="20">
        <v>76</v>
      </c>
      <c r="F78" s="20">
        <v>47</v>
      </c>
      <c r="G78" s="20">
        <v>42</v>
      </c>
      <c r="H78" s="20">
        <v>52</v>
      </c>
      <c r="I78" s="20">
        <v>54</v>
      </c>
      <c r="J78" s="20">
        <v>43</v>
      </c>
      <c r="K78" s="20">
        <v>45</v>
      </c>
      <c r="L78" s="20">
        <v>85</v>
      </c>
      <c r="M78" s="20">
        <v>137</v>
      </c>
      <c r="N78" s="20">
        <v>90</v>
      </c>
      <c r="O78" s="18">
        <f t="shared" si="3"/>
        <v>856</v>
      </c>
    </row>
    <row r="79" spans="2:15" s="3" customFormat="1" x14ac:dyDescent="0.15">
      <c r="B79" s="25" t="s">
        <v>70</v>
      </c>
      <c r="C79" s="20">
        <v>94</v>
      </c>
      <c r="D79" s="20">
        <v>66</v>
      </c>
      <c r="E79" s="20">
        <v>190</v>
      </c>
      <c r="F79" s="20">
        <v>172</v>
      </c>
      <c r="G79" s="20">
        <v>161</v>
      </c>
      <c r="H79" s="20">
        <v>171</v>
      </c>
      <c r="I79" s="20">
        <v>185</v>
      </c>
      <c r="J79" s="20">
        <v>259</v>
      </c>
      <c r="K79" s="20">
        <v>187</v>
      </c>
      <c r="L79" s="20">
        <v>178</v>
      </c>
      <c r="M79" s="20">
        <v>142</v>
      </c>
      <c r="N79" s="20">
        <v>204</v>
      </c>
      <c r="O79" s="18">
        <f t="shared" si="3"/>
        <v>2009</v>
      </c>
    </row>
    <row r="80" spans="2:15" s="3" customFormat="1" x14ac:dyDescent="0.15">
      <c r="B80" s="25" t="s">
        <v>71</v>
      </c>
      <c r="C80" s="20">
        <v>278</v>
      </c>
      <c r="D80" s="20">
        <v>355</v>
      </c>
      <c r="E80" s="20">
        <v>369</v>
      </c>
      <c r="F80" s="20">
        <v>261</v>
      </c>
      <c r="G80" s="20">
        <v>204</v>
      </c>
      <c r="H80" s="20">
        <v>166</v>
      </c>
      <c r="I80" s="20">
        <v>175</v>
      </c>
      <c r="J80" s="20">
        <v>164</v>
      </c>
      <c r="K80" s="20">
        <v>177</v>
      </c>
      <c r="L80" s="20">
        <v>357</v>
      </c>
      <c r="M80" s="20">
        <v>382</v>
      </c>
      <c r="N80" s="20">
        <v>404</v>
      </c>
      <c r="O80" s="18">
        <f t="shared" ref="O80:O144" si="4">SUM(C80:N80)</f>
        <v>3292</v>
      </c>
    </row>
    <row r="81" spans="2:15" s="3" customFormat="1" x14ac:dyDescent="0.15">
      <c r="B81" s="25" t="s">
        <v>72</v>
      </c>
      <c r="C81" s="20">
        <v>968</v>
      </c>
      <c r="D81" s="20">
        <v>1176</v>
      </c>
      <c r="E81" s="20">
        <v>992</v>
      </c>
      <c r="F81" s="20">
        <v>891</v>
      </c>
      <c r="G81" s="20">
        <v>417</v>
      </c>
      <c r="H81" s="20">
        <v>405</v>
      </c>
      <c r="I81" s="20">
        <v>386</v>
      </c>
      <c r="J81" s="20">
        <v>354</v>
      </c>
      <c r="K81" s="20">
        <v>383</v>
      </c>
      <c r="L81" s="20">
        <v>951</v>
      </c>
      <c r="M81" s="20">
        <v>1303</v>
      </c>
      <c r="N81" s="20">
        <v>933</v>
      </c>
      <c r="O81" s="18">
        <f t="shared" si="4"/>
        <v>9159</v>
      </c>
    </row>
    <row r="82" spans="2:15" s="3" customFormat="1" x14ac:dyDescent="0.15">
      <c r="B82" s="25" t="s">
        <v>73</v>
      </c>
      <c r="C82" s="20">
        <v>238</v>
      </c>
      <c r="D82" s="20">
        <v>169</v>
      </c>
      <c r="E82" s="20">
        <v>146</v>
      </c>
      <c r="F82" s="20">
        <v>163</v>
      </c>
      <c r="G82" s="20">
        <v>113</v>
      </c>
      <c r="H82" s="20">
        <v>125</v>
      </c>
      <c r="I82" s="20">
        <v>145</v>
      </c>
      <c r="J82" s="20">
        <v>121</v>
      </c>
      <c r="K82" s="20">
        <v>152</v>
      </c>
      <c r="L82" s="20">
        <v>208</v>
      </c>
      <c r="M82" s="20">
        <v>285</v>
      </c>
      <c r="N82" s="20">
        <v>216</v>
      </c>
      <c r="O82" s="18">
        <f t="shared" si="4"/>
        <v>2081</v>
      </c>
    </row>
    <row r="83" spans="2:15" s="3" customFormat="1" x14ac:dyDescent="0.15">
      <c r="B83" s="25" t="s">
        <v>74</v>
      </c>
      <c r="C83" s="20">
        <v>2085</v>
      </c>
      <c r="D83" s="20">
        <v>1980</v>
      </c>
      <c r="E83" s="20">
        <v>1560</v>
      </c>
      <c r="F83" s="20">
        <v>589</v>
      </c>
      <c r="G83" s="20">
        <v>558</v>
      </c>
      <c r="H83" s="20">
        <v>683</v>
      </c>
      <c r="I83" s="20">
        <v>1091</v>
      </c>
      <c r="J83" s="20">
        <v>534</v>
      </c>
      <c r="K83" s="20">
        <v>570</v>
      </c>
      <c r="L83" s="20">
        <v>947</v>
      </c>
      <c r="M83" s="20">
        <v>1360</v>
      </c>
      <c r="N83" s="20">
        <v>1829</v>
      </c>
      <c r="O83" s="18">
        <f t="shared" si="4"/>
        <v>13786</v>
      </c>
    </row>
    <row r="84" spans="2:15" s="3" customFormat="1" x14ac:dyDescent="0.15">
      <c r="B84" s="25" t="s">
        <v>75</v>
      </c>
      <c r="C84" s="20">
        <v>344</v>
      </c>
      <c r="D84" s="20">
        <v>509</v>
      </c>
      <c r="E84" s="20">
        <v>396</v>
      </c>
      <c r="F84" s="20">
        <v>503</v>
      </c>
      <c r="G84" s="20">
        <v>282</v>
      </c>
      <c r="H84" s="20">
        <v>215</v>
      </c>
      <c r="I84" s="20">
        <v>211</v>
      </c>
      <c r="J84" s="20">
        <v>204</v>
      </c>
      <c r="K84" s="20">
        <v>277</v>
      </c>
      <c r="L84" s="20">
        <v>344</v>
      </c>
      <c r="M84" s="20">
        <v>581</v>
      </c>
      <c r="N84" s="20">
        <v>404</v>
      </c>
      <c r="O84" s="18">
        <f t="shared" si="4"/>
        <v>4270</v>
      </c>
    </row>
    <row r="85" spans="2:15" s="3" customFormat="1" x14ac:dyDescent="0.15">
      <c r="B85" s="25" t="s">
        <v>76</v>
      </c>
      <c r="C85" s="20">
        <v>143</v>
      </c>
      <c r="D85" s="20">
        <v>216</v>
      </c>
      <c r="E85" s="20">
        <v>157</v>
      </c>
      <c r="F85" s="20">
        <v>172</v>
      </c>
      <c r="G85" s="20">
        <v>117</v>
      </c>
      <c r="H85" s="20">
        <v>85</v>
      </c>
      <c r="I85" s="20">
        <v>73</v>
      </c>
      <c r="J85" s="20">
        <v>76</v>
      </c>
      <c r="K85" s="20">
        <v>144</v>
      </c>
      <c r="L85" s="20">
        <v>192</v>
      </c>
      <c r="M85" s="20">
        <v>142</v>
      </c>
      <c r="N85" s="20">
        <v>173</v>
      </c>
      <c r="O85" s="18">
        <f t="shared" si="4"/>
        <v>1690</v>
      </c>
    </row>
    <row r="86" spans="2:15" s="3" customFormat="1" x14ac:dyDescent="0.15">
      <c r="B86" s="25" t="s">
        <v>77</v>
      </c>
      <c r="C86" s="20">
        <v>16222</v>
      </c>
      <c r="D86" s="20">
        <v>16240</v>
      </c>
      <c r="E86" s="20">
        <v>19937</v>
      </c>
      <c r="F86" s="20">
        <v>17670</v>
      </c>
      <c r="G86" s="20">
        <v>18781</v>
      </c>
      <c r="H86" s="20">
        <v>23376</v>
      </c>
      <c r="I86" s="20">
        <v>30765</v>
      </c>
      <c r="J86" s="20">
        <v>32931</v>
      </c>
      <c r="K86" s="20">
        <v>25025</v>
      </c>
      <c r="L86" s="20">
        <v>23024</v>
      </c>
      <c r="M86" s="20">
        <v>21498</v>
      </c>
      <c r="N86" s="20">
        <v>19562</v>
      </c>
      <c r="O86" s="18">
        <f t="shared" si="4"/>
        <v>265031</v>
      </c>
    </row>
    <row r="87" spans="2:15" s="3" customFormat="1" x14ac:dyDescent="0.15">
      <c r="B87" s="25" t="s">
        <v>78</v>
      </c>
      <c r="C87" s="20">
        <v>259</v>
      </c>
      <c r="D87" s="20">
        <v>303</v>
      </c>
      <c r="E87" s="20">
        <v>211</v>
      </c>
      <c r="F87" s="20">
        <v>58</v>
      </c>
      <c r="G87" s="20">
        <v>61</v>
      </c>
      <c r="H87" s="20">
        <v>42</v>
      </c>
      <c r="I87" s="20">
        <v>48</v>
      </c>
      <c r="J87" s="20">
        <v>53</v>
      </c>
      <c r="K87" s="20">
        <v>68</v>
      </c>
      <c r="L87" s="20">
        <v>117</v>
      </c>
      <c r="M87" s="20">
        <v>262</v>
      </c>
      <c r="N87" s="20">
        <v>367</v>
      </c>
      <c r="O87" s="18">
        <f t="shared" si="4"/>
        <v>1849</v>
      </c>
    </row>
    <row r="88" spans="2:15" s="3" customFormat="1" x14ac:dyDescent="0.15">
      <c r="B88" s="25" t="s">
        <v>79</v>
      </c>
      <c r="C88" s="20">
        <v>1</v>
      </c>
      <c r="D88" s="20">
        <v>1</v>
      </c>
      <c r="E88" s="20">
        <v>4</v>
      </c>
      <c r="F88" s="20">
        <v>0</v>
      </c>
      <c r="G88" s="20">
        <v>0</v>
      </c>
      <c r="H88" s="20">
        <v>0</v>
      </c>
      <c r="I88" s="20">
        <v>0</v>
      </c>
      <c r="J88" s="20">
        <v>0</v>
      </c>
      <c r="K88" s="20">
        <v>0</v>
      </c>
      <c r="L88" s="20">
        <v>3</v>
      </c>
      <c r="M88" s="20">
        <v>1</v>
      </c>
      <c r="N88" s="20">
        <v>2</v>
      </c>
      <c r="O88" s="18">
        <f t="shared" si="4"/>
        <v>12</v>
      </c>
    </row>
    <row r="89" spans="2:15" s="3" customFormat="1" x14ac:dyDescent="0.15">
      <c r="B89" s="25" t="s">
        <v>80</v>
      </c>
      <c r="C89" s="20">
        <v>1966</v>
      </c>
      <c r="D89" s="20">
        <v>2152</v>
      </c>
      <c r="E89" s="20">
        <v>1665</v>
      </c>
      <c r="F89" s="20">
        <v>568</v>
      </c>
      <c r="G89" s="20">
        <v>385</v>
      </c>
      <c r="H89" s="20">
        <v>418</v>
      </c>
      <c r="I89" s="20">
        <v>338</v>
      </c>
      <c r="J89" s="20">
        <v>437</v>
      </c>
      <c r="K89" s="20">
        <v>384</v>
      </c>
      <c r="L89" s="20">
        <v>624</v>
      </c>
      <c r="M89" s="20">
        <v>1481</v>
      </c>
      <c r="N89" s="20">
        <v>2574</v>
      </c>
      <c r="O89" s="18">
        <f t="shared" si="4"/>
        <v>12992</v>
      </c>
    </row>
    <row r="90" spans="2:15" s="3" customFormat="1" x14ac:dyDescent="0.15">
      <c r="B90" s="25" t="s">
        <v>81</v>
      </c>
      <c r="C90" s="20">
        <v>19034</v>
      </c>
      <c r="D90" s="20">
        <v>24330</v>
      </c>
      <c r="E90" s="20">
        <v>19184</v>
      </c>
      <c r="F90" s="20">
        <v>19310</v>
      </c>
      <c r="G90" s="20">
        <v>12055</v>
      </c>
      <c r="H90" s="20">
        <v>8703</v>
      </c>
      <c r="I90" s="20">
        <v>13896</v>
      </c>
      <c r="J90" s="20">
        <v>13674</v>
      </c>
      <c r="K90" s="20">
        <v>7435</v>
      </c>
      <c r="L90" s="20">
        <v>15068</v>
      </c>
      <c r="M90" s="20">
        <v>18502</v>
      </c>
      <c r="N90" s="20">
        <v>17750</v>
      </c>
      <c r="O90" s="18">
        <f t="shared" si="4"/>
        <v>188941</v>
      </c>
    </row>
    <row r="91" spans="2:15" s="3" customFormat="1" x14ac:dyDescent="0.15">
      <c r="B91" s="25" t="s">
        <v>82</v>
      </c>
      <c r="C91" s="20">
        <v>0</v>
      </c>
      <c r="D91" s="20">
        <v>1</v>
      </c>
      <c r="E91" s="20">
        <v>0</v>
      </c>
      <c r="F91" s="20">
        <v>3</v>
      </c>
      <c r="G91" s="20">
        <v>1</v>
      </c>
      <c r="H91" s="20">
        <v>7</v>
      </c>
      <c r="I91" s="20">
        <v>3</v>
      </c>
      <c r="J91" s="20">
        <v>6</v>
      </c>
      <c r="K91" s="20">
        <v>3</v>
      </c>
      <c r="L91" s="20">
        <v>0</v>
      </c>
      <c r="M91" s="20">
        <v>0</v>
      </c>
      <c r="N91" s="20">
        <v>10</v>
      </c>
      <c r="O91" s="18">
        <f t="shared" si="4"/>
        <v>34</v>
      </c>
    </row>
    <row r="92" spans="2:15" s="3" customFormat="1" x14ac:dyDescent="0.15">
      <c r="B92" s="25" t="s">
        <v>83</v>
      </c>
      <c r="C92" s="20">
        <v>227</v>
      </c>
      <c r="D92" s="20">
        <v>279</v>
      </c>
      <c r="E92" s="20">
        <v>251</v>
      </c>
      <c r="F92" s="20">
        <v>270</v>
      </c>
      <c r="G92" s="20">
        <v>217</v>
      </c>
      <c r="H92" s="20">
        <v>206</v>
      </c>
      <c r="I92" s="20">
        <v>182</v>
      </c>
      <c r="J92" s="20">
        <v>232</v>
      </c>
      <c r="K92" s="20">
        <v>202</v>
      </c>
      <c r="L92" s="20">
        <v>251</v>
      </c>
      <c r="M92" s="20">
        <v>292</v>
      </c>
      <c r="N92" s="20">
        <v>384</v>
      </c>
      <c r="O92" s="18">
        <f t="shared" si="4"/>
        <v>2993</v>
      </c>
    </row>
    <row r="93" spans="2:15" s="3" customFormat="1" x14ac:dyDescent="0.15">
      <c r="B93" s="26" t="s">
        <v>84</v>
      </c>
      <c r="C93" s="20">
        <v>58</v>
      </c>
      <c r="D93" s="20">
        <v>68</v>
      </c>
      <c r="E93" s="20">
        <v>62</v>
      </c>
      <c r="F93" s="20">
        <v>99</v>
      </c>
      <c r="G93" s="20">
        <v>95</v>
      </c>
      <c r="H93" s="20">
        <v>67</v>
      </c>
      <c r="I93" s="20">
        <v>76</v>
      </c>
      <c r="J93" s="20">
        <v>97</v>
      </c>
      <c r="K93" s="20">
        <v>100</v>
      </c>
      <c r="L93" s="20">
        <v>82</v>
      </c>
      <c r="M93" s="20">
        <v>55</v>
      </c>
      <c r="N93" s="20">
        <v>46</v>
      </c>
      <c r="O93" s="18">
        <f t="shared" si="4"/>
        <v>905</v>
      </c>
    </row>
    <row r="94" spans="2:15" s="3" customFormat="1" x14ac:dyDescent="0.15">
      <c r="B94" s="25" t="s">
        <v>85</v>
      </c>
      <c r="C94" s="20">
        <v>931</v>
      </c>
      <c r="D94" s="20">
        <v>730</v>
      </c>
      <c r="E94" s="20">
        <v>523</v>
      </c>
      <c r="F94" s="20">
        <v>414</v>
      </c>
      <c r="G94" s="20">
        <v>296</v>
      </c>
      <c r="H94" s="20">
        <v>279</v>
      </c>
      <c r="I94" s="20">
        <v>274</v>
      </c>
      <c r="J94" s="20">
        <v>298</v>
      </c>
      <c r="K94" s="20">
        <v>303</v>
      </c>
      <c r="L94" s="20">
        <v>525</v>
      </c>
      <c r="M94" s="20">
        <v>747</v>
      </c>
      <c r="N94" s="20">
        <v>645</v>
      </c>
      <c r="O94" s="18">
        <f t="shared" si="4"/>
        <v>5965</v>
      </c>
    </row>
    <row r="95" spans="2:15" s="3" customFormat="1" x14ac:dyDescent="0.15">
      <c r="B95" s="25" t="s">
        <v>86</v>
      </c>
      <c r="C95" s="20">
        <v>1136</v>
      </c>
      <c r="D95" s="20">
        <v>846</v>
      </c>
      <c r="E95" s="20">
        <v>1039</v>
      </c>
      <c r="F95" s="20">
        <v>1126</v>
      </c>
      <c r="G95" s="20">
        <v>1358</v>
      </c>
      <c r="H95" s="20">
        <v>1903</v>
      </c>
      <c r="I95" s="20">
        <v>2103</v>
      </c>
      <c r="J95" s="20">
        <v>1752</v>
      </c>
      <c r="K95" s="20">
        <v>1696</v>
      </c>
      <c r="L95" s="20">
        <v>1382</v>
      </c>
      <c r="M95" s="20">
        <v>1169</v>
      </c>
      <c r="N95" s="20">
        <v>1166</v>
      </c>
      <c r="O95" s="18">
        <f t="shared" si="4"/>
        <v>16676</v>
      </c>
    </row>
    <row r="96" spans="2:15" s="3" customFormat="1" x14ac:dyDescent="0.15">
      <c r="B96" s="25" t="s">
        <v>87</v>
      </c>
      <c r="C96" s="20">
        <v>363</v>
      </c>
      <c r="D96" s="20">
        <v>465</v>
      </c>
      <c r="E96" s="20">
        <v>688</v>
      </c>
      <c r="F96" s="20">
        <v>527</v>
      </c>
      <c r="G96" s="20">
        <v>356</v>
      </c>
      <c r="H96" s="20">
        <v>584</v>
      </c>
      <c r="I96" s="20">
        <v>465</v>
      </c>
      <c r="J96" s="20">
        <v>350</v>
      </c>
      <c r="K96" s="20">
        <v>331</v>
      </c>
      <c r="L96" s="20">
        <v>389</v>
      </c>
      <c r="M96" s="20">
        <v>386</v>
      </c>
      <c r="N96" s="20">
        <v>500</v>
      </c>
      <c r="O96" s="18">
        <f t="shared" si="4"/>
        <v>5404</v>
      </c>
    </row>
    <row r="97" spans="2:15" s="3" customFormat="1" x14ac:dyDescent="0.15">
      <c r="B97" s="25" t="s">
        <v>88</v>
      </c>
      <c r="C97" s="20">
        <v>13560</v>
      </c>
      <c r="D97" s="20">
        <v>11287</v>
      </c>
      <c r="E97" s="20">
        <v>11681</v>
      </c>
      <c r="F97" s="20">
        <v>9696</v>
      </c>
      <c r="G97" s="20">
        <v>8375</v>
      </c>
      <c r="H97" s="20">
        <v>10486</v>
      </c>
      <c r="I97" s="20">
        <v>13075</v>
      </c>
      <c r="J97" s="20">
        <v>17008</v>
      </c>
      <c r="K97" s="20">
        <v>8434</v>
      </c>
      <c r="L97" s="20">
        <v>9513</v>
      </c>
      <c r="M97" s="20">
        <v>10934</v>
      </c>
      <c r="N97" s="20">
        <v>14261</v>
      </c>
      <c r="O97" s="18">
        <f t="shared" si="4"/>
        <v>138310</v>
      </c>
    </row>
    <row r="98" spans="2:15" s="3" customFormat="1" x14ac:dyDescent="0.15">
      <c r="B98" s="25" t="s">
        <v>89</v>
      </c>
      <c r="C98" s="20">
        <v>229</v>
      </c>
      <c r="D98" s="20">
        <v>189</v>
      </c>
      <c r="E98" s="20">
        <v>104</v>
      </c>
      <c r="F98" s="20">
        <v>87</v>
      </c>
      <c r="G98" s="20">
        <v>60</v>
      </c>
      <c r="H98" s="20">
        <v>39</v>
      </c>
      <c r="I98" s="20">
        <v>43</v>
      </c>
      <c r="J98" s="20">
        <v>68</v>
      </c>
      <c r="K98" s="20">
        <v>125</v>
      </c>
      <c r="L98" s="20">
        <v>113</v>
      </c>
      <c r="M98" s="20">
        <v>276</v>
      </c>
      <c r="N98" s="20">
        <v>199</v>
      </c>
      <c r="O98" s="18">
        <f t="shared" si="4"/>
        <v>1532</v>
      </c>
    </row>
    <row r="99" spans="2:15" s="3" customFormat="1" x14ac:dyDescent="0.15">
      <c r="B99" s="25" t="s">
        <v>90</v>
      </c>
      <c r="C99" s="20">
        <v>18</v>
      </c>
      <c r="D99" s="20">
        <v>14</v>
      </c>
      <c r="E99" s="20">
        <v>27</v>
      </c>
      <c r="F99" s="20">
        <v>17</v>
      </c>
      <c r="G99" s="20">
        <v>2</v>
      </c>
      <c r="H99" s="20">
        <v>16</v>
      </c>
      <c r="I99" s="20">
        <v>29</v>
      </c>
      <c r="J99" s="20">
        <v>21</v>
      </c>
      <c r="K99" s="20">
        <v>10</v>
      </c>
      <c r="L99" s="20">
        <v>18</v>
      </c>
      <c r="M99" s="20">
        <v>18</v>
      </c>
      <c r="N99" s="20">
        <v>17</v>
      </c>
      <c r="O99" s="18">
        <f t="shared" si="4"/>
        <v>207</v>
      </c>
    </row>
    <row r="100" spans="2:15" s="3" customFormat="1" x14ac:dyDescent="0.15">
      <c r="B100" s="25" t="s">
        <v>91</v>
      </c>
      <c r="C100" s="20">
        <v>383</v>
      </c>
      <c r="D100" s="20">
        <v>264</v>
      </c>
      <c r="E100" s="20">
        <v>263</v>
      </c>
      <c r="F100" s="20">
        <v>166</v>
      </c>
      <c r="G100" s="20">
        <v>102</v>
      </c>
      <c r="H100" s="20">
        <v>103</v>
      </c>
      <c r="I100" s="20">
        <v>106</v>
      </c>
      <c r="J100" s="20">
        <v>88</v>
      </c>
      <c r="K100" s="20">
        <v>149</v>
      </c>
      <c r="L100" s="20">
        <v>159</v>
      </c>
      <c r="M100" s="20">
        <v>316</v>
      </c>
      <c r="N100" s="20">
        <v>276</v>
      </c>
      <c r="O100" s="18">
        <f t="shared" si="4"/>
        <v>2375</v>
      </c>
    </row>
    <row r="101" spans="2:15" s="3" customFormat="1" x14ac:dyDescent="0.15">
      <c r="B101" s="27" t="s">
        <v>92</v>
      </c>
      <c r="C101" s="23">
        <v>91</v>
      </c>
      <c r="D101" s="23">
        <v>120</v>
      </c>
      <c r="E101" s="23">
        <v>121</v>
      </c>
      <c r="F101" s="23">
        <v>278</v>
      </c>
      <c r="G101" s="23">
        <v>74</v>
      </c>
      <c r="H101" s="23">
        <v>75</v>
      </c>
      <c r="I101" s="23">
        <v>161</v>
      </c>
      <c r="J101" s="23">
        <v>225</v>
      </c>
      <c r="K101" s="23">
        <v>59</v>
      </c>
      <c r="L101" s="23">
        <v>114</v>
      </c>
      <c r="M101" s="23">
        <v>111</v>
      </c>
      <c r="N101" s="23">
        <v>205</v>
      </c>
      <c r="O101" s="24">
        <f t="shared" si="4"/>
        <v>1634</v>
      </c>
    </row>
    <row r="102" spans="2:15" s="3" customFormat="1" x14ac:dyDescent="0.15">
      <c r="B102" s="25" t="s">
        <v>93</v>
      </c>
      <c r="C102" s="20">
        <v>14</v>
      </c>
      <c r="D102" s="20">
        <v>9</v>
      </c>
      <c r="E102" s="20">
        <v>24</v>
      </c>
      <c r="F102" s="20">
        <v>18</v>
      </c>
      <c r="G102" s="20">
        <v>20</v>
      </c>
      <c r="H102" s="20">
        <v>23</v>
      </c>
      <c r="I102" s="20">
        <v>21</v>
      </c>
      <c r="J102" s="20">
        <v>22</v>
      </c>
      <c r="K102" s="20">
        <v>22</v>
      </c>
      <c r="L102" s="20">
        <v>20</v>
      </c>
      <c r="M102" s="20">
        <v>22</v>
      </c>
      <c r="N102" s="20">
        <v>22</v>
      </c>
      <c r="O102" s="18">
        <f t="shared" si="4"/>
        <v>237</v>
      </c>
    </row>
    <row r="103" spans="2:15" s="3" customFormat="1" x14ac:dyDescent="0.15">
      <c r="B103" s="25" t="s">
        <v>94</v>
      </c>
      <c r="C103" s="20">
        <v>40</v>
      </c>
      <c r="D103" s="20">
        <v>26</v>
      </c>
      <c r="E103" s="20">
        <v>39</v>
      </c>
      <c r="F103" s="20">
        <v>21</v>
      </c>
      <c r="G103" s="20">
        <v>17</v>
      </c>
      <c r="H103" s="20">
        <v>29</v>
      </c>
      <c r="I103" s="20">
        <v>36</v>
      </c>
      <c r="J103" s="20">
        <v>29</v>
      </c>
      <c r="K103" s="20">
        <v>38</v>
      </c>
      <c r="L103" s="20">
        <v>25</v>
      </c>
      <c r="M103" s="20">
        <v>22</v>
      </c>
      <c r="N103" s="20">
        <v>30</v>
      </c>
      <c r="O103" s="18">
        <f t="shared" si="4"/>
        <v>352</v>
      </c>
    </row>
    <row r="104" spans="2:15" s="3" customFormat="1" x14ac:dyDescent="0.15">
      <c r="B104" s="25" t="s">
        <v>95</v>
      </c>
      <c r="C104" s="20">
        <v>16</v>
      </c>
      <c r="D104" s="20">
        <v>24</v>
      </c>
      <c r="E104" s="20">
        <v>15</v>
      </c>
      <c r="F104" s="20">
        <v>17</v>
      </c>
      <c r="G104" s="20">
        <v>18</v>
      </c>
      <c r="H104" s="20">
        <v>14</v>
      </c>
      <c r="I104" s="20">
        <v>11</v>
      </c>
      <c r="J104" s="20">
        <v>8</v>
      </c>
      <c r="K104" s="20">
        <v>20</v>
      </c>
      <c r="L104" s="20">
        <v>26</v>
      </c>
      <c r="M104" s="20">
        <v>17</v>
      </c>
      <c r="N104" s="20">
        <v>22</v>
      </c>
      <c r="O104" s="18">
        <f t="shared" si="4"/>
        <v>208</v>
      </c>
    </row>
    <row r="105" spans="2:15" s="3" customFormat="1" x14ac:dyDescent="0.15">
      <c r="B105" s="25" t="s">
        <v>96</v>
      </c>
      <c r="C105" s="20">
        <v>14</v>
      </c>
      <c r="D105" s="20">
        <v>28</v>
      </c>
      <c r="E105" s="20">
        <v>19</v>
      </c>
      <c r="F105" s="20">
        <v>17</v>
      </c>
      <c r="G105" s="20">
        <v>7</v>
      </c>
      <c r="H105" s="20">
        <v>15</v>
      </c>
      <c r="I105" s="20">
        <v>11</v>
      </c>
      <c r="J105" s="20">
        <v>3</v>
      </c>
      <c r="K105" s="20">
        <v>10</v>
      </c>
      <c r="L105" s="20">
        <v>18</v>
      </c>
      <c r="M105" s="20">
        <v>15</v>
      </c>
      <c r="N105" s="20">
        <v>20</v>
      </c>
      <c r="O105" s="18">
        <f t="shared" si="4"/>
        <v>177</v>
      </c>
    </row>
    <row r="106" spans="2:15" s="3" customFormat="1" x14ac:dyDescent="0.15">
      <c r="B106" s="25" t="s">
        <v>97</v>
      </c>
      <c r="C106" s="20">
        <v>26</v>
      </c>
      <c r="D106" s="20">
        <v>12</v>
      </c>
      <c r="E106" s="20">
        <v>11</v>
      </c>
      <c r="F106" s="20">
        <v>13</v>
      </c>
      <c r="G106" s="20">
        <v>12</v>
      </c>
      <c r="H106" s="20">
        <v>7</v>
      </c>
      <c r="I106" s="20">
        <v>8</v>
      </c>
      <c r="J106" s="20">
        <v>9</v>
      </c>
      <c r="K106" s="20">
        <v>15</v>
      </c>
      <c r="L106" s="20">
        <v>12</v>
      </c>
      <c r="M106" s="20">
        <v>10</v>
      </c>
      <c r="N106" s="20">
        <v>15</v>
      </c>
      <c r="O106" s="18">
        <f t="shared" si="4"/>
        <v>150</v>
      </c>
    </row>
    <row r="107" spans="2:15" s="3" customFormat="1" x14ac:dyDescent="0.15">
      <c r="B107" s="25" t="s">
        <v>98</v>
      </c>
      <c r="C107" s="20">
        <v>2105</v>
      </c>
      <c r="D107" s="20">
        <v>1857</v>
      </c>
      <c r="E107" s="20">
        <v>1920</v>
      </c>
      <c r="F107" s="20">
        <v>593</v>
      </c>
      <c r="G107" s="20">
        <v>467</v>
      </c>
      <c r="H107" s="20">
        <v>900</v>
      </c>
      <c r="I107" s="20">
        <v>1121</v>
      </c>
      <c r="J107" s="20">
        <v>406</v>
      </c>
      <c r="K107" s="20">
        <v>511</v>
      </c>
      <c r="L107" s="20">
        <v>675</v>
      </c>
      <c r="M107" s="20">
        <v>1140</v>
      </c>
      <c r="N107" s="20">
        <v>1736</v>
      </c>
      <c r="O107" s="18">
        <f t="shared" si="4"/>
        <v>13431</v>
      </c>
    </row>
    <row r="108" spans="2:15" s="3" customFormat="1" x14ac:dyDescent="0.15">
      <c r="B108" s="25" t="s">
        <v>99</v>
      </c>
      <c r="C108" s="20">
        <v>4278</v>
      </c>
      <c r="D108" s="20">
        <v>4099</v>
      </c>
      <c r="E108" s="20">
        <v>3772</v>
      </c>
      <c r="F108" s="20">
        <v>3848</v>
      </c>
      <c r="G108" s="20">
        <v>4232</v>
      </c>
      <c r="H108" s="20">
        <v>3788</v>
      </c>
      <c r="I108" s="20">
        <v>5279</v>
      </c>
      <c r="J108" s="20">
        <v>3890</v>
      </c>
      <c r="K108" s="20">
        <v>3886</v>
      </c>
      <c r="L108" s="20">
        <v>4573</v>
      </c>
      <c r="M108" s="20">
        <v>4498</v>
      </c>
      <c r="N108" s="20">
        <v>5358</v>
      </c>
      <c r="O108" s="18">
        <f t="shared" si="4"/>
        <v>51501</v>
      </c>
    </row>
    <row r="109" spans="2:15" s="3" customFormat="1" x14ac:dyDescent="0.15">
      <c r="B109" s="25" t="s">
        <v>100</v>
      </c>
      <c r="C109" s="20">
        <v>5309</v>
      </c>
      <c r="D109" s="20">
        <v>4331</v>
      </c>
      <c r="E109" s="20">
        <v>2709</v>
      </c>
      <c r="F109" s="20">
        <v>1233</v>
      </c>
      <c r="G109" s="20">
        <v>951</v>
      </c>
      <c r="H109" s="20">
        <v>993</v>
      </c>
      <c r="I109" s="20">
        <v>1221</v>
      </c>
      <c r="J109" s="20">
        <v>1054</v>
      </c>
      <c r="K109" s="20">
        <v>1104</v>
      </c>
      <c r="L109" s="20">
        <v>1382</v>
      </c>
      <c r="M109" s="20">
        <v>4773</v>
      </c>
      <c r="N109" s="20">
        <v>3334</v>
      </c>
      <c r="O109" s="18">
        <f t="shared" si="4"/>
        <v>28394</v>
      </c>
    </row>
    <row r="110" spans="2:15" s="3" customFormat="1" x14ac:dyDescent="0.15">
      <c r="B110" s="25" t="s">
        <v>101</v>
      </c>
      <c r="C110" s="20">
        <v>1281</v>
      </c>
      <c r="D110" s="20">
        <v>1196</v>
      </c>
      <c r="E110" s="20">
        <v>2111</v>
      </c>
      <c r="F110" s="20">
        <v>2097</v>
      </c>
      <c r="G110" s="20">
        <v>2680</v>
      </c>
      <c r="H110" s="20">
        <v>3008</v>
      </c>
      <c r="I110" s="20">
        <v>2911</v>
      </c>
      <c r="J110" s="20">
        <v>3339</v>
      </c>
      <c r="K110" s="20">
        <v>3216</v>
      </c>
      <c r="L110" s="20">
        <v>2217</v>
      </c>
      <c r="M110" s="20">
        <v>1957</v>
      </c>
      <c r="N110" s="20">
        <v>1668</v>
      </c>
      <c r="O110" s="18">
        <f t="shared" si="4"/>
        <v>27681</v>
      </c>
    </row>
    <row r="111" spans="2:15" s="3" customFormat="1" x14ac:dyDescent="0.15">
      <c r="B111" s="25" t="s">
        <v>102</v>
      </c>
      <c r="C111" s="20">
        <v>28223</v>
      </c>
      <c r="D111" s="20">
        <v>26843</v>
      </c>
      <c r="E111" s="20">
        <v>33775</v>
      </c>
      <c r="F111" s="20">
        <v>38663</v>
      </c>
      <c r="G111" s="20">
        <v>45399</v>
      </c>
      <c r="H111" s="20">
        <v>42686</v>
      </c>
      <c r="I111" s="20">
        <v>49406</v>
      </c>
      <c r="J111" s="20">
        <v>49151</v>
      </c>
      <c r="K111" s="20">
        <v>44436</v>
      </c>
      <c r="L111" s="20">
        <v>44952</v>
      </c>
      <c r="M111" s="20">
        <v>37545</v>
      </c>
      <c r="N111" s="20">
        <v>36205</v>
      </c>
      <c r="O111" s="18">
        <f t="shared" si="4"/>
        <v>477284</v>
      </c>
    </row>
    <row r="112" spans="2:15" s="3" customFormat="1" x14ac:dyDescent="0.15">
      <c r="B112" s="25" t="s">
        <v>103</v>
      </c>
      <c r="C112" s="20">
        <v>938</v>
      </c>
      <c r="D112" s="20">
        <v>706</v>
      </c>
      <c r="E112" s="20">
        <v>694</v>
      </c>
      <c r="F112" s="20">
        <v>658</v>
      </c>
      <c r="G112" s="20">
        <v>650</v>
      </c>
      <c r="H112" s="20">
        <v>584</v>
      </c>
      <c r="I112" s="20">
        <v>484</v>
      </c>
      <c r="J112" s="20">
        <v>570</v>
      </c>
      <c r="K112" s="20">
        <v>692</v>
      </c>
      <c r="L112" s="20">
        <v>743</v>
      </c>
      <c r="M112" s="20">
        <v>1097</v>
      </c>
      <c r="N112" s="20">
        <v>938</v>
      </c>
      <c r="O112" s="18">
        <f t="shared" si="4"/>
        <v>8754</v>
      </c>
    </row>
    <row r="113" spans="2:15" s="3" customFormat="1" x14ac:dyDescent="0.15">
      <c r="B113" s="25" t="s">
        <v>104</v>
      </c>
      <c r="C113" s="20">
        <v>5715</v>
      </c>
      <c r="D113" s="20">
        <v>2067</v>
      </c>
      <c r="E113" s="20">
        <v>1788</v>
      </c>
      <c r="F113" s="20">
        <v>1240</v>
      </c>
      <c r="G113" s="20">
        <v>1040</v>
      </c>
      <c r="H113" s="20">
        <v>1012</v>
      </c>
      <c r="I113" s="20">
        <v>1035</v>
      </c>
      <c r="J113" s="20">
        <v>1041</v>
      </c>
      <c r="K113" s="20">
        <v>1083</v>
      </c>
      <c r="L113" s="20">
        <v>2358</v>
      </c>
      <c r="M113" s="20">
        <v>2753</v>
      </c>
      <c r="N113" s="20">
        <v>2942</v>
      </c>
      <c r="O113" s="18">
        <f t="shared" si="4"/>
        <v>24074</v>
      </c>
    </row>
    <row r="114" spans="2:15" s="3" customFormat="1" x14ac:dyDescent="0.15">
      <c r="B114" s="25" t="s">
        <v>105</v>
      </c>
      <c r="C114" s="20">
        <v>16</v>
      </c>
      <c r="D114" s="20">
        <v>16</v>
      </c>
      <c r="E114" s="20">
        <v>12</v>
      </c>
      <c r="F114" s="20">
        <v>16</v>
      </c>
      <c r="G114" s="20">
        <v>2</v>
      </c>
      <c r="H114" s="20">
        <v>5</v>
      </c>
      <c r="I114" s="20">
        <v>1</v>
      </c>
      <c r="J114" s="20">
        <v>1</v>
      </c>
      <c r="K114" s="20">
        <v>2</v>
      </c>
      <c r="L114" s="20">
        <v>4</v>
      </c>
      <c r="M114" s="20">
        <v>5</v>
      </c>
      <c r="N114" s="20">
        <v>13</v>
      </c>
      <c r="O114" s="18">
        <f t="shared" si="4"/>
        <v>93</v>
      </c>
    </row>
    <row r="115" spans="2:15" s="3" customFormat="1" x14ac:dyDescent="0.15">
      <c r="B115" s="25" t="s">
        <v>106</v>
      </c>
      <c r="C115" s="20">
        <v>130</v>
      </c>
      <c r="D115" s="20">
        <v>129</v>
      </c>
      <c r="E115" s="20">
        <v>111</v>
      </c>
      <c r="F115" s="20">
        <v>104</v>
      </c>
      <c r="G115" s="20">
        <v>75</v>
      </c>
      <c r="H115" s="20">
        <v>95</v>
      </c>
      <c r="I115" s="20">
        <v>94</v>
      </c>
      <c r="J115" s="20">
        <v>95</v>
      </c>
      <c r="K115" s="20">
        <v>78</v>
      </c>
      <c r="L115" s="20">
        <v>113</v>
      </c>
      <c r="M115" s="20">
        <v>143</v>
      </c>
      <c r="N115" s="20">
        <v>139</v>
      </c>
      <c r="O115" s="18">
        <f t="shared" si="4"/>
        <v>1306</v>
      </c>
    </row>
    <row r="116" spans="2:15" s="3" customFormat="1" x14ac:dyDescent="0.15">
      <c r="B116" s="25" t="s">
        <v>107</v>
      </c>
      <c r="C116" s="20">
        <v>53</v>
      </c>
      <c r="D116" s="20">
        <v>66</v>
      </c>
      <c r="E116" s="20">
        <v>70</v>
      </c>
      <c r="F116" s="20">
        <v>40</v>
      </c>
      <c r="G116" s="20">
        <v>27</v>
      </c>
      <c r="H116" s="20">
        <v>42</v>
      </c>
      <c r="I116" s="20">
        <v>39</v>
      </c>
      <c r="J116" s="20">
        <v>54</v>
      </c>
      <c r="K116" s="20">
        <v>31</v>
      </c>
      <c r="L116" s="20">
        <v>50</v>
      </c>
      <c r="M116" s="20">
        <v>50</v>
      </c>
      <c r="N116" s="20">
        <v>59</v>
      </c>
      <c r="O116" s="18">
        <f t="shared" si="4"/>
        <v>581</v>
      </c>
    </row>
    <row r="117" spans="2:15" s="3" customFormat="1" x14ac:dyDescent="0.15">
      <c r="B117" s="25" t="s">
        <v>108</v>
      </c>
      <c r="C117" s="20">
        <v>8992</v>
      </c>
      <c r="D117" s="20">
        <v>7276</v>
      </c>
      <c r="E117" s="20">
        <v>5884</v>
      </c>
      <c r="F117" s="20">
        <v>1230</v>
      </c>
      <c r="G117" s="20">
        <v>847</v>
      </c>
      <c r="H117" s="20">
        <v>974</v>
      </c>
      <c r="I117" s="20">
        <v>869</v>
      </c>
      <c r="J117" s="20">
        <v>748</v>
      </c>
      <c r="K117" s="20">
        <v>868</v>
      </c>
      <c r="L117" s="20">
        <v>1386</v>
      </c>
      <c r="M117" s="20">
        <v>3444</v>
      </c>
      <c r="N117" s="20">
        <v>8336</v>
      </c>
      <c r="O117" s="18">
        <f t="shared" si="4"/>
        <v>40854</v>
      </c>
    </row>
    <row r="118" spans="2:15" s="3" customFormat="1" x14ac:dyDescent="0.15">
      <c r="B118" s="25" t="s">
        <v>109</v>
      </c>
      <c r="C118" s="20">
        <v>2663</v>
      </c>
      <c r="D118" s="20">
        <v>2757</v>
      </c>
      <c r="E118" s="20">
        <v>2891</v>
      </c>
      <c r="F118" s="20">
        <v>3005</v>
      </c>
      <c r="G118" s="20">
        <v>2151</v>
      </c>
      <c r="H118" s="20">
        <v>1812</v>
      </c>
      <c r="I118" s="20">
        <v>3476</v>
      </c>
      <c r="J118" s="20">
        <v>1801</v>
      </c>
      <c r="K118" s="20">
        <v>1849</v>
      </c>
      <c r="L118" s="20">
        <v>2611</v>
      </c>
      <c r="M118" s="20">
        <v>3155</v>
      </c>
      <c r="N118" s="20">
        <v>4324</v>
      </c>
      <c r="O118" s="18">
        <f t="shared" si="4"/>
        <v>32495</v>
      </c>
    </row>
    <row r="119" spans="2:15" s="3" customFormat="1" x14ac:dyDescent="0.15">
      <c r="B119" s="25" t="s">
        <v>110</v>
      </c>
      <c r="C119" s="20">
        <v>2</v>
      </c>
      <c r="D119" s="20">
        <v>0</v>
      </c>
      <c r="E119" s="20">
        <v>4</v>
      </c>
      <c r="F119" s="20">
        <v>4</v>
      </c>
      <c r="G119" s="20">
        <v>1</v>
      </c>
      <c r="H119" s="20">
        <v>0</v>
      </c>
      <c r="I119" s="20">
        <v>1</v>
      </c>
      <c r="J119" s="20">
        <v>1</v>
      </c>
      <c r="K119" s="20">
        <v>1</v>
      </c>
      <c r="L119" s="20">
        <v>0</v>
      </c>
      <c r="M119" s="20">
        <v>2</v>
      </c>
      <c r="N119" s="20">
        <v>1</v>
      </c>
      <c r="O119" s="18">
        <f t="shared" si="4"/>
        <v>17</v>
      </c>
    </row>
    <row r="120" spans="2:15" s="3" customFormat="1" x14ac:dyDescent="0.15">
      <c r="B120" s="25" t="s">
        <v>111</v>
      </c>
      <c r="C120" s="20">
        <v>1348</v>
      </c>
      <c r="D120" s="20">
        <v>876</v>
      </c>
      <c r="E120" s="20">
        <v>835</v>
      </c>
      <c r="F120" s="20">
        <v>727</v>
      </c>
      <c r="G120" s="20">
        <v>700</v>
      </c>
      <c r="H120" s="20">
        <v>537</v>
      </c>
      <c r="I120" s="20">
        <v>511</v>
      </c>
      <c r="J120" s="20">
        <v>545</v>
      </c>
      <c r="K120" s="20">
        <v>626</v>
      </c>
      <c r="L120" s="20">
        <v>737</v>
      </c>
      <c r="M120" s="20">
        <v>1001</v>
      </c>
      <c r="N120" s="20">
        <v>1372</v>
      </c>
      <c r="O120" s="18">
        <f t="shared" si="4"/>
        <v>9815</v>
      </c>
    </row>
    <row r="121" spans="2:15" s="3" customFormat="1" x14ac:dyDescent="0.15">
      <c r="B121" s="25" t="s">
        <v>112</v>
      </c>
      <c r="C121" s="20">
        <v>323</v>
      </c>
      <c r="D121" s="20">
        <v>300</v>
      </c>
      <c r="E121" s="20">
        <v>483</v>
      </c>
      <c r="F121" s="20">
        <v>353</v>
      </c>
      <c r="G121" s="20">
        <v>129</v>
      </c>
      <c r="H121" s="20">
        <v>64</v>
      </c>
      <c r="I121" s="20">
        <v>63</v>
      </c>
      <c r="J121" s="20">
        <v>94</v>
      </c>
      <c r="K121" s="20">
        <v>69</v>
      </c>
      <c r="L121" s="20">
        <v>86</v>
      </c>
      <c r="M121" s="20">
        <v>158</v>
      </c>
      <c r="N121" s="20">
        <v>231</v>
      </c>
      <c r="O121" s="18">
        <f t="shared" si="4"/>
        <v>2353</v>
      </c>
    </row>
    <row r="122" spans="2:15" s="3" customFormat="1" x14ac:dyDescent="0.15">
      <c r="B122" s="25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18"/>
    </row>
    <row r="123" spans="2:15" s="3" customFormat="1" x14ac:dyDescent="0.15">
      <c r="B123" s="15" t="s">
        <v>113</v>
      </c>
      <c r="C123" s="13">
        <f>C124+C125+C126+C127+C128+C129+C130+C131+C132+C133+C134+C135+C136+C137+C138+C139+C140+C141+C142+C143+C144+C145+C146+C147+C148+C149+C150+C151+C152+C153+C154+C155+C156+C157+C158+C159+C160+C161+C162+C163+C164+C165+C166+C167+C168+C169+C170+C171+C172+C173+C174</f>
        <v>22126</v>
      </c>
      <c r="D123" s="13">
        <v>24024</v>
      </c>
      <c r="E123" s="13">
        <v>32800</v>
      </c>
      <c r="F123" s="13">
        <v>24055</v>
      </c>
      <c r="G123" s="13">
        <v>25951</v>
      </c>
      <c r="H123" s="13">
        <v>24329</v>
      </c>
      <c r="I123" s="13">
        <v>26445</v>
      </c>
      <c r="J123" s="13">
        <v>26179</v>
      </c>
      <c r="K123" s="13">
        <v>29889</v>
      </c>
      <c r="L123" s="13">
        <v>28136</v>
      </c>
      <c r="M123" s="13">
        <v>32259</v>
      </c>
      <c r="N123" s="13">
        <v>32480</v>
      </c>
      <c r="O123" s="18">
        <f t="shared" si="4"/>
        <v>328673</v>
      </c>
    </row>
    <row r="124" spans="2:15" s="3" customFormat="1" x14ac:dyDescent="0.15">
      <c r="B124" s="25" t="s">
        <v>114</v>
      </c>
      <c r="C124" s="20">
        <v>8</v>
      </c>
      <c r="D124" s="20">
        <v>10</v>
      </c>
      <c r="E124" s="20">
        <v>7</v>
      </c>
      <c r="F124" s="20">
        <v>2</v>
      </c>
      <c r="G124" s="20">
        <v>7</v>
      </c>
      <c r="H124" s="20">
        <v>10</v>
      </c>
      <c r="I124" s="20">
        <v>20</v>
      </c>
      <c r="J124" s="20">
        <v>12</v>
      </c>
      <c r="K124" s="20">
        <v>9</v>
      </c>
      <c r="L124" s="20">
        <v>21</v>
      </c>
      <c r="M124" s="20">
        <v>14</v>
      </c>
      <c r="N124" s="20">
        <v>13</v>
      </c>
      <c r="O124" s="18">
        <f t="shared" si="4"/>
        <v>133</v>
      </c>
    </row>
    <row r="125" spans="2:15" s="3" customFormat="1" x14ac:dyDescent="0.15">
      <c r="B125" s="25" t="s">
        <v>115</v>
      </c>
      <c r="C125" s="20">
        <v>523</v>
      </c>
      <c r="D125" s="20">
        <v>880</v>
      </c>
      <c r="E125" s="20">
        <v>3186</v>
      </c>
      <c r="F125" s="20">
        <v>1377</v>
      </c>
      <c r="G125" s="20">
        <v>867</v>
      </c>
      <c r="H125" s="20">
        <v>1265</v>
      </c>
      <c r="I125" s="20">
        <v>1472</v>
      </c>
      <c r="J125" s="20">
        <v>1429</v>
      </c>
      <c r="K125" s="20">
        <v>757</v>
      </c>
      <c r="L125" s="20">
        <v>943</v>
      </c>
      <c r="M125" s="20">
        <v>1299</v>
      </c>
      <c r="N125" s="20">
        <v>1925</v>
      </c>
      <c r="O125" s="18">
        <f t="shared" si="4"/>
        <v>15923</v>
      </c>
    </row>
    <row r="126" spans="2:15" s="3" customFormat="1" x14ac:dyDescent="0.15">
      <c r="B126" s="25" t="s">
        <v>116</v>
      </c>
      <c r="C126" s="20">
        <v>63</v>
      </c>
      <c r="D126" s="20">
        <v>31</v>
      </c>
      <c r="E126" s="20">
        <v>42</v>
      </c>
      <c r="F126" s="20">
        <v>28</v>
      </c>
      <c r="G126" s="20">
        <v>105</v>
      </c>
      <c r="H126" s="20">
        <v>32</v>
      </c>
      <c r="I126" s="20">
        <v>43</v>
      </c>
      <c r="J126" s="20">
        <v>51</v>
      </c>
      <c r="K126" s="20">
        <v>30</v>
      </c>
      <c r="L126" s="20">
        <v>46</v>
      </c>
      <c r="M126" s="20">
        <v>32</v>
      </c>
      <c r="N126" s="20">
        <v>48</v>
      </c>
      <c r="O126" s="18">
        <f t="shared" si="4"/>
        <v>551</v>
      </c>
    </row>
    <row r="127" spans="2:15" s="3" customFormat="1" x14ac:dyDescent="0.15">
      <c r="B127" s="25" t="s">
        <v>117</v>
      </c>
      <c r="C127" s="20">
        <v>23</v>
      </c>
      <c r="D127" s="20">
        <v>21</v>
      </c>
      <c r="E127" s="20">
        <v>22</v>
      </c>
      <c r="F127" s="20">
        <v>18</v>
      </c>
      <c r="G127" s="20">
        <v>38</v>
      </c>
      <c r="H127" s="20">
        <v>12</v>
      </c>
      <c r="I127" s="20">
        <v>18</v>
      </c>
      <c r="J127" s="20">
        <v>43</v>
      </c>
      <c r="K127" s="20">
        <v>35</v>
      </c>
      <c r="L127" s="20">
        <v>25</v>
      </c>
      <c r="M127" s="20">
        <v>29</v>
      </c>
      <c r="N127" s="20">
        <v>28</v>
      </c>
      <c r="O127" s="18">
        <f t="shared" si="4"/>
        <v>312</v>
      </c>
    </row>
    <row r="128" spans="2:15" s="3" customFormat="1" x14ac:dyDescent="0.15">
      <c r="B128" s="25" t="s">
        <v>118</v>
      </c>
      <c r="C128" s="20">
        <v>13</v>
      </c>
      <c r="D128" s="20">
        <v>4</v>
      </c>
      <c r="E128" s="20">
        <v>15</v>
      </c>
      <c r="F128" s="20">
        <v>9</v>
      </c>
      <c r="G128" s="20">
        <v>16</v>
      </c>
      <c r="H128" s="20">
        <v>16</v>
      </c>
      <c r="I128" s="20">
        <v>33</v>
      </c>
      <c r="J128" s="20">
        <v>27</v>
      </c>
      <c r="K128" s="20">
        <v>21</v>
      </c>
      <c r="L128" s="20">
        <v>21</v>
      </c>
      <c r="M128" s="20">
        <v>28</v>
      </c>
      <c r="N128" s="20">
        <v>12</v>
      </c>
      <c r="O128" s="18">
        <f t="shared" si="4"/>
        <v>215</v>
      </c>
    </row>
    <row r="129" spans="2:15" s="3" customFormat="1" x14ac:dyDescent="0.15">
      <c r="B129" s="25" t="s">
        <v>119</v>
      </c>
      <c r="C129" s="20">
        <v>19</v>
      </c>
      <c r="D129" s="20">
        <v>14</v>
      </c>
      <c r="E129" s="20">
        <v>28</v>
      </c>
      <c r="F129" s="20">
        <v>10</v>
      </c>
      <c r="G129" s="20">
        <v>39</v>
      </c>
      <c r="H129" s="20">
        <v>15</v>
      </c>
      <c r="I129" s="20">
        <v>16</v>
      </c>
      <c r="J129" s="20">
        <v>35</v>
      </c>
      <c r="K129" s="20">
        <v>49</v>
      </c>
      <c r="L129" s="20">
        <v>58</v>
      </c>
      <c r="M129" s="20">
        <v>30</v>
      </c>
      <c r="N129" s="20">
        <v>37</v>
      </c>
      <c r="O129" s="18">
        <f t="shared" si="4"/>
        <v>350</v>
      </c>
    </row>
    <row r="130" spans="2:15" s="3" customFormat="1" x14ac:dyDescent="0.15">
      <c r="B130" s="25" t="s">
        <v>120</v>
      </c>
      <c r="C130" s="20">
        <v>36</v>
      </c>
      <c r="D130" s="20">
        <v>29</v>
      </c>
      <c r="E130" s="20">
        <v>7</v>
      </c>
      <c r="F130" s="20">
        <v>14</v>
      </c>
      <c r="G130" s="20">
        <v>14</v>
      </c>
      <c r="H130" s="20">
        <v>22</v>
      </c>
      <c r="I130" s="20">
        <v>21</v>
      </c>
      <c r="J130" s="20">
        <v>11</v>
      </c>
      <c r="K130" s="20">
        <v>18</v>
      </c>
      <c r="L130" s="20">
        <v>16</v>
      </c>
      <c r="M130" s="20">
        <v>22</v>
      </c>
      <c r="N130" s="20">
        <v>11</v>
      </c>
      <c r="O130" s="18">
        <f t="shared" si="4"/>
        <v>221</v>
      </c>
    </row>
    <row r="131" spans="2:15" s="3" customFormat="1" x14ac:dyDescent="0.15">
      <c r="B131" s="25" t="s">
        <v>121</v>
      </c>
      <c r="C131" s="20">
        <v>19</v>
      </c>
      <c r="D131" s="20">
        <v>17</v>
      </c>
      <c r="E131" s="20">
        <v>19</v>
      </c>
      <c r="F131" s="20">
        <v>12</v>
      </c>
      <c r="G131" s="20">
        <v>22</v>
      </c>
      <c r="H131" s="20">
        <v>12</v>
      </c>
      <c r="I131" s="20">
        <v>11</v>
      </c>
      <c r="J131" s="20">
        <v>8</v>
      </c>
      <c r="K131" s="20">
        <v>16</v>
      </c>
      <c r="L131" s="20">
        <v>16</v>
      </c>
      <c r="M131" s="20">
        <v>13</v>
      </c>
      <c r="N131" s="20">
        <v>5</v>
      </c>
      <c r="O131" s="18">
        <f t="shared" si="4"/>
        <v>170</v>
      </c>
    </row>
    <row r="132" spans="2:15" s="3" customFormat="1" x14ac:dyDescent="0.15">
      <c r="B132" s="25" t="s">
        <v>122</v>
      </c>
      <c r="C132" s="20">
        <v>2</v>
      </c>
      <c r="D132" s="20">
        <v>0</v>
      </c>
      <c r="E132" s="20">
        <v>5</v>
      </c>
      <c r="F132" s="20">
        <v>2</v>
      </c>
      <c r="G132" s="20">
        <v>3</v>
      </c>
      <c r="H132" s="20">
        <v>1</v>
      </c>
      <c r="I132" s="20">
        <v>4</v>
      </c>
      <c r="J132" s="20">
        <v>5</v>
      </c>
      <c r="K132" s="20">
        <v>6</v>
      </c>
      <c r="L132" s="20">
        <v>4</v>
      </c>
      <c r="M132" s="20">
        <v>2</v>
      </c>
      <c r="N132" s="20">
        <v>3</v>
      </c>
      <c r="O132" s="18">
        <f t="shared" si="4"/>
        <v>37</v>
      </c>
    </row>
    <row r="133" spans="2:15" s="3" customFormat="1" x14ac:dyDescent="0.15">
      <c r="B133" s="25" t="s">
        <v>123</v>
      </c>
      <c r="C133" s="20">
        <v>3376</v>
      </c>
      <c r="D133" s="20">
        <v>3955</v>
      </c>
      <c r="E133" s="20">
        <v>6708</v>
      </c>
      <c r="F133" s="20">
        <v>3793</v>
      </c>
      <c r="G133" s="20">
        <v>4384</v>
      </c>
      <c r="H133" s="20">
        <v>3397</v>
      </c>
      <c r="I133" s="20">
        <v>3718</v>
      </c>
      <c r="J133" s="20">
        <v>3853</v>
      </c>
      <c r="K133" s="20">
        <v>4516</v>
      </c>
      <c r="L133" s="20">
        <v>4750</v>
      </c>
      <c r="M133" s="20">
        <v>5801</v>
      </c>
      <c r="N133" s="20">
        <v>7408</v>
      </c>
      <c r="O133" s="18">
        <f t="shared" si="4"/>
        <v>55659</v>
      </c>
    </row>
    <row r="134" spans="2:15" s="3" customFormat="1" x14ac:dyDescent="0.15">
      <c r="B134" s="25" t="s">
        <v>124</v>
      </c>
      <c r="C134" s="20">
        <v>52</v>
      </c>
      <c r="D134" s="20">
        <v>32</v>
      </c>
      <c r="E134" s="20">
        <v>50</v>
      </c>
      <c r="F134" s="20">
        <v>54</v>
      </c>
      <c r="G134" s="20">
        <v>29</v>
      </c>
      <c r="H134" s="20">
        <v>40</v>
      </c>
      <c r="I134" s="20">
        <v>41</v>
      </c>
      <c r="J134" s="20">
        <v>50</v>
      </c>
      <c r="K134" s="20">
        <v>27</v>
      </c>
      <c r="L134" s="20">
        <v>37</v>
      </c>
      <c r="M134" s="20">
        <v>36</v>
      </c>
      <c r="N134" s="20">
        <v>41</v>
      </c>
      <c r="O134" s="18">
        <f t="shared" si="4"/>
        <v>489</v>
      </c>
    </row>
    <row r="135" spans="2:15" s="3" customFormat="1" x14ac:dyDescent="0.15">
      <c r="B135" s="25" t="s">
        <v>125</v>
      </c>
      <c r="C135" s="20">
        <v>20</v>
      </c>
      <c r="D135" s="20">
        <v>20</v>
      </c>
      <c r="E135" s="20">
        <v>26</v>
      </c>
      <c r="F135" s="20">
        <v>23</v>
      </c>
      <c r="G135" s="20">
        <v>26</v>
      </c>
      <c r="H135" s="20">
        <v>14</v>
      </c>
      <c r="I135" s="20">
        <v>33</v>
      </c>
      <c r="J135" s="20">
        <v>35</v>
      </c>
      <c r="K135" s="20">
        <v>19</v>
      </c>
      <c r="L135" s="20">
        <v>17</v>
      </c>
      <c r="M135" s="20">
        <v>14</v>
      </c>
      <c r="N135" s="20">
        <v>21</v>
      </c>
      <c r="O135" s="18">
        <f t="shared" si="4"/>
        <v>268</v>
      </c>
    </row>
    <row r="136" spans="2:15" s="3" customFormat="1" x14ac:dyDescent="0.15">
      <c r="B136" s="25" t="s">
        <v>126</v>
      </c>
      <c r="C136" s="20">
        <v>5334</v>
      </c>
      <c r="D136" s="20">
        <v>4657</v>
      </c>
      <c r="E136" s="20">
        <v>6338</v>
      </c>
      <c r="F136" s="20">
        <v>5054</v>
      </c>
      <c r="G136" s="20">
        <v>5665</v>
      </c>
      <c r="H136" s="20">
        <v>5309</v>
      </c>
      <c r="I136" s="20">
        <v>4839</v>
      </c>
      <c r="J136" s="20">
        <v>4673</v>
      </c>
      <c r="K136" s="20">
        <v>4684</v>
      </c>
      <c r="L136" s="20">
        <v>6446</v>
      </c>
      <c r="M136" s="20">
        <v>8033</v>
      </c>
      <c r="N136" s="20">
        <v>6823</v>
      </c>
      <c r="O136" s="18">
        <f t="shared" si="4"/>
        <v>67855</v>
      </c>
    </row>
    <row r="137" spans="2:15" s="3" customFormat="1" x14ac:dyDescent="0.15">
      <c r="B137" s="25" t="s">
        <v>127</v>
      </c>
      <c r="C137" s="20">
        <v>102</v>
      </c>
      <c r="D137" s="20">
        <v>88</v>
      </c>
      <c r="E137" s="20">
        <v>148</v>
      </c>
      <c r="F137" s="20">
        <v>108</v>
      </c>
      <c r="G137" s="20">
        <v>175</v>
      </c>
      <c r="H137" s="20">
        <v>121</v>
      </c>
      <c r="I137" s="20">
        <v>217</v>
      </c>
      <c r="J137" s="20">
        <v>129</v>
      </c>
      <c r="K137" s="20">
        <v>121</v>
      </c>
      <c r="L137" s="20">
        <v>168</v>
      </c>
      <c r="M137" s="20">
        <v>169</v>
      </c>
      <c r="N137" s="20">
        <v>139</v>
      </c>
      <c r="O137" s="18">
        <f t="shared" si="4"/>
        <v>1685</v>
      </c>
    </row>
    <row r="138" spans="2:15" s="3" customFormat="1" x14ac:dyDescent="0.15">
      <c r="B138" s="25" t="s">
        <v>128</v>
      </c>
      <c r="C138" s="20">
        <v>329</v>
      </c>
      <c r="D138" s="20">
        <v>422</v>
      </c>
      <c r="E138" s="20">
        <v>479</v>
      </c>
      <c r="F138" s="20">
        <v>462</v>
      </c>
      <c r="G138" s="20">
        <v>485</v>
      </c>
      <c r="H138" s="20">
        <v>442</v>
      </c>
      <c r="I138" s="20">
        <v>472</v>
      </c>
      <c r="J138" s="20">
        <v>473</v>
      </c>
      <c r="K138" s="20">
        <v>493</v>
      </c>
      <c r="L138" s="20">
        <v>651</v>
      </c>
      <c r="M138" s="20">
        <v>552</v>
      </c>
      <c r="N138" s="20">
        <v>478</v>
      </c>
      <c r="O138" s="18">
        <f t="shared" si="4"/>
        <v>5738</v>
      </c>
    </row>
    <row r="139" spans="2:15" s="3" customFormat="1" x14ac:dyDescent="0.15">
      <c r="B139" s="25" t="s">
        <v>129</v>
      </c>
      <c r="C139" s="20">
        <v>21</v>
      </c>
      <c r="D139" s="20">
        <v>27</v>
      </c>
      <c r="E139" s="20">
        <v>32</v>
      </c>
      <c r="F139" s="20">
        <v>16</v>
      </c>
      <c r="G139" s="20">
        <v>17</v>
      </c>
      <c r="H139" s="20">
        <v>18</v>
      </c>
      <c r="I139" s="20">
        <v>19</v>
      </c>
      <c r="J139" s="20">
        <v>8</v>
      </c>
      <c r="K139" s="20">
        <v>22</v>
      </c>
      <c r="L139" s="20">
        <v>28</v>
      </c>
      <c r="M139" s="20">
        <v>21</v>
      </c>
      <c r="N139" s="20">
        <v>22</v>
      </c>
      <c r="O139" s="18">
        <f t="shared" si="4"/>
        <v>251</v>
      </c>
    </row>
    <row r="140" spans="2:15" s="3" customFormat="1" x14ac:dyDescent="0.15">
      <c r="B140" s="25" t="s">
        <v>130</v>
      </c>
      <c r="C140" s="20">
        <v>257</v>
      </c>
      <c r="D140" s="20">
        <v>377</v>
      </c>
      <c r="E140" s="20">
        <v>345</v>
      </c>
      <c r="F140" s="20">
        <v>315</v>
      </c>
      <c r="G140" s="20">
        <v>319</v>
      </c>
      <c r="H140" s="20">
        <v>362</v>
      </c>
      <c r="I140" s="20">
        <v>359</v>
      </c>
      <c r="J140" s="20">
        <v>279</v>
      </c>
      <c r="K140" s="20">
        <v>292</v>
      </c>
      <c r="L140" s="20">
        <v>319</v>
      </c>
      <c r="M140" s="20">
        <v>328</v>
      </c>
      <c r="N140" s="20">
        <v>418</v>
      </c>
      <c r="O140" s="18">
        <f t="shared" si="4"/>
        <v>3970</v>
      </c>
    </row>
    <row r="141" spans="2:15" s="3" customFormat="1" x14ac:dyDescent="0.15">
      <c r="B141" s="25" t="s">
        <v>131</v>
      </c>
      <c r="C141" s="20">
        <v>1209</v>
      </c>
      <c r="D141" s="20">
        <v>1098</v>
      </c>
      <c r="E141" s="20">
        <v>1585</v>
      </c>
      <c r="F141" s="20">
        <v>1213</v>
      </c>
      <c r="G141" s="20">
        <v>1810</v>
      </c>
      <c r="H141" s="20">
        <v>1448</v>
      </c>
      <c r="I141" s="20">
        <v>1389</v>
      </c>
      <c r="J141" s="20">
        <v>1321</v>
      </c>
      <c r="K141" s="20">
        <v>1336</v>
      </c>
      <c r="L141" s="20">
        <v>1354</v>
      </c>
      <c r="M141" s="20">
        <v>1502</v>
      </c>
      <c r="N141" s="20">
        <v>1394</v>
      </c>
      <c r="O141" s="18">
        <f t="shared" si="4"/>
        <v>16659</v>
      </c>
    </row>
    <row r="142" spans="2:15" s="3" customFormat="1" x14ac:dyDescent="0.15">
      <c r="B142" s="25" t="s">
        <v>132</v>
      </c>
      <c r="C142" s="20">
        <v>135</v>
      </c>
      <c r="D142" s="20">
        <v>203</v>
      </c>
      <c r="E142" s="20">
        <v>420</v>
      </c>
      <c r="F142" s="20">
        <v>255</v>
      </c>
      <c r="G142" s="20">
        <v>233</v>
      </c>
      <c r="H142" s="20">
        <v>639</v>
      </c>
      <c r="I142" s="20">
        <v>790</v>
      </c>
      <c r="J142" s="20">
        <v>568</v>
      </c>
      <c r="K142" s="20">
        <v>413</v>
      </c>
      <c r="L142" s="20">
        <v>559</v>
      </c>
      <c r="M142" s="20">
        <v>575</v>
      </c>
      <c r="N142" s="20">
        <v>690</v>
      </c>
      <c r="O142" s="18">
        <f t="shared" si="4"/>
        <v>5480</v>
      </c>
    </row>
    <row r="143" spans="2:15" s="3" customFormat="1" x14ac:dyDescent="0.15">
      <c r="B143" s="25" t="s">
        <v>133</v>
      </c>
      <c r="C143" s="20">
        <v>4</v>
      </c>
      <c r="D143" s="20">
        <v>11</v>
      </c>
      <c r="E143" s="20">
        <v>8</v>
      </c>
      <c r="F143" s="20">
        <v>6</v>
      </c>
      <c r="G143" s="20">
        <v>11</v>
      </c>
      <c r="H143" s="20">
        <v>4</v>
      </c>
      <c r="I143" s="20">
        <v>8</v>
      </c>
      <c r="J143" s="20">
        <v>7</v>
      </c>
      <c r="K143" s="20">
        <v>8</v>
      </c>
      <c r="L143" s="20">
        <v>13</v>
      </c>
      <c r="M143" s="20">
        <v>10</v>
      </c>
      <c r="N143" s="20">
        <v>7</v>
      </c>
      <c r="O143" s="18">
        <f t="shared" si="4"/>
        <v>97</v>
      </c>
    </row>
    <row r="144" spans="2:15" s="3" customFormat="1" x14ac:dyDescent="0.15">
      <c r="B144" s="25" t="s">
        <v>134</v>
      </c>
      <c r="C144" s="20">
        <v>73</v>
      </c>
      <c r="D144" s="20">
        <v>62</v>
      </c>
      <c r="E144" s="20">
        <v>116</v>
      </c>
      <c r="F144" s="20">
        <v>65</v>
      </c>
      <c r="G144" s="20">
        <v>75</v>
      </c>
      <c r="H144" s="20">
        <v>86</v>
      </c>
      <c r="I144" s="20">
        <v>81</v>
      </c>
      <c r="J144" s="20">
        <v>85</v>
      </c>
      <c r="K144" s="20">
        <v>64</v>
      </c>
      <c r="L144" s="20">
        <v>74</v>
      </c>
      <c r="M144" s="20">
        <v>143</v>
      </c>
      <c r="N144" s="20">
        <v>107</v>
      </c>
      <c r="O144" s="18">
        <f t="shared" si="4"/>
        <v>1031</v>
      </c>
    </row>
    <row r="145" spans="2:15" s="3" customFormat="1" x14ac:dyDescent="0.15">
      <c r="B145" s="25" t="s">
        <v>135</v>
      </c>
      <c r="C145" s="20">
        <v>2023</v>
      </c>
      <c r="D145" s="20">
        <v>1898</v>
      </c>
      <c r="E145" s="20">
        <v>2685</v>
      </c>
      <c r="F145" s="20">
        <v>2793</v>
      </c>
      <c r="G145" s="20">
        <v>2751</v>
      </c>
      <c r="H145" s="20">
        <v>2579</v>
      </c>
      <c r="I145" s="20">
        <v>3125</v>
      </c>
      <c r="J145" s="20">
        <v>3151</v>
      </c>
      <c r="K145" s="20">
        <v>5900</v>
      </c>
      <c r="L145" s="20">
        <v>2785</v>
      </c>
      <c r="M145" s="20">
        <v>2167</v>
      </c>
      <c r="N145" s="20">
        <v>2110</v>
      </c>
      <c r="O145" s="18">
        <f t="shared" ref="O145:O210" si="5">SUM(C145:N145)</f>
        <v>33967</v>
      </c>
    </row>
    <row r="146" spans="2:15" s="3" customFormat="1" x14ac:dyDescent="0.15">
      <c r="B146" s="25" t="s">
        <v>136</v>
      </c>
      <c r="C146" s="20">
        <v>6257</v>
      </c>
      <c r="D146" s="20">
        <v>7672</v>
      </c>
      <c r="E146" s="20">
        <v>7073</v>
      </c>
      <c r="F146" s="20">
        <v>6272</v>
      </c>
      <c r="G146" s="20">
        <v>6287</v>
      </c>
      <c r="H146" s="20">
        <v>6024</v>
      </c>
      <c r="I146" s="20">
        <v>6817</v>
      </c>
      <c r="J146" s="20">
        <v>7485</v>
      </c>
      <c r="K146" s="20">
        <v>8441</v>
      </c>
      <c r="L146" s="20">
        <v>7240</v>
      </c>
      <c r="M146" s="20">
        <v>8575</v>
      </c>
      <c r="N146" s="20">
        <v>7743</v>
      </c>
      <c r="O146" s="18">
        <f t="shared" si="5"/>
        <v>85886</v>
      </c>
    </row>
    <row r="147" spans="2:15" s="3" customFormat="1" x14ac:dyDescent="0.15">
      <c r="B147" s="25" t="s">
        <v>137</v>
      </c>
      <c r="C147" s="20">
        <v>26</v>
      </c>
      <c r="D147" s="20">
        <v>41</v>
      </c>
      <c r="E147" s="20">
        <v>52</v>
      </c>
      <c r="F147" s="20">
        <v>47</v>
      </c>
      <c r="G147" s="20">
        <v>35</v>
      </c>
      <c r="H147" s="20">
        <v>28</v>
      </c>
      <c r="I147" s="20">
        <v>50</v>
      </c>
      <c r="J147" s="20">
        <v>50</v>
      </c>
      <c r="K147" s="20">
        <v>26</v>
      </c>
      <c r="L147" s="20">
        <v>52</v>
      </c>
      <c r="M147" s="20">
        <v>42</v>
      </c>
      <c r="N147" s="20">
        <v>54</v>
      </c>
      <c r="O147" s="18">
        <f t="shared" si="5"/>
        <v>503</v>
      </c>
    </row>
    <row r="148" spans="2:15" s="3" customFormat="1" x14ac:dyDescent="0.15">
      <c r="B148" s="27" t="s">
        <v>138</v>
      </c>
      <c r="C148" s="23">
        <v>91</v>
      </c>
      <c r="D148" s="23">
        <v>29</v>
      </c>
      <c r="E148" s="23">
        <v>73</v>
      </c>
      <c r="F148" s="23">
        <v>57</v>
      </c>
      <c r="G148" s="23">
        <v>63</v>
      </c>
      <c r="H148" s="23">
        <v>80</v>
      </c>
      <c r="I148" s="23">
        <v>76</v>
      </c>
      <c r="J148" s="23">
        <v>88</v>
      </c>
      <c r="K148" s="23">
        <v>59</v>
      </c>
      <c r="L148" s="23">
        <v>43</v>
      </c>
      <c r="M148" s="23">
        <v>51</v>
      </c>
      <c r="N148" s="23">
        <v>100</v>
      </c>
      <c r="O148" s="24">
        <f t="shared" si="5"/>
        <v>810</v>
      </c>
    </row>
    <row r="149" spans="2:15" s="3" customFormat="1" x14ac:dyDescent="0.15">
      <c r="B149" s="25" t="s">
        <v>139</v>
      </c>
      <c r="C149" s="20">
        <v>6</v>
      </c>
      <c r="D149" s="20">
        <v>2</v>
      </c>
      <c r="E149" s="20">
        <v>11</v>
      </c>
      <c r="F149" s="20">
        <v>5</v>
      </c>
      <c r="G149" s="20">
        <v>2</v>
      </c>
      <c r="H149" s="20">
        <v>3</v>
      </c>
      <c r="I149" s="20">
        <v>8</v>
      </c>
      <c r="J149" s="20">
        <v>2</v>
      </c>
      <c r="K149" s="20">
        <v>4</v>
      </c>
      <c r="L149" s="20">
        <v>7</v>
      </c>
      <c r="M149" s="20">
        <v>3</v>
      </c>
      <c r="N149" s="20">
        <v>4</v>
      </c>
      <c r="O149" s="18">
        <f t="shared" si="5"/>
        <v>57</v>
      </c>
    </row>
    <row r="150" spans="2:15" s="3" customFormat="1" x14ac:dyDescent="0.15">
      <c r="B150" s="25" t="s">
        <v>140</v>
      </c>
      <c r="C150" s="20">
        <v>55</v>
      </c>
      <c r="D150" s="20">
        <v>21</v>
      </c>
      <c r="E150" s="20">
        <v>269</v>
      </c>
      <c r="F150" s="20">
        <v>99</v>
      </c>
      <c r="G150" s="20">
        <v>117</v>
      </c>
      <c r="H150" s="20">
        <v>49</v>
      </c>
      <c r="I150" s="20">
        <v>106</v>
      </c>
      <c r="J150" s="20">
        <v>193</v>
      </c>
      <c r="K150" s="20">
        <v>79</v>
      </c>
      <c r="L150" s="20">
        <v>65</v>
      </c>
      <c r="M150" s="20">
        <v>87</v>
      </c>
      <c r="N150" s="20">
        <v>60</v>
      </c>
      <c r="O150" s="18">
        <f t="shared" si="5"/>
        <v>1200</v>
      </c>
    </row>
    <row r="151" spans="2:15" s="3" customFormat="1" x14ac:dyDescent="0.15">
      <c r="B151" s="25" t="s">
        <v>141</v>
      </c>
      <c r="C151" s="20">
        <v>19</v>
      </c>
      <c r="D151" s="20">
        <v>27</v>
      </c>
      <c r="E151" s="20">
        <v>7</v>
      </c>
      <c r="F151" s="20">
        <v>13</v>
      </c>
      <c r="G151" s="20">
        <v>17</v>
      </c>
      <c r="H151" s="20">
        <v>21</v>
      </c>
      <c r="I151" s="20">
        <v>20</v>
      </c>
      <c r="J151" s="20">
        <v>26</v>
      </c>
      <c r="K151" s="20">
        <v>12</v>
      </c>
      <c r="L151" s="20">
        <v>27</v>
      </c>
      <c r="M151" s="20">
        <v>18</v>
      </c>
      <c r="N151" s="20">
        <v>23</v>
      </c>
      <c r="O151" s="18">
        <f t="shared" si="5"/>
        <v>230</v>
      </c>
    </row>
    <row r="152" spans="2:15" s="3" customFormat="1" x14ac:dyDescent="0.15">
      <c r="B152" s="25" t="s">
        <v>142</v>
      </c>
      <c r="C152" s="20">
        <v>121</v>
      </c>
      <c r="D152" s="20">
        <v>56</v>
      </c>
      <c r="E152" s="20">
        <v>80</v>
      </c>
      <c r="F152" s="20">
        <v>66</v>
      </c>
      <c r="G152" s="20">
        <v>62</v>
      </c>
      <c r="H152" s="20">
        <v>78</v>
      </c>
      <c r="I152" s="20">
        <v>116</v>
      </c>
      <c r="J152" s="20">
        <v>98</v>
      </c>
      <c r="K152" s="20">
        <v>64</v>
      </c>
      <c r="L152" s="20">
        <v>77</v>
      </c>
      <c r="M152" s="20">
        <v>83</v>
      </c>
      <c r="N152" s="20">
        <v>102</v>
      </c>
      <c r="O152" s="18">
        <f t="shared" si="5"/>
        <v>1003</v>
      </c>
    </row>
    <row r="153" spans="2:15" s="3" customFormat="1" x14ac:dyDescent="0.15">
      <c r="B153" s="25" t="s">
        <v>143</v>
      </c>
      <c r="C153" s="20">
        <v>1</v>
      </c>
      <c r="D153" s="20">
        <v>6</v>
      </c>
      <c r="E153" s="20">
        <v>10</v>
      </c>
      <c r="F153" s="20">
        <v>6</v>
      </c>
      <c r="G153" s="20">
        <v>2</v>
      </c>
      <c r="H153" s="20">
        <v>4</v>
      </c>
      <c r="I153" s="20">
        <v>5</v>
      </c>
      <c r="J153" s="20">
        <v>8</v>
      </c>
      <c r="K153" s="20">
        <v>3</v>
      </c>
      <c r="L153" s="20">
        <v>18</v>
      </c>
      <c r="M153" s="20">
        <v>3</v>
      </c>
      <c r="N153" s="20">
        <v>13</v>
      </c>
      <c r="O153" s="18">
        <f t="shared" si="5"/>
        <v>79</v>
      </c>
    </row>
    <row r="154" spans="2:15" s="3" customFormat="1" x14ac:dyDescent="0.15">
      <c r="B154" s="25" t="s">
        <v>144</v>
      </c>
      <c r="C154" s="20">
        <v>241</v>
      </c>
      <c r="D154" s="20">
        <v>157</v>
      </c>
      <c r="E154" s="20">
        <v>289</v>
      </c>
      <c r="F154" s="20">
        <v>180</v>
      </c>
      <c r="G154" s="20">
        <v>199</v>
      </c>
      <c r="H154" s="20">
        <v>157</v>
      </c>
      <c r="I154" s="20">
        <v>209</v>
      </c>
      <c r="J154" s="20">
        <v>137</v>
      </c>
      <c r="K154" s="20">
        <v>317</v>
      </c>
      <c r="L154" s="20">
        <v>207</v>
      </c>
      <c r="M154" s="20">
        <v>226</v>
      </c>
      <c r="N154" s="20">
        <v>211</v>
      </c>
      <c r="O154" s="18">
        <f t="shared" si="5"/>
        <v>2530</v>
      </c>
    </row>
    <row r="155" spans="2:15" s="3" customFormat="1" x14ac:dyDescent="0.15">
      <c r="B155" s="25" t="s">
        <v>145</v>
      </c>
      <c r="C155" s="20">
        <v>0</v>
      </c>
      <c r="D155" s="20">
        <v>0</v>
      </c>
      <c r="E155" s="20">
        <v>0</v>
      </c>
      <c r="F155" s="20">
        <v>0</v>
      </c>
      <c r="G155" s="20">
        <v>1</v>
      </c>
      <c r="H155" s="20">
        <v>0</v>
      </c>
      <c r="I155" s="20">
        <v>3</v>
      </c>
      <c r="J155" s="20">
        <v>1</v>
      </c>
      <c r="K155" s="20">
        <v>2</v>
      </c>
      <c r="L155" s="20">
        <v>1</v>
      </c>
      <c r="M155" s="20">
        <v>0</v>
      </c>
      <c r="N155" s="20">
        <v>0</v>
      </c>
      <c r="O155" s="18">
        <f t="shared" si="5"/>
        <v>8</v>
      </c>
    </row>
    <row r="156" spans="2:15" s="3" customFormat="1" x14ac:dyDescent="0.15">
      <c r="B156" s="25" t="s">
        <v>146</v>
      </c>
      <c r="C156" s="20">
        <v>2</v>
      </c>
      <c r="D156" s="20">
        <v>1</v>
      </c>
      <c r="E156" s="20">
        <v>13</v>
      </c>
      <c r="F156" s="20">
        <v>10</v>
      </c>
      <c r="G156" s="20">
        <v>10</v>
      </c>
      <c r="H156" s="20">
        <v>8</v>
      </c>
      <c r="I156" s="20">
        <v>9</v>
      </c>
      <c r="J156" s="20">
        <v>10</v>
      </c>
      <c r="K156" s="20">
        <v>19</v>
      </c>
      <c r="L156" s="20">
        <v>20</v>
      </c>
      <c r="M156" s="20">
        <v>25</v>
      </c>
      <c r="N156" s="20">
        <v>7</v>
      </c>
      <c r="O156" s="18">
        <f t="shared" si="5"/>
        <v>134</v>
      </c>
    </row>
    <row r="157" spans="2:15" s="3" customFormat="1" x14ac:dyDescent="0.15">
      <c r="B157" s="25" t="s">
        <v>147</v>
      </c>
      <c r="C157" s="20">
        <v>5</v>
      </c>
      <c r="D157" s="20">
        <v>16</v>
      </c>
      <c r="E157" s="20">
        <v>17</v>
      </c>
      <c r="F157" s="20">
        <v>12</v>
      </c>
      <c r="G157" s="20">
        <v>10</v>
      </c>
      <c r="H157" s="20">
        <v>11</v>
      </c>
      <c r="I157" s="20">
        <v>26</v>
      </c>
      <c r="J157" s="20">
        <v>5</v>
      </c>
      <c r="K157" s="20">
        <v>39</v>
      </c>
      <c r="L157" s="20">
        <v>18</v>
      </c>
      <c r="M157" s="20">
        <v>7</v>
      </c>
      <c r="N157" s="20">
        <v>16</v>
      </c>
      <c r="O157" s="18">
        <f t="shared" si="5"/>
        <v>182</v>
      </c>
    </row>
    <row r="158" spans="2:15" s="3" customFormat="1" x14ac:dyDescent="0.15">
      <c r="B158" s="25" t="s">
        <v>148</v>
      </c>
      <c r="C158" s="20">
        <v>30</v>
      </c>
      <c r="D158" s="20">
        <v>14</v>
      </c>
      <c r="E158" s="20">
        <v>12</v>
      </c>
      <c r="F158" s="20">
        <v>7</v>
      </c>
      <c r="G158" s="20">
        <v>10</v>
      </c>
      <c r="H158" s="20">
        <v>21</v>
      </c>
      <c r="I158" s="20">
        <v>33</v>
      </c>
      <c r="J158" s="20">
        <v>8</v>
      </c>
      <c r="K158" s="20">
        <v>29</v>
      </c>
      <c r="L158" s="20">
        <v>39</v>
      </c>
      <c r="M158" s="20">
        <v>13</v>
      </c>
      <c r="N158" s="20">
        <v>20</v>
      </c>
      <c r="O158" s="18">
        <f t="shared" si="5"/>
        <v>236</v>
      </c>
    </row>
    <row r="159" spans="2:15" s="3" customFormat="1" x14ac:dyDescent="0.15">
      <c r="B159" s="25" t="s">
        <v>149</v>
      </c>
      <c r="C159" s="20">
        <v>52</v>
      </c>
      <c r="D159" s="20">
        <v>59</v>
      </c>
      <c r="E159" s="20">
        <v>70</v>
      </c>
      <c r="F159" s="20">
        <v>39</v>
      </c>
      <c r="G159" s="20">
        <v>89</v>
      </c>
      <c r="H159" s="20">
        <v>116</v>
      </c>
      <c r="I159" s="20">
        <v>93</v>
      </c>
      <c r="J159" s="20">
        <v>91</v>
      </c>
      <c r="K159" s="20">
        <v>77</v>
      </c>
      <c r="L159" s="20">
        <v>95</v>
      </c>
      <c r="M159" s="20">
        <v>93</v>
      </c>
      <c r="N159" s="20">
        <v>123</v>
      </c>
      <c r="O159" s="18">
        <f t="shared" si="5"/>
        <v>997</v>
      </c>
    </row>
    <row r="160" spans="2:15" s="3" customFormat="1" x14ac:dyDescent="0.15">
      <c r="B160" s="25" t="s">
        <v>150</v>
      </c>
      <c r="C160" s="20">
        <v>38</v>
      </c>
      <c r="D160" s="20">
        <v>53</v>
      </c>
      <c r="E160" s="20">
        <v>68</v>
      </c>
      <c r="F160" s="20">
        <v>49</v>
      </c>
      <c r="G160" s="20">
        <v>48</v>
      </c>
      <c r="H160" s="20">
        <v>43</v>
      </c>
      <c r="I160" s="20">
        <v>52</v>
      </c>
      <c r="J160" s="20">
        <v>61</v>
      </c>
      <c r="K160" s="20">
        <v>56</v>
      </c>
      <c r="L160" s="20">
        <v>76</v>
      </c>
      <c r="M160" s="20">
        <v>64</v>
      </c>
      <c r="N160" s="20">
        <v>36</v>
      </c>
      <c r="O160" s="18">
        <f t="shared" si="5"/>
        <v>644</v>
      </c>
    </row>
    <row r="161" spans="2:15" s="3" customFormat="1" x14ac:dyDescent="0.15">
      <c r="B161" s="25" t="s">
        <v>151</v>
      </c>
      <c r="C161" s="20">
        <v>13</v>
      </c>
      <c r="D161" s="20">
        <v>11</v>
      </c>
      <c r="E161" s="20">
        <v>13</v>
      </c>
      <c r="F161" s="20">
        <v>19</v>
      </c>
      <c r="G161" s="20">
        <v>15</v>
      </c>
      <c r="H161" s="20">
        <v>22</v>
      </c>
      <c r="I161" s="20">
        <v>20</v>
      </c>
      <c r="J161" s="20">
        <v>26</v>
      </c>
      <c r="K161" s="20">
        <v>12</v>
      </c>
      <c r="L161" s="20">
        <v>26</v>
      </c>
      <c r="M161" s="20">
        <v>23</v>
      </c>
      <c r="N161" s="20">
        <v>17</v>
      </c>
      <c r="O161" s="18">
        <f t="shared" si="5"/>
        <v>217</v>
      </c>
    </row>
    <row r="162" spans="2:15" s="3" customFormat="1" x14ac:dyDescent="0.15">
      <c r="B162" s="25" t="s">
        <v>152</v>
      </c>
      <c r="C162" s="20">
        <v>50</v>
      </c>
      <c r="D162" s="20">
        <v>42</v>
      </c>
      <c r="E162" s="20">
        <v>75</v>
      </c>
      <c r="F162" s="20">
        <v>59</v>
      </c>
      <c r="G162" s="20">
        <v>52</v>
      </c>
      <c r="H162" s="20">
        <v>128</v>
      </c>
      <c r="I162" s="20">
        <v>183</v>
      </c>
      <c r="J162" s="20">
        <v>104</v>
      </c>
      <c r="K162" s="20">
        <v>113</v>
      </c>
      <c r="L162" s="20">
        <v>91</v>
      </c>
      <c r="M162" s="20">
        <v>105</v>
      </c>
      <c r="N162" s="20">
        <v>111</v>
      </c>
      <c r="O162" s="18">
        <f t="shared" si="5"/>
        <v>1113</v>
      </c>
    </row>
    <row r="163" spans="2:15" s="3" customFormat="1" x14ac:dyDescent="0.15">
      <c r="B163" s="25" t="s">
        <v>153</v>
      </c>
      <c r="C163" s="20">
        <v>288</v>
      </c>
      <c r="D163" s="20">
        <v>225</v>
      </c>
      <c r="E163" s="20">
        <v>441</v>
      </c>
      <c r="F163" s="20">
        <v>266</v>
      </c>
      <c r="G163" s="20">
        <v>321</v>
      </c>
      <c r="H163" s="20">
        <v>258</v>
      </c>
      <c r="I163" s="20">
        <v>239</v>
      </c>
      <c r="J163" s="20">
        <v>252</v>
      </c>
      <c r="K163" s="20">
        <v>207</v>
      </c>
      <c r="L163" s="20">
        <v>297</v>
      </c>
      <c r="M163" s="20">
        <v>281</v>
      </c>
      <c r="N163" s="20">
        <v>343</v>
      </c>
      <c r="O163" s="18">
        <f t="shared" si="5"/>
        <v>3418</v>
      </c>
    </row>
    <row r="164" spans="2:15" s="3" customFormat="1" x14ac:dyDescent="0.15">
      <c r="B164" s="25" t="s">
        <v>154</v>
      </c>
      <c r="C164" s="20">
        <v>11</v>
      </c>
      <c r="D164" s="20">
        <v>6</v>
      </c>
      <c r="E164" s="20">
        <v>12</v>
      </c>
      <c r="F164" s="20">
        <v>7</v>
      </c>
      <c r="G164" s="20">
        <v>9</v>
      </c>
      <c r="H164" s="20">
        <v>4</v>
      </c>
      <c r="I164" s="20">
        <v>9</v>
      </c>
      <c r="J164" s="20">
        <v>19</v>
      </c>
      <c r="K164" s="20">
        <v>8</v>
      </c>
      <c r="L164" s="20">
        <v>10</v>
      </c>
      <c r="M164" s="20">
        <v>2</v>
      </c>
      <c r="N164" s="20">
        <v>23</v>
      </c>
      <c r="O164" s="18">
        <f t="shared" si="5"/>
        <v>120</v>
      </c>
    </row>
    <row r="165" spans="2:15" s="3" customFormat="1" x14ac:dyDescent="0.15">
      <c r="B165" s="25" t="s">
        <v>155</v>
      </c>
      <c r="C165" s="20">
        <v>12</v>
      </c>
      <c r="D165" s="20">
        <v>24</v>
      </c>
      <c r="E165" s="20">
        <v>15</v>
      </c>
      <c r="F165" s="20">
        <v>17</v>
      </c>
      <c r="G165" s="20">
        <v>9</v>
      </c>
      <c r="H165" s="20">
        <v>19</v>
      </c>
      <c r="I165" s="20">
        <v>11</v>
      </c>
      <c r="J165" s="20">
        <v>23</v>
      </c>
      <c r="K165" s="20">
        <v>28</v>
      </c>
      <c r="L165" s="20">
        <v>27</v>
      </c>
      <c r="M165" s="20">
        <v>31</v>
      </c>
      <c r="N165" s="20">
        <v>19</v>
      </c>
      <c r="O165" s="18">
        <f t="shared" si="5"/>
        <v>235</v>
      </c>
    </row>
    <row r="166" spans="2:15" s="3" customFormat="1" x14ac:dyDescent="0.15">
      <c r="B166" s="25" t="s">
        <v>156</v>
      </c>
      <c r="C166" s="20">
        <v>76</v>
      </c>
      <c r="D166" s="20">
        <v>93</v>
      </c>
      <c r="E166" s="20">
        <v>150</v>
      </c>
      <c r="F166" s="20">
        <v>171</v>
      </c>
      <c r="G166" s="20">
        <v>158</v>
      </c>
      <c r="H166" s="20">
        <v>128</v>
      </c>
      <c r="I166" s="20">
        <v>167</v>
      </c>
      <c r="J166" s="20">
        <v>112</v>
      </c>
      <c r="K166" s="20">
        <v>121</v>
      </c>
      <c r="L166" s="20">
        <v>137</v>
      </c>
      <c r="M166" s="20">
        <v>162</v>
      </c>
      <c r="N166" s="20">
        <v>156</v>
      </c>
      <c r="O166" s="18">
        <f t="shared" si="5"/>
        <v>1631</v>
      </c>
    </row>
    <row r="167" spans="2:15" s="3" customFormat="1" x14ac:dyDescent="0.15">
      <c r="B167" s="25" t="s">
        <v>157</v>
      </c>
      <c r="C167" s="20">
        <v>361</v>
      </c>
      <c r="D167" s="20">
        <v>502</v>
      </c>
      <c r="E167" s="20">
        <v>643</v>
      </c>
      <c r="F167" s="20">
        <v>347</v>
      </c>
      <c r="G167" s="20">
        <v>407</v>
      </c>
      <c r="H167" s="20">
        <v>386</v>
      </c>
      <c r="I167" s="20">
        <v>450</v>
      </c>
      <c r="J167" s="20">
        <v>384</v>
      </c>
      <c r="K167" s="20">
        <v>497</v>
      </c>
      <c r="L167" s="20">
        <v>446</v>
      </c>
      <c r="M167" s="20">
        <v>532</v>
      </c>
      <c r="N167" s="20">
        <v>430</v>
      </c>
      <c r="O167" s="18">
        <f t="shared" si="5"/>
        <v>5385</v>
      </c>
    </row>
    <row r="168" spans="2:15" s="3" customFormat="1" x14ac:dyDescent="0.15">
      <c r="B168" s="25" t="s">
        <v>158</v>
      </c>
      <c r="C168" s="20">
        <v>3</v>
      </c>
      <c r="D168" s="20">
        <v>0</v>
      </c>
      <c r="E168" s="20">
        <v>1</v>
      </c>
      <c r="F168" s="20">
        <v>4</v>
      </c>
      <c r="G168" s="20">
        <v>3</v>
      </c>
      <c r="H168" s="20">
        <v>0</v>
      </c>
      <c r="I168" s="20">
        <v>8</v>
      </c>
      <c r="J168" s="20">
        <v>0</v>
      </c>
      <c r="K168" s="20">
        <v>2</v>
      </c>
      <c r="L168" s="20">
        <v>1</v>
      </c>
      <c r="M168" s="20">
        <v>7</v>
      </c>
      <c r="N168" s="20">
        <v>13</v>
      </c>
      <c r="O168" s="18">
        <f t="shared" si="5"/>
        <v>42</v>
      </c>
    </row>
    <row r="169" spans="2:15" s="3" customFormat="1" x14ac:dyDescent="0.15">
      <c r="B169" s="25" t="s">
        <v>159</v>
      </c>
      <c r="C169" s="20">
        <v>1</v>
      </c>
      <c r="D169" s="20">
        <v>0</v>
      </c>
      <c r="E169" s="20">
        <v>0</v>
      </c>
      <c r="F169" s="20">
        <v>0</v>
      </c>
      <c r="G169" s="20">
        <v>0</v>
      </c>
      <c r="H169" s="20">
        <v>1</v>
      </c>
      <c r="I169" s="20">
        <v>1</v>
      </c>
      <c r="J169" s="20">
        <v>0</v>
      </c>
      <c r="K169" s="20">
        <v>3</v>
      </c>
      <c r="L169" s="20">
        <v>2</v>
      </c>
      <c r="M169" s="20">
        <v>0</v>
      </c>
      <c r="N169" s="20">
        <v>0</v>
      </c>
      <c r="O169" s="18">
        <f t="shared" si="5"/>
        <v>8</v>
      </c>
    </row>
    <row r="170" spans="2:15" s="3" customFormat="1" x14ac:dyDescent="0.15">
      <c r="B170" s="25" t="s">
        <v>160</v>
      </c>
      <c r="C170" s="20">
        <v>2</v>
      </c>
      <c r="D170" s="20">
        <v>4</v>
      </c>
      <c r="E170" s="20">
        <v>3</v>
      </c>
      <c r="F170" s="20">
        <v>0</v>
      </c>
      <c r="G170" s="20">
        <v>0</v>
      </c>
      <c r="H170" s="20">
        <v>2</v>
      </c>
      <c r="I170" s="20">
        <v>1</v>
      </c>
      <c r="J170" s="20">
        <v>3</v>
      </c>
      <c r="K170" s="20">
        <v>1</v>
      </c>
      <c r="L170" s="20">
        <v>2</v>
      </c>
      <c r="M170" s="20">
        <v>2</v>
      </c>
      <c r="N170" s="20">
        <v>7</v>
      </c>
      <c r="O170" s="18">
        <f t="shared" si="5"/>
        <v>27</v>
      </c>
    </row>
    <row r="171" spans="2:15" s="3" customFormat="1" x14ac:dyDescent="0.15">
      <c r="B171" s="25" t="s">
        <v>161</v>
      </c>
      <c r="C171" s="20">
        <v>392</v>
      </c>
      <c r="D171" s="20">
        <v>678</v>
      </c>
      <c r="E171" s="20">
        <v>591</v>
      </c>
      <c r="F171" s="20">
        <v>312</v>
      </c>
      <c r="G171" s="20">
        <v>505</v>
      </c>
      <c r="H171" s="20">
        <v>297</v>
      </c>
      <c r="I171" s="20">
        <v>455</v>
      </c>
      <c r="J171" s="20">
        <v>287</v>
      </c>
      <c r="K171" s="20">
        <v>488</v>
      </c>
      <c r="L171" s="20">
        <v>373</v>
      </c>
      <c r="M171" s="20">
        <v>555</v>
      </c>
      <c r="N171" s="20">
        <v>487</v>
      </c>
      <c r="O171" s="18">
        <f t="shared" si="5"/>
        <v>5420</v>
      </c>
    </row>
    <row r="172" spans="2:15" s="3" customFormat="1" x14ac:dyDescent="0.15">
      <c r="B172" s="25" t="s">
        <v>162</v>
      </c>
      <c r="C172" s="20">
        <v>62</v>
      </c>
      <c r="D172" s="20">
        <v>38</v>
      </c>
      <c r="E172" s="20">
        <v>43</v>
      </c>
      <c r="F172" s="20">
        <v>28</v>
      </c>
      <c r="G172" s="20">
        <v>42</v>
      </c>
      <c r="H172" s="20">
        <v>50</v>
      </c>
      <c r="I172" s="20">
        <v>55</v>
      </c>
      <c r="J172" s="20">
        <v>60</v>
      </c>
      <c r="K172" s="20">
        <v>17</v>
      </c>
      <c r="L172" s="20">
        <v>27</v>
      </c>
      <c r="M172" s="20">
        <v>35</v>
      </c>
      <c r="N172" s="20">
        <v>84</v>
      </c>
      <c r="O172" s="18">
        <f t="shared" si="5"/>
        <v>541</v>
      </c>
    </row>
    <row r="173" spans="2:15" s="3" customFormat="1" x14ac:dyDescent="0.15">
      <c r="B173" s="25" t="s">
        <v>163</v>
      </c>
      <c r="C173" s="20">
        <v>37</v>
      </c>
      <c r="D173" s="20">
        <v>48</v>
      </c>
      <c r="E173" s="20">
        <v>110</v>
      </c>
      <c r="F173" s="20">
        <v>47</v>
      </c>
      <c r="G173" s="20">
        <v>120</v>
      </c>
      <c r="H173" s="20">
        <v>123</v>
      </c>
      <c r="I173" s="20">
        <v>108</v>
      </c>
      <c r="J173" s="20">
        <v>139</v>
      </c>
      <c r="K173" s="20">
        <v>98</v>
      </c>
      <c r="L173" s="20">
        <v>85</v>
      </c>
      <c r="M173" s="20">
        <v>77</v>
      </c>
      <c r="N173" s="20">
        <v>91</v>
      </c>
      <c r="O173" s="18">
        <f t="shared" si="5"/>
        <v>1083</v>
      </c>
    </row>
    <row r="174" spans="2:15" s="3" customFormat="1" x14ac:dyDescent="0.15">
      <c r="B174" s="25" t="s">
        <v>164</v>
      </c>
      <c r="C174" s="20">
        <v>233</v>
      </c>
      <c r="D174" s="20">
        <v>343</v>
      </c>
      <c r="E174" s="20">
        <v>388</v>
      </c>
      <c r="F174" s="20">
        <v>287</v>
      </c>
      <c r="G174" s="20">
        <v>267</v>
      </c>
      <c r="H174" s="20">
        <v>424</v>
      </c>
      <c r="I174" s="20">
        <v>386</v>
      </c>
      <c r="J174" s="20">
        <v>254</v>
      </c>
      <c r="K174" s="20">
        <v>231</v>
      </c>
      <c r="L174" s="20">
        <v>276</v>
      </c>
      <c r="M174" s="20">
        <v>337</v>
      </c>
      <c r="N174" s="20">
        <v>447</v>
      </c>
      <c r="O174" s="18">
        <f t="shared" si="5"/>
        <v>3873</v>
      </c>
    </row>
    <row r="175" spans="2:15" s="3" customFormat="1" x14ac:dyDescent="0.15">
      <c r="B175" s="25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18"/>
    </row>
    <row r="176" spans="2:15" s="3" customFormat="1" x14ac:dyDescent="0.15">
      <c r="B176" s="15" t="s">
        <v>165</v>
      </c>
      <c r="C176" s="13">
        <f>C177+C178+C179+C180+C181+C182+C183+C184+C185+C186+C187+C188+C189+C190+C191+C192+C193+C194+C195+C196+C197+C198+C199+C200+C201+C202</f>
        <v>8089</v>
      </c>
      <c r="D176" s="13">
        <v>4580</v>
      </c>
      <c r="E176" s="13">
        <v>6398</v>
      </c>
      <c r="F176" s="13">
        <v>6965</v>
      </c>
      <c r="G176" s="13">
        <v>6690</v>
      </c>
      <c r="H176" s="13">
        <v>6307</v>
      </c>
      <c r="I176" s="13">
        <v>7083</v>
      </c>
      <c r="J176" s="13">
        <v>6137</v>
      </c>
      <c r="K176" s="13">
        <v>6366</v>
      </c>
      <c r="L176" s="13">
        <v>7420</v>
      </c>
      <c r="M176" s="13">
        <v>7138</v>
      </c>
      <c r="N176" s="13">
        <v>9168</v>
      </c>
      <c r="O176" s="18">
        <f t="shared" si="5"/>
        <v>82341</v>
      </c>
    </row>
    <row r="177" spans="2:15" s="3" customFormat="1" x14ac:dyDescent="0.15">
      <c r="B177" s="25" t="s">
        <v>166</v>
      </c>
      <c r="C177" s="20">
        <v>7013</v>
      </c>
      <c r="D177" s="20">
        <v>3827</v>
      </c>
      <c r="E177" s="20">
        <v>5504</v>
      </c>
      <c r="F177" s="20">
        <v>5800</v>
      </c>
      <c r="G177" s="20">
        <v>5531</v>
      </c>
      <c r="H177" s="20">
        <v>5215</v>
      </c>
      <c r="I177" s="20">
        <v>5848</v>
      </c>
      <c r="J177" s="20">
        <v>5118</v>
      </c>
      <c r="K177" s="20">
        <v>5117</v>
      </c>
      <c r="L177" s="20">
        <v>6258</v>
      </c>
      <c r="M177" s="20">
        <v>5939</v>
      </c>
      <c r="N177" s="20">
        <v>7806</v>
      </c>
      <c r="O177" s="18">
        <f t="shared" si="5"/>
        <v>68976</v>
      </c>
    </row>
    <row r="178" spans="2:15" s="3" customFormat="1" x14ac:dyDescent="0.15">
      <c r="B178" s="25" t="s">
        <v>167</v>
      </c>
      <c r="C178" s="20">
        <v>44</v>
      </c>
      <c r="D178" s="20">
        <v>40</v>
      </c>
      <c r="E178" s="20">
        <v>38</v>
      </c>
      <c r="F178" s="20">
        <v>19</v>
      </c>
      <c r="G178" s="20">
        <v>16</v>
      </c>
      <c r="H178" s="20">
        <v>14</v>
      </c>
      <c r="I178" s="20">
        <v>8</v>
      </c>
      <c r="J178" s="20">
        <v>13</v>
      </c>
      <c r="K178" s="20">
        <v>15</v>
      </c>
      <c r="L178" s="20">
        <v>20</v>
      </c>
      <c r="M178" s="20">
        <v>57</v>
      </c>
      <c r="N178" s="20">
        <v>52</v>
      </c>
      <c r="O178" s="18">
        <f t="shared" si="5"/>
        <v>336</v>
      </c>
    </row>
    <row r="179" spans="2:15" s="3" customFormat="1" x14ac:dyDescent="0.15">
      <c r="B179" s="25" t="s">
        <v>168</v>
      </c>
      <c r="C179" s="20">
        <v>6</v>
      </c>
      <c r="D179" s="20">
        <v>22</v>
      </c>
      <c r="E179" s="20">
        <v>6</v>
      </c>
      <c r="F179" s="20">
        <v>8</v>
      </c>
      <c r="G179" s="20">
        <v>13</v>
      </c>
      <c r="H179" s="20">
        <v>11</v>
      </c>
      <c r="I179" s="20">
        <v>6</v>
      </c>
      <c r="J179" s="20">
        <v>4</v>
      </c>
      <c r="K179" s="20">
        <v>7</v>
      </c>
      <c r="L179" s="20">
        <v>9</v>
      </c>
      <c r="M179" s="20">
        <v>7</v>
      </c>
      <c r="N179" s="20">
        <v>3</v>
      </c>
      <c r="O179" s="18">
        <f t="shared" si="5"/>
        <v>102</v>
      </c>
    </row>
    <row r="180" spans="2:15" s="3" customFormat="1" x14ac:dyDescent="0.15">
      <c r="B180" s="25" t="s">
        <v>169</v>
      </c>
      <c r="C180" s="20">
        <v>10</v>
      </c>
      <c r="D180" s="20">
        <v>7</v>
      </c>
      <c r="E180" s="20">
        <v>11</v>
      </c>
      <c r="F180" s="20">
        <v>4</v>
      </c>
      <c r="G180" s="20">
        <v>6</v>
      </c>
      <c r="H180" s="20">
        <v>3</v>
      </c>
      <c r="I180" s="20">
        <v>8</v>
      </c>
      <c r="J180" s="20">
        <v>9</v>
      </c>
      <c r="K180" s="20">
        <v>12</v>
      </c>
      <c r="L180" s="20">
        <v>12</v>
      </c>
      <c r="M180" s="20">
        <v>8</v>
      </c>
      <c r="N180" s="20">
        <v>10</v>
      </c>
      <c r="O180" s="18">
        <f t="shared" si="5"/>
        <v>100</v>
      </c>
    </row>
    <row r="181" spans="2:15" s="3" customFormat="1" x14ac:dyDescent="0.15">
      <c r="B181" s="25" t="s">
        <v>170</v>
      </c>
      <c r="C181" s="20">
        <v>2</v>
      </c>
      <c r="D181" s="20">
        <v>1</v>
      </c>
      <c r="E181" s="20">
        <v>3</v>
      </c>
      <c r="F181" s="20">
        <v>7</v>
      </c>
      <c r="G181" s="20">
        <v>64</v>
      </c>
      <c r="H181" s="20">
        <v>98</v>
      </c>
      <c r="I181" s="20">
        <v>13</v>
      </c>
      <c r="J181" s="20">
        <v>7</v>
      </c>
      <c r="K181" s="20">
        <v>9</v>
      </c>
      <c r="L181" s="20">
        <v>2</v>
      </c>
      <c r="M181" s="20">
        <v>3</v>
      </c>
      <c r="N181" s="20">
        <v>10</v>
      </c>
      <c r="O181" s="18">
        <f t="shared" si="5"/>
        <v>219</v>
      </c>
    </row>
    <row r="182" spans="2:15" s="3" customFormat="1" x14ac:dyDescent="0.15">
      <c r="B182" s="25" t="s">
        <v>171</v>
      </c>
      <c r="C182" s="20">
        <v>3</v>
      </c>
      <c r="D182" s="20">
        <v>0</v>
      </c>
      <c r="E182" s="20">
        <v>0</v>
      </c>
      <c r="F182" s="20">
        <v>2</v>
      </c>
      <c r="G182" s="20">
        <v>5</v>
      </c>
      <c r="H182" s="20">
        <v>3</v>
      </c>
      <c r="I182" s="20">
        <v>4</v>
      </c>
      <c r="J182" s="20">
        <v>4</v>
      </c>
      <c r="K182" s="20">
        <v>3</v>
      </c>
      <c r="L182" s="20">
        <v>3</v>
      </c>
      <c r="M182" s="20">
        <v>0</v>
      </c>
      <c r="N182" s="20">
        <v>3</v>
      </c>
      <c r="O182" s="18">
        <f t="shared" si="5"/>
        <v>30</v>
      </c>
    </row>
    <row r="183" spans="2:15" s="3" customFormat="1" x14ac:dyDescent="0.15">
      <c r="B183" s="25" t="s">
        <v>172</v>
      </c>
      <c r="C183" s="20">
        <v>2</v>
      </c>
      <c r="D183" s="20">
        <v>0</v>
      </c>
      <c r="E183" s="20">
        <v>0</v>
      </c>
      <c r="F183" s="20">
        <v>0</v>
      </c>
      <c r="G183" s="20">
        <v>0</v>
      </c>
      <c r="H183" s="20">
        <v>1</v>
      </c>
      <c r="I183" s="20">
        <v>0</v>
      </c>
      <c r="J183" s="20">
        <v>1</v>
      </c>
      <c r="K183" s="20">
        <v>0</v>
      </c>
      <c r="L183" s="20">
        <v>1</v>
      </c>
      <c r="M183" s="20">
        <v>0</v>
      </c>
      <c r="N183" s="20">
        <v>0</v>
      </c>
      <c r="O183" s="18">
        <f t="shared" si="5"/>
        <v>5</v>
      </c>
    </row>
    <row r="184" spans="2:15" s="3" customFormat="1" x14ac:dyDescent="0.15">
      <c r="B184" s="25" t="s">
        <v>173</v>
      </c>
      <c r="C184" s="20">
        <v>1</v>
      </c>
      <c r="D184" s="20">
        <v>0</v>
      </c>
      <c r="E184" s="20">
        <v>1</v>
      </c>
      <c r="F184" s="20">
        <v>0</v>
      </c>
      <c r="G184" s="20">
        <v>0</v>
      </c>
      <c r="H184" s="20">
        <v>0</v>
      </c>
      <c r="I184" s="20">
        <v>4</v>
      </c>
      <c r="J184" s="20">
        <v>0</v>
      </c>
      <c r="K184" s="20">
        <v>0</v>
      </c>
      <c r="L184" s="20">
        <v>3</v>
      </c>
      <c r="M184" s="20">
        <v>0</v>
      </c>
      <c r="N184" s="20">
        <v>0</v>
      </c>
      <c r="O184" s="18">
        <f t="shared" si="5"/>
        <v>9</v>
      </c>
    </row>
    <row r="185" spans="2:15" s="3" customFormat="1" x14ac:dyDescent="0.15">
      <c r="B185" s="25" t="s">
        <v>174</v>
      </c>
      <c r="C185" s="20">
        <v>2</v>
      </c>
      <c r="D185" s="20">
        <v>5</v>
      </c>
      <c r="E185" s="20">
        <v>1</v>
      </c>
      <c r="F185" s="20">
        <v>3</v>
      </c>
      <c r="G185" s="20">
        <v>0</v>
      </c>
      <c r="H185" s="20">
        <v>1</v>
      </c>
      <c r="I185" s="20">
        <v>3</v>
      </c>
      <c r="J185" s="20">
        <v>1</v>
      </c>
      <c r="K185" s="20">
        <v>0</v>
      </c>
      <c r="L185" s="20">
        <v>1</v>
      </c>
      <c r="M185" s="20">
        <v>1</v>
      </c>
      <c r="N185" s="20">
        <v>0</v>
      </c>
      <c r="O185" s="18">
        <f t="shared" si="5"/>
        <v>18</v>
      </c>
    </row>
    <row r="186" spans="2:15" s="3" customFormat="1" x14ac:dyDescent="0.15">
      <c r="B186" s="25" t="s">
        <v>175</v>
      </c>
      <c r="C186" s="20">
        <v>8</v>
      </c>
      <c r="D186" s="20">
        <v>2</v>
      </c>
      <c r="E186" s="20">
        <v>3</v>
      </c>
      <c r="F186" s="20">
        <v>6</v>
      </c>
      <c r="G186" s="20">
        <v>1</v>
      </c>
      <c r="H186" s="20">
        <v>3</v>
      </c>
      <c r="I186" s="20">
        <v>4</v>
      </c>
      <c r="J186" s="20">
        <v>3</v>
      </c>
      <c r="K186" s="20">
        <v>3</v>
      </c>
      <c r="L186" s="20">
        <v>6</v>
      </c>
      <c r="M186" s="20">
        <v>1</v>
      </c>
      <c r="N186" s="20">
        <v>3</v>
      </c>
      <c r="O186" s="18">
        <f t="shared" si="5"/>
        <v>43</v>
      </c>
    </row>
    <row r="187" spans="2:15" s="3" customFormat="1" x14ac:dyDescent="0.15">
      <c r="B187" s="25" t="s">
        <v>176</v>
      </c>
      <c r="C187" s="20">
        <v>153</v>
      </c>
      <c r="D187" s="20">
        <v>115</v>
      </c>
      <c r="E187" s="20">
        <v>77</v>
      </c>
      <c r="F187" s="20">
        <v>65</v>
      </c>
      <c r="G187" s="20">
        <v>36</v>
      </c>
      <c r="H187" s="20">
        <v>105</v>
      </c>
      <c r="I187" s="20">
        <v>86</v>
      </c>
      <c r="J187" s="20">
        <v>57</v>
      </c>
      <c r="K187" s="20">
        <v>57</v>
      </c>
      <c r="L187" s="20">
        <v>105</v>
      </c>
      <c r="M187" s="20">
        <v>141</v>
      </c>
      <c r="N187" s="20">
        <v>168</v>
      </c>
      <c r="O187" s="18">
        <f t="shared" si="5"/>
        <v>1165</v>
      </c>
    </row>
    <row r="188" spans="2:15" s="3" customFormat="1" x14ac:dyDescent="0.15">
      <c r="B188" s="25" t="s">
        <v>177</v>
      </c>
      <c r="C188" s="20">
        <v>2</v>
      </c>
      <c r="D188" s="20">
        <v>0</v>
      </c>
      <c r="E188" s="20">
        <v>0</v>
      </c>
      <c r="F188" s="20">
        <v>2</v>
      </c>
      <c r="G188" s="20">
        <v>3</v>
      </c>
      <c r="H188" s="20">
        <v>0</v>
      </c>
      <c r="I188" s="20">
        <v>1</v>
      </c>
      <c r="J188" s="20">
        <v>2</v>
      </c>
      <c r="K188" s="20">
        <v>3</v>
      </c>
      <c r="L188" s="20">
        <v>0</v>
      </c>
      <c r="M188" s="20">
        <v>1</v>
      </c>
      <c r="N188" s="20">
        <v>1</v>
      </c>
      <c r="O188" s="18">
        <f t="shared" si="5"/>
        <v>15</v>
      </c>
    </row>
    <row r="189" spans="2:15" s="3" customFormat="1" x14ac:dyDescent="0.15">
      <c r="B189" s="25" t="s">
        <v>178</v>
      </c>
      <c r="C189" s="20">
        <v>0</v>
      </c>
      <c r="D189" s="20">
        <v>0</v>
      </c>
      <c r="E189" s="20">
        <v>0</v>
      </c>
      <c r="F189" s="20">
        <v>0</v>
      </c>
      <c r="G189" s="20">
        <v>0</v>
      </c>
      <c r="H189" s="20">
        <v>0</v>
      </c>
      <c r="I189" s="20">
        <v>0</v>
      </c>
      <c r="J189" s="20">
        <v>0</v>
      </c>
      <c r="K189" s="20">
        <v>1</v>
      </c>
      <c r="L189" s="20">
        <v>0</v>
      </c>
      <c r="M189" s="20">
        <v>0</v>
      </c>
      <c r="N189" s="20">
        <v>0</v>
      </c>
      <c r="O189" s="18">
        <f t="shared" si="5"/>
        <v>1</v>
      </c>
    </row>
    <row r="190" spans="2:15" s="3" customFormat="1" x14ac:dyDescent="0.15">
      <c r="B190" s="25" t="s">
        <v>179</v>
      </c>
      <c r="C190" s="20">
        <v>3</v>
      </c>
      <c r="D190" s="20">
        <v>4</v>
      </c>
      <c r="E190" s="20">
        <v>2</v>
      </c>
      <c r="F190" s="20">
        <v>2</v>
      </c>
      <c r="G190" s="20">
        <v>4</v>
      </c>
      <c r="H190" s="20">
        <v>4</v>
      </c>
      <c r="I190" s="20">
        <v>0</v>
      </c>
      <c r="J190" s="20">
        <v>3</v>
      </c>
      <c r="K190" s="20">
        <v>4</v>
      </c>
      <c r="L190" s="20">
        <v>1</v>
      </c>
      <c r="M190" s="20">
        <v>2</v>
      </c>
      <c r="N190" s="20">
        <v>8</v>
      </c>
      <c r="O190" s="18">
        <f t="shared" si="5"/>
        <v>37</v>
      </c>
    </row>
    <row r="191" spans="2:15" s="3" customFormat="1" x14ac:dyDescent="0.15">
      <c r="B191" s="25" t="s">
        <v>180</v>
      </c>
      <c r="C191" s="20">
        <v>805</v>
      </c>
      <c r="D191" s="20">
        <v>490</v>
      </c>
      <c r="E191" s="20">
        <v>706</v>
      </c>
      <c r="F191" s="20">
        <v>999</v>
      </c>
      <c r="G191" s="20">
        <v>962</v>
      </c>
      <c r="H191" s="20">
        <v>790</v>
      </c>
      <c r="I191" s="20">
        <v>1044</v>
      </c>
      <c r="J191" s="20">
        <v>864</v>
      </c>
      <c r="K191" s="20">
        <v>1069</v>
      </c>
      <c r="L191" s="20">
        <v>947</v>
      </c>
      <c r="M191" s="20">
        <v>899</v>
      </c>
      <c r="N191" s="20">
        <v>1043</v>
      </c>
      <c r="O191" s="18">
        <f t="shared" si="5"/>
        <v>10618</v>
      </c>
    </row>
    <row r="192" spans="2:15" s="3" customFormat="1" x14ac:dyDescent="0.15">
      <c r="B192" s="25" t="s">
        <v>181</v>
      </c>
      <c r="C192" s="20">
        <v>4</v>
      </c>
      <c r="D192" s="20">
        <v>2</v>
      </c>
      <c r="E192" s="20">
        <v>3</v>
      </c>
      <c r="F192" s="20">
        <v>2</v>
      </c>
      <c r="G192" s="20">
        <v>2</v>
      </c>
      <c r="H192" s="20">
        <v>3</v>
      </c>
      <c r="I192" s="20">
        <v>6</v>
      </c>
      <c r="J192" s="20">
        <v>4</v>
      </c>
      <c r="K192" s="20">
        <v>7</v>
      </c>
      <c r="L192" s="20">
        <v>6</v>
      </c>
      <c r="M192" s="20">
        <v>3</v>
      </c>
      <c r="N192" s="20">
        <v>5</v>
      </c>
      <c r="O192" s="18">
        <f t="shared" si="5"/>
        <v>47</v>
      </c>
    </row>
    <row r="193" spans="2:15" s="3" customFormat="1" x14ac:dyDescent="0.15">
      <c r="B193" s="25" t="s">
        <v>182</v>
      </c>
      <c r="C193" s="20">
        <v>1</v>
      </c>
      <c r="D193" s="20">
        <v>3</v>
      </c>
      <c r="E193" s="20">
        <v>2</v>
      </c>
      <c r="F193" s="20">
        <v>3</v>
      </c>
      <c r="G193" s="20">
        <v>1</v>
      </c>
      <c r="H193" s="20">
        <v>2</v>
      </c>
      <c r="I193" s="20">
        <v>4</v>
      </c>
      <c r="J193" s="20">
        <v>2</v>
      </c>
      <c r="K193" s="20">
        <v>7</v>
      </c>
      <c r="L193" s="20">
        <v>2</v>
      </c>
      <c r="M193" s="20">
        <v>0</v>
      </c>
      <c r="N193" s="20">
        <v>6</v>
      </c>
      <c r="O193" s="18">
        <f t="shared" si="5"/>
        <v>33</v>
      </c>
    </row>
    <row r="194" spans="2:15" s="3" customFormat="1" x14ac:dyDescent="0.15">
      <c r="B194" s="25" t="s">
        <v>183</v>
      </c>
      <c r="C194" s="20">
        <v>0</v>
      </c>
      <c r="D194" s="20">
        <v>0</v>
      </c>
      <c r="E194" s="20">
        <v>0</v>
      </c>
      <c r="F194" s="20">
        <v>0</v>
      </c>
      <c r="G194" s="20">
        <v>0</v>
      </c>
      <c r="H194" s="20">
        <v>0</v>
      </c>
      <c r="I194" s="20">
        <v>0</v>
      </c>
      <c r="J194" s="20">
        <v>0</v>
      </c>
      <c r="K194" s="20">
        <v>0</v>
      </c>
      <c r="L194" s="20">
        <v>0</v>
      </c>
      <c r="M194" s="20">
        <v>1</v>
      </c>
      <c r="N194" s="20">
        <v>0</v>
      </c>
      <c r="O194" s="18">
        <f t="shared" si="5"/>
        <v>1</v>
      </c>
    </row>
    <row r="195" spans="2:15" s="3" customFormat="1" x14ac:dyDescent="0.15">
      <c r="B195" s="27" t="s">
        <v>184</v>
      </c>
      <c r="C195" s="23">
        <v>10</v>
      </c>
      <c r="D195" s="23">
        <v>34</v>
      </c>
      <c r="E195" s="23">
        <v>13</v>
      </c>
      <c r="F195" s="23">
        <v>14</v>
      </c>
      <c r="G195" s="23">
        <v>29</v>
      </c>
      <c r="H195" s="23">
        <v>29</v>
      </c>
      <c r="I195" s="23">
        <v>21</v>
      </c>
      <c r="J195" s="23">
        <v>18</v>
      </c>
      <c r="K195" s="23">
        <v>23</v>
      </c>
      <c r="L195" s="23">
        <v>25</v>
      </c>
      <c r="M195" s="23">
        <v>27</v>
      </c>
      <c r="N195" s="23">
        <v>23</v>
      </c>
      <c r="O195" s="24">
        <f t="shared" si="5"/>
        <v>266</v>
      </c>
    </row>
    <row r="196" spans="2:15" s="3" customFormat="1" x14ac:dyDescent="0.15">
      <c r="B196" s="25" t="s">
        <v>185</v>
      </c>
      <c r="C196" s="20">
        <v>3</v>
      </c>
      <c r="D196" s="20">
        <v>5</v>
      </c>
      <c r="E196" s="20">
        <v>7</v>
      </c>
      <c r="F196" s="20">
        <v>7</v>
      </c>
      <c r="G196" s="20">
        <v>3</v>
      </c>
      <c r="H196" s="20">
        <v>3</v>
      </c>
      <c r="I196" s="20">
        <v>3</v>
      </c>
      <c r="J196" s="20">
        <v>0</v>
      </c>
      <c r="K196" s="20">
        <v>1</v>
      </c>
      <c r="L196" s="20">
        <v>2</v>
      </c>
      <c r="M196" s="20">
        <v>1</v>
      </c>
      <c r="N196" s="20">
        <v>6</v>
      </c>
      <c r="O196" s="18">
        <f t="shared" si="5"/>
        <v>41</v>
      </c>
    </row>
    <row r="197" spans="2:15" s="3" customFormat="1" x14ac:dyDescent="0.15">
      <c r="B197" s="25" t="s">
        <v>186</v>
      </c>
      <c r="C197" s="20">
        <v>3</v>
      </c>
      <c r="D197" s="20">
        <v>2</v>
      </c>
      <c r="E197" s="20">
        <v>6</v>
      </c>
      <c r="F197" s="20">
        <v>4</v>
      </c>
      <c r="G197" s="20">
        <v>3</v>
      </c>
      <c r="H197" s="20">
        <v>7</v>
      </c>
      <c r="I197" s="20">
        <v>3</v>
      </c>
      <c r="J197" s="20">
        <v>5</v>
      </c>
      <c r="K197" s="20">
        <v>2</v>
      </c>
      <c r="L197" s="20">
        <v>1</v>
      </c>
      <c r="M197" s="20">
        <v>9</v>
      </c>
      <c r="N197" s="20">
        <v>3</v>
      </c>
      <c r="O197" s="18">
        <f t="shared" si="5"/>
        <v>48</v>
      </c>
    </row>
    <row r="198" spans="2:15" s="3" customFormat="1" x14ac:dyDescent="0.15">
      <c r="B198" s="25" t="s">
        <v>187</v>
      </c>
      <c r="C198" s="20">
        <v>2</v>
      </c>
      <c r="D198" s="20">
        <v>5</v>
      </c>
      <c r="E198" s="20">
        <v>3</v>
      </c>
      <c r="F198" s="20">
        <v>2</v>
      </c>
      <c r="G198" s="20">
        <v>0</v>
      </c>
      <c r="H198" s="20">
        <v>4</v>
      </c>
      <c r="I198" s="20">
        <v>0</v>
      </c>
      <c r="J198" s="20">
        <v>3</v>
      </c>
      <c r="K198" s="20">
        <v>2</v>
      </c>
      <c r="L198" s="20">
        <v>1</v>
      </c>
      <c r="M198" s="20">
        <v>1</v>
      </c>
      <c r="N198" s="20">
        <v>0</v>
      </c>
      <c r="O198" s="18">
        <f t="shared" si="5"/>
        <v>23</v>
      </c>
    </row>
    <row r="199" spans="2:15" s="3" customFormat="1" x14ac:dyDescent="0.15">
      <c r="B199" s="25" t="s">
        <v>188</v>
      </c>
      <c r="C199" s="20">
        <v>0</v>
      </c>
      <c r="D199" s="20">
        <v>1</v>
      </c>
      <c r="E199" s="20">
        <v>0</v>
      </c>
      <c r="F199" s="20">
        <v>2</v>
      </c>
      <c r="G199" s="20">
        <v>4</v>
      </c>
      <c r="H199" s="20">
        <v>2</v>
      </c>
      <c r="I199" s="20">
        <v>3</v>
      </c>
      <c r="J199" s="20">
        <v>5</v>
      </c>
      <c r="K199" s="20">
        <v>4</v>
      </c>
      <c r="L199" s="20">
        <v>2</v>
      </c>
      <c r="M199" s="20">
        <v>18</v>
      </c>
      <c r="N199" s="20">
        <v>2</v>
      </c>
      <c r="O199" s="18">
        <f t="shared" si="5"/>
        <v>43</v>
      </c>
    </row>
    <row r="200" spans="2:15" s="3" customFormat="1" x14ac:dyDescent="0.15">
      <c r="B200" s="25" t="s">
        <v>189</v>
      </c>
      <c r="C200" s="20">
        <v>0</v>
      </c>
      <c r="D200" s="20">
        <v>0</v>
      </c>
      <c r="E200" s="20">
        <v>1</v>
      </c>
      <c r="F200" s="20">
        <v>1</v>
      </c>
      <c r="G200" s="20">
        <v>0</v>
      </c>
      <c r="H200" s="20">
        <v>0</v>
      </c>
      <c r="I200" s="20">
        <v>1</v>
      </c>
      <c r="J200" s="20">
        <v>4</v>
      </c>
      <c r="K200" s="20">
        <v>3</v>
      </c>
      <c r="L200" s="20">
        <v>2</v>
      </c>
      <c r="M200" s="20">
        <v>4</v>
      </c>
      <c r="N200" s="20">
        <v>7</v>
      </c>
      <c r="O200" s="18">
        <f t="shared" si="5"/>
        <v>23</v>
      </c>
    </row>
    <row r="201" spans="2:15" s="3" customFormat="1" x14ac:dyDescent="0.15">
      <c r="B201" s="25" t="s">
        <v>190</v>
      </c>
      <c r="C201" s="20">
        <v>2</v>
      </c>
      <c r="D201" s="20">
        <v>1</v>
      </c>
      <c r="E201" s="20">
        <v>1</v>
      </c>
      <c r="F201" s="20">
        <v>0</v>
      </c>
      <c r="G201" s="20">
        <v>1</v>
      </c>
      <c r="H201" s="20">
        <v>0</v>
      </c>
      <c r="I201" s="20">
        <v>1</v>
      </c>
      <c r="J201" s="20">
        <v>2</v>
      </c>
      <c r="K201" s="20">
        <v>1</v>
      </c>
      <c r="L201" s="20">
        <v>3</v>
      </c>
      <c r="M201" s="20">
        <v>3</v>
      </c>
      <c r="N201" s="20">
        <v>0</v>
      </c>
      <c r="O201" s="18">
        <f t="shared" si="5"/>
        <v>15</v>
      </c>
    </row>
    <row r="202" spans="2:15" s="3" customFormat="1" x14ac:dyDescent="0.15">
      <c r="B202" s="25" t="s">
        <v>191</v>
      </c>
      <c r="C202" s="20">
        <v>10</v>
      </c>
      <c r="D202" s="20">
        <v>14</v>
      </c>
      <c r="E202" s="20">
        <v>10</v>
      </c>
      <c r="F202" s="20">
        <v>13</v>
      </c>
      <c r="G202" s="20">
        <v>6</v>
      </c>
      <c r="H202" s="20">
        <v>9</v>
      </c>
      <c r="I202" s="20">
        <v>12</v>
      </c>
      <c r="J202" s="20">
        <v>8</v>
      </c>
      <c r="K202" s="20">
        <v>16</v>
      </c>
      <c r="L202" s="20">
        <v>8</v>
      </c>
      <c r="M202" s="20">
        <v>12</v>
      </c>
      <c r="N202" s="20">
        <v>9</v>
      </c>
      <c r="O202" s="18">
        <f t="shared" si="5"/>
        <v>127</v>
      </c>
    </row>
    <row r="203" spans="2:15" s="3" customFormat="1" x14ac:dyDescent="0.15">
      <c r="B203" s="25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18"/>
    </row>
    <row r="204" spans="2:15" s="3" customFormat="1" x14ac:dyDescent="0.15">
      <c r="B204" s="15" t="s">
        <v>192</v>
      </c>
      <c r="C204" s="28">
        <f>SUM(C205:C263)</f>
        <v>1787</v>
      </c>
      <c r="D204" s="28">
        <f>SUM(D205:D263)</f>
        <v>1933</v>
      </c>
      <c r="E204" s="28">
        <v>2233</v>
      </c>
      <c r="F204" s="28">
        <v>2406</v>
      </c>
      <c r="G204" s="28">
        <v>1970</v>
      </c>
      <c r="H204" s="28">
        <v>1778</v>
      </c>
      <c r="I204" s="28">
        <v>1975</v>
      </c>
      <c r="J204" s="28">
        <v>2283</v>
      </c>
      <c r="K204" s="28">
        <v>2369</v>
      </c>
      <c r="L204" s="28">
        <v>2199</v>
      </c>
      <c r="M204" s="28">
        <v>1924</v>
      </c>
      <c r="N204" s="28">
        <v>2260</v>
      </c>
      <c r="O204" s="18">
        <f t="shared" si="5"/>
        <v>25117</v>
      </c>
    </row>
    <row r="205" spans="2:15" s="3" customFormat="1" x14ac:dyDescent="0.15">
      <c r="B205" s="25" t="s">
        <v>193</v>
      </c>
      <c r="C205" s="29">
        <v>25</v>
      </c>
      <c r="D205" s="29">
        <v>20</v>
      </c>
      <c r="E205" s="29">
        <v>16</v>
      </c>
      <c r="F205" s="29">
        <v>26</v>
      </c>
      <c r="G205" s="29">
        <v>37</v>
      </c>
      <c r="H205" s="29">
        <v>20</v>
      </c>
      <c r="I205" s="29">
        <v>26</v>
      </c>
      <c r="J205" s="29">
        <v>47</v>
      </c>
      <c r="K205" s="29">
        <v>39</v>
      </c>
      <c r="L205" s="29">
        <v>10</v>
      </c>
      <c r="M205" s="29">
        <v>22</v>
      </c>
      <c r="N205" s="29">
        <v>21</v>
      </c>
      <c r="O205" s="18">
        <f t="shared" si="5"/>
        <v>309</v>
      </c>
    </row>
    <row r="206" spans="2:15" s="3" customFormat="1" x14ac:dyDescent="0.15">
      <c r="B206" s="25" t="s">
        <v>194</v>
      </c>
      <c r="C206" s="29">
        <v>17</v>
      </c>
      <c r="D206" s="29">
        <v>21</v>
      </c>
      <c r="E206" s="29">
        <v>14</v>
      </c>
      <c r="F206" s="29">
        <v>8</v>
      </c>
      <c r="G206" s="29">
        <v>26</v>
      </c>
      <c r="H206" s="29">
        <v>6</v>
      </c>
      <c r="I206" s="29">
        <v>31</v>
      </c>
      <c r="J206" s="29">
        <v>26</v>
      </c>
      <c r="K206" s="29">
        <v>111</v>
      </c>
      <c r="L206" s="29">
        <v>14</v>
      </c>
      <c r="M206" s="29">
        <v>18</v>
      </c>
      <c r="N206" s="29">
        <v>18</v>
      </c>
      <c r="O206" s="18">
        <f t="shared" si="5"/>
        <v>310</v>
      </c>
    </row>
    <row r="207" spans="2:15" s="3" customFormat="1" x14ac:dyDescent="0.15">
      <c r="B207" s="25" t="s">
        <v>195</v>
      </c>
      <c r="C207" s="29">
        <v>0</v>
      </c>
      <c r="D207" s="29">
        <v>4</v>
      </c>
      <c r="E207" s="29">
        <v>2</v>
      </c>
      <c r="F207" s="29">
        <v>4</v>
      </c>
      <c r="G207" s="29">
        <v>2</v>
      </c>
      <c r="H207" s="29">
        <v>4</v>
      </c>
      <c r="I207" s="29">
        <v>16</v>
      </c>
      <c r="J207" s="29">
        <v>3</v>
      </c>
      <c r="K207" s="29">
        <v>15</v>
      </c>
      <c r="L207" s="29">
        <v>3</v>
      </c>
      <c r="M207" s="29">
        <v>4</v>
      </c>
      <c r="N207" s="29">
        <v>1</v>
      </c>
      <c r="O207" s="18">
        <f t="shared" si="5"/>
        <v>58</v>
      </c>
    </row>
    <row r="208" spans="2:15" s="3" customFormat="1" x14ac:dyDescent="0.15">
      <c r="B208" s="25" t="s">
        <v>196</v>
      </c>
      <c r="C208" s="29">
        <v>7</v>
      </c>
      <c r="D208" s="29">
        <v>4</v>
      </c>
      <c r="E208" s="29">
        <v>1</v>
      </c>
      <c r="F208" s="29">
        <v>3</v>
      </c>
      <c r="G208" s="29">
        <v>10</v>
      </c>
      <c r="H208" s="29">
        <v>4</v>
      </c>
      <c r="I208" s="29">
        <v>8</v>
      </c>
      <c r="J208" s="29">
        <v>6</v>
      </c>
      <c r="K208" s="29">
        <v>5</v>
      </c>
      <c r="L208" s="29">
        <v>3</v>
      </c>
      <c r="M208" s="29">
        <v>4</v>
      </c>
      <c r="N208" s="29">
        <v>12</v>
      </c>
      <c r="O208" s="18">
        <f t="shared" si="5"/>
        <v>67</v>
      </c>
    </row>
    <row r="209" spans="2:15" s="3" customFormat="1" x14ac:dyDescent="0.15">
      <c r="B209" s="25" t="s">
        <v>197</v>
      </c>
      <c r="C209" s="29">
        <v>2</v>
      </c>
      <c r="D209" s="29">
        <v>1</v>
      </c>
      <c r="E209" s="29">
        <v>6</v>
      </c>
      <c r="F209" s="29">
        <v>7</v>
      </c>
      <c r="G209" s="29">
        <v>2</v>
      </c>
      <c r="H209" s="29">
        <v>7</v>
      </c>
      <c r="I209" s="29">
        <v>19</v>
      </c>
      <c r="J209" s="29">
        <v>9</v>
      </c>
      <c r="K209" s="29">
        <v>11</v>
      </c>
      <c r="L209" s="29">
        <v>12</v>
      </c>
      <c r="M209" s="29">
        <v>19</v>
      </c>
      <c r="N209" s="29">
        <v>19</v>
      </c>
      <c r="O209" s="18">
        <f t="shared" si="5"/>
        <v>114</v>
      </c>
    </row>
    <row r="210" spans="2:15" s="3" customFormat="1" x14ac:dyDescent="0.15">
      <c r="B210" s="25" t="s">
        <v>198</v>
      </c>
      <c r="C210" s="29">
        <v>0</v>
      </c>
      <c r="D210" s="29">
        <v>1</v>
      </c>
      <c r="E210" s="29">
        <v>3</v>
      </c>
      <c r="F210" s="29">
        <v>0</v>
      </c>
      <c r="G210" s="29">
        <v>0</v>
      </c>
      <c r="H210" s="29">
        <v>3</v>
      </c>
      <c r="I210" s="29">
        <v>4</v>
      </c>
      <c r="J210" s="29">
        <v>1</v>
      </c>
      <c r="K210" s="29">
        <v>5</v>
      </c>
      <c r="L210" s="29">
        <v>12</v>
      </c>
      <c r="M210" s="29">
        <v>1</v>
      </c>
      <c r="N210" s="29">
        <v>6</v>
      </c>
      <c r="O210" s="18">
        <f t="shared" si="5"/>
        <v>36</v>
      </c>
    </row>
    <row r="211" spans="2:15" s="3" customFormat="1" x14ac:dyDescent="0.15">
      <c r="B211" s="25" t="s">
        <v>199</v>
      </c>
      <c r="C211" s="29">
        <v>382</v>
      </c>
      <c r="D211" s="29">
        <v>603</v>
      </c>
      <c r="E211" s="29">
        <v>512</v>
      </c>
      <c r="F211" s="29">
        <v>680</v>
      </c>
      <c r="G211" s="29">
        <v>210</v>
      </c>
      <c r="H211" s="29">
        <v>161</v>
      </c>
      <c r="I211" s="29">
        <v>90</v>
      </c>
      <c r="J211" s="29">
        <v>95</v>
      </c>
      <c r="K211" s="29">
        <v>72</v>
      </c>
      <c r="L211" s="29">
        <v>118</v>
      </c>
      <c r="M211" s="29">
        <v>242</v>
      </c>
      <c r="N211" s="29">
        <v>300</v>
      </c>
      <c r="O211" s="18">
        <f t="shared" ref="O211:O263" si="6">SUM(C211:N211)</f>
        <v>3465</v>
      </c>
    </row>
    <row r="212" spans="2:15" s="3" customFormat="1" x14ac:dyDescent="0.15">
      <c r="B212" s="25" t="s">
        <v>200</v>
      </c>
      <c r="C212" s="29">
        <v>24</v>
      </c>
      <c r="D212" s="29">
        <v>16</v>
      </c>
      <c r="E212" s="29">
        <v>35</v>
      </c>
      <c r="F212" s="29">
        <v>24</v>
      </c>
      <c r="G212" s="29">
        <v>34</v>
      </c>
      <c r="H212" s="29">
        <v>28</v>
      </c>
      <c r="I212" s="29">
        <v>32</v>
      </c>
      <c r="J212" s="29">
        <v>33</v>
      </c>
      <c r="K212" s="29">
        <v>59</v>
      </c>
      <c r="L212" s="29">
        <v>50</v>
      </c>
      <c r="M212" s="29">
        <v>50</v>
      </c>
      <c r="N212" s="29">
        <v>41</v>
      </c>
      <c r="O212" s="18">
        <f t="shared" si="6"/>
        <v>426</v>
      </c>
    </row>
    <row r="213" spans="2:15" s="3" customFormat="1" x14ac:dyDescent="0.15">
      <c r="B213" s="25" t="s">
        <v>201</v>
      </c>
      <c r="C213" s="29">
        <v>79</v>
      </c>
      <c r="D213" s="29">
        <v>100</v>
      </c>
      <c r="E213" s="29">
        <v>82</v>
      </c>
      <c r="F213" s="29">
        <v>101</v>
      </c>
      <c r="G213" s="29">
        <v>34</v>
      </c>
      <c r="H213" s="29">
        <v>45</v>
      </c>
      <c r="I213" s="29">
        <v>25</v>
      </c>
      <c r="J213" s="29">
        <v>39</v>
      </c>
      <c r="K213" s="29">
        <v>27</v>
      </c>
      <c r="L213" s="29">
        <v>38</v>
      </c>
      <c r="M213" s="29">
        <v>65</v>
      </c>
      <c r="N213" s="29">
        <v>75</v>
      </c>
      <c r="O213" s="18">
        <f t="shared" si="6"/>
        <v>710</v>
      </c>
    </row>
    <row r="214" spans="2:15" s="3" customFormat="1" x14ac:dyDescent="0.15">
      <c r="B214" s="25" t="s">
        <v>202</v>
      </c>
      <c r="C214" s="29">
        <v>1</v>
      </c>
      <c r="D214" s="29">
        <v>1</v>
      </c>
      <c r="E214" s="29">
        <v>1</v>
      </c>
      <c r="F214" s="29">
        <v>0</v>
      </c>
      <c r="G214" s="29">
        <v>1</v>
      </c>
      <c r="H214" s="29">
        <v>2</v>
      </c>
      <c r="I214" s="29">
        <v>3</v>
      </c>
      <c r="J214" s="29">
        <v>1</v>
      </c>
      <c r="K214" s="29">
        <v>1</v>
      </c>
      <c r="L214" s="29">
        <v>4</v>
      </c>
      <c r="M214" s="29">
        <v>0</v>
      </c>
      <c r="N214" s="29">
        <v>1</v>
      </c>
      <c r="O214" s="18">
        <f t="shared" si="6"/>
        <v>16</v>
      </c>
    </row>
    <row r="215" spans="2:15" s="3" customFormat="1" x14ac:dyDescent="0.15">
      <c r="B215" s="25" t="s">
        <v>203</v>
      </c>
      <c r="C215" s="29">
        <v>0</v>
      </c>
      <c r="D215" s="29">
        <v>0</v>
      </c>
      <c r="E215" s="29">
        <v>0</v>
      </c>
      <c r="F215" s="29">
        <v>0</v>
      </c>
      <c r="G215" s="29">
        <v>0</v>
      </c>
      <c r="H215" s="29">
        <v>0</v>
      </c>
      <c r="I215" s="29">
        <v>1</v>
      </c>
      <c r="J215" s="29">
        <v>0</v>
      </c>
      <c r="K215" s="29">
        <v>0</v>
      </c>
      <c r="L215" s="29">
        <v>0</v>
      </c>
      <c r="M215" s="29">
        <v>1</v>
      </c>
      <c r="N215" s="29">
        <v>1</v>
      </c>
      <c r="O215" s="18">
        <f t="shared" si="6"/>
        <v>3</v>
      </c>
    </row>
    <row r="216" spans="2:15" s="3" customFormat="1" x14ac:dyDescent="0.15">
      <c r="B216" s="25" t="s">
        <v>204</v>
      </c>
      <c r="C216" s="29">
        <v>7</v>
      </c>
      <c r="D216" s="29">
        <v>6</v>
      </c>
      <c r="E216" s="29">
        <v>20</v>
      </c>
      <c r="F216" s="29">
        <v>13</v>
      </c>
      <c r="G216" s="29">
        <v>6</v>
      </c>
      <c r="H216" s="29">
        <v>5</v>
      </c>
      <c r="I216" s="29">
        <v>4</v>
      </c>
      <c r="J216" s="29">
        <v>3</v>
      </c>
      <c r="K216" s="29">
        <v>6</v>
      </c>
      <c r="L216" s="29">
        <v>4</v>
      </c>
      <c r="M216" s="29">
        <v>10</v>
      </c>
      <c r="N216" s="29">
        <v>18</v>
      </c>
      <c r="O216" s="18">
        <f t="shared" si="6"/>
        <v>102</v>
      </c>
    </row>
    <row r="217" spans="2:15" s="3" customFormat="1" x14ac:dyDescent="0.15">
      <c r="B217" s="25" t="s">
        <v>205</v>
      </c>
      <c r="C217" s="29">
        <v>21</v>
      </c>
      <c r="D217" s="29">
        <v>22</v>
      </c>
      <c r="E217" s="29">
        <v>21</v>
      </c>
      <c r="F217" s="29">
        <v>23</v>
      </c>
      <c r="G217" s="29">
        <v>7</v>
      </c>
      <c r="H217" s="29">
        <v>34</v>
      </c>
      <c r="I217" s="29">
        <v>22</v>
      </c>
      <c r="J217" s="29">
        <v>29</v>
      </c>
      <c r="K217" s="29">
        <v>22</v>
      </c>
      <c r="L217" s="29">
        <v>41</v>
      </c>
      <c r="M217" s="29">
        <v>37</v>
      </c>
      <c r="N217" s="29">
        <v>35</v>
      </c>
      <c r="O217" s="18">
        <f t="shared" si="6"/>
        <v>314</v>
      </c>
    </row>
    <row r="218" spans="2:15" s="3" customFormat="1" x14ac:dyDescent="0.15">
      <c r="B218" s="25" t="s">
        <v>206</v>
      </c>
      <c r="C218" s="29">
        <v>63</v>
      </c>
      <c r="D218" s="29">
        <v>38</v>
      </c>
      <c r="E218" s="29">
        <v>57</v>
      </c>
      <c r="F218" s="29">
        <v>52</v>
      </c>
      <c r="G218" s="29">
        <v>64</v>
      </c>
      <c r="H218" s="29">
        <v>36</v>
      </c>
      <c r="I218" s="29">
        <v>22</v>
      </c>
      <c r="J218" s="29">
        <v>27</v>
      </c>
      <c r="K218" s="29">
        <v>70</v>
      </c>
      <c r="L218" s="29">
        <v>50</v>
      </c>
      <c r="M218" s="29">
        <v>33</v>
      </c>
      <c r="N218" s="29">
        <v>49</v>
      </c>
      <c r="O218" s="18">
        <f t="shared" si="6"/>
        <v>561</v>
      </c>
    </row>
    <row r="219" spans="2:15" s="3" customFormat="1" x14ac:dyDescent="0.15">
      <c r="B219" s="25" t="s">
        <v>207</v>
      </c>
      <c r="C219" s="29">
        <v>9</v>
      </c>
      <c r="D219" s="29">
        <v>5</v>
      </c>
      <c r="E219" s="29">
        <v>4</v>
      </c>
      <c r="F219" s="29">
        <v>6</v>
      </c>
      <c r="G219" s="29">
        <v>2</v>
      </c>
      <c r="H219" s="29">
        <v>1</v>
      </c>
      <c r="I219" s="29">
        <v>4</v>
      </c>
      <c r="J219" s="29">
        <v>6</v>
      </c>
      <c r="K219" s="29">
        <v>3</v>
      </c>
      <c r="L219" s="29">
        <v>5</v>
      </c>
      <c r="M219" s="29">
        <v>3</v>
      </c>
      <c r="N219" s="29">
        <v>4</v>
      </c>
      <c r="O219" s="18">
        <f t="shared" si="6"/>
        <v>52</v>
      </c>
    </row>
    <row r="220" spans="2:15" s="3" customFormat="1" x14ac:dyDescent="0.15">
      <c r="B220" s="25" t="s">
        <v>208</v>
      </c>
      <c r="C220" s="29">
        <v>67</v>
      </c>
      <c r="D220" s="29">
        <v>75</v>
      </c>
      <c r="E220" s="29">
        <v>134</v>
      </c>
      <c r="F220" s="29">
        <v>103</v>
      </c>
      <c r="G220" s="29">
        <v>110</v>
      </c>
      <c r="H220" s="29">
        <v>81</v>
      </c>
      <c r="I220" s="29">
        <v>145</v>
      </c>
      <c r="J220" s="29">
        <v>146</v>
      </c>
      <c r="K220" s="29">
        <v>127</v>
      </c>
      <c r="L220" s="29">
        <v>134</v>
      </c>
      <c r="M220" s="29">
        <v>81</v>
      </c>
      <c r="N220" s="29">
        <v>99</v>
      </c>
      <c r="O220" s="18">
        <f t="shared" si="6"/>
        <v>1302</v>
      </c>
    </row>
    <row r="221" spans="2:15" s="3" customFormat="1" x14ac:dyDescent="0.15">
      <c r="B221" s="25" t="s">
        <v>209</v>
      </c>
      <c r="C221" s="29">
        <v>6</v>
      </c>
      <c r="D221" s="29">
        <v>5</v>
      </c>
      <c r="E221" s="29">
        <v>8</v>
      </c>
      <c r="F221" s="29">
        <v>10</v>
      </c>
      <c r="G221" s="29">
        <v>12</v>
      </c>
      <c r="H221" s="29">
        <v>22</v>
      </c>
      <c r="I221" s="29">
        <v>45</v>
      </c>
      <c r="J221" s="29">
        <v>56</v>
      </c>
      <c r="K221" s="29">
        <v>32</v>
      </c>
      <c r="L221" s="29">
        <v>27</v>
      </c>
      <c r="M221" s="29">
        <v>24</v>
      </c>
      <c r="N221" s="29">
        <v>28</v>
      </c>
      <c r="O221" s="18">
        <f t="shared" si="6"/>
        <v>275</v>
      </c>
    </row>
    <row r="222" spans="2:15" s="3" customFormat="1" x14ac:dyDescent="0.15">
      <c r="B222" s="25" t="s">
        <v>210</v>
      </c>
      <c r="C222" s="29">
        <v>15</v>
      </c>
      <c r="D222" s="29">
        <v>12</v>
      </c>
      <c r="E222" s="29">
        <v>14</v>
      </c>
      <c r="F222" s="29">
        <v>5</v>
      </c>
      <c r="G222" s="29">
        <v>11</v>
      </c>
      <c r="H222" s="29">
        <v>24</v>
      </c>
      <c r="I222" s="29">
        <v>15</v>
      </c>
      <c r="J222" s="29">
        <v>8</v>
      </c>
      <c r="K222" s="29">
        <v>29</v>
      </c>
      <c r="L222" s="29">
        <v>24</v>
      </c>
      <c r="M222" s="29">
        <v>7</v>
      </c>
      <c r="N222" s="29">
        <v>7</v>
      </c>
      <c r="O222" s="18">
        <f t="shared" si="6"/>
        <v>171</v>
      </c>
    </row>
    <row r="223" spans="2:15" s="3" customFormat="1" x14ac:dyDescent="0.15">
      <c r="B223" s="25" t="s">
        <v>211</v>
      </c>
      <c r="C223" s="29">
        <v>152</v>
      </c>
      <c r="D223" s="29">
        <v>218</v>
      </c>
      <c r="E223" s="29">
        <v>320</v>
      </c>
      <c r="F223" s="29">
        <v>369</v>
      </c>
      <c r="G223" s="29">
        <v>294</v>
      </c>
      <c r="H223" s="29">
        <v>227</v>
      </c>
      <c r="I223" s="29">
        <v>250</v>
      </c>
      <c r="J223" s="29">
        <v>608</v>
      </c>
      <c r="K223" s="29">
        <v>247</v>
      </c>
      <c r="L223" s="29">
        <v>204</v>
      </c>
      <c r="M223" s="29">
        <v>159</v>
      </c>
      <c r="N223" s="29">
        <v>176</v>
      </c>
      <c r="O223" s="18">
        <f t="shared" si="6"/>
        <v>3224</v>
      </c>
    </row>
    <row r="224" spans="2:15" s="3" customFormat="1" x14ac:dyDescent="0.15">
      <c r="B224" s="25" t="s">
        <v>212</v>
      </c>
      <c r="C224" s="29">
        <v>0</v>
      </c>
      <c r="D224" s="29">
        <v>0</v>
      </c>
      <c r="E224" s="29">
        <v>0</v>
      </c>
      <c r="F224" s="29">
        <v>0</v>
      </c>
      <c r="G224" s="29">
        <v>0</v>
      </c>
      <c r="H224" s="29">
        <v>1</v>
      </c>
      <c r="I224" s="29">
        <v>2</v>
      </c>
      <c r="J224" s="29">
        <v>1</v>
      </c>
      <c r="K224" s="29">
        <v>2</v>
      </c>
      <c r="L224" s="29">
        <v>1</v>
      </c>
      <c r="M224" s="29">
        <v>1</v>
      </c>
      <c r="N224" s="29">
        <v>4</v>
      </c>
      <c r="O224" s="18">
        <f t="shared" si="6"/>
        <v>12</v>
      </c>
    </row>
    <row r="225" spans="2:15" s="3" customFormat="1" x14ac:dyDescent="0.15">
      <c r="B225" s="25" t="s">
        <v>213</v>
      </c>
      <c r="C225" s="29">
        <v>31</v>
      </c>
      <c r="D225" s="29">
        <v>47</v>
      </c>
      <c r="E225" s="29">
        <v>47</v>
      </c>
      <c r="F225" s="29">
        <v>69</v>
      </c>
      <c r="G225" s="29">
        <v>70</v>
      </c>
      <c r="H225" s="29">
        <v>73</v>
      </c>
      <c r="I225" s="29">
        <v>52</v>
      </c>
      <c r="J225" s="29">
        <v>51</v>
      </c>
      <c r="K225" s="29">
        <v>100</v>
      </c>
      <c r="L225" s="29">
        <v>100</v>
      </c>
      <c r="M225" s="29">
        <v>67</v>
      </c>
      <c r="N225" s="29">
        <v>44</v>
      </c>
      <c r="O225" s="18">
        <f t="shared" si="6"/>
        <v>751</v>
      </c>
    </row>
    <row r="226" spans="2:15" s="3" customFormat="1" x14ac:dyDescent="0.15">
      <c r="B226" s="25" t="s">
        <v>214</v>
      </c>
      <c r="C226" s="29">
        <v>5</v>
      </c>
      <c r="D226" s="29">
        <v>7</v>
      </c>
      <c r="E226" s="29">
        <v>7</v>
      </c>
      <c r="F226" s="29">
        <v>12</v>
      </c>
      <c r="G226" s="29">
        <v>10</v>
      </c>
      <c r="H226" s="29">
        <v>11</v>
      </c>
      <c r="I226" s="29">
        <v>18</v>
      </c>
      <c r="J226" s="29">
        <v>12</v>
      </c>
      <c r="K226" s="29">
        <v>24</v>
      </c>
      <c r="L226" s="29">
        <v>11</v>
      </c>
      <c r="M226" s="29">
        <v>9</v>
      </c>
      <c r="N226" s="29">
        <v>14</v>
      </c>
      <c r="O226" s="18">
        <f t="shared" si="6"/>
        <v>140</v>
      </c>
    </row>
    <row r="227" spans="2:15" s="3" customFormat="1" x14ac:dyDescent="0.15">
      <c r="B227" s="25" t="s">
        <v>215</v>
      </c>
      <c r="C227" s="29">
        <v>1</v>
      </c>
      <c r="D227" s="29">
        <v>0</v>
      </c>
      <c r="E227" s="29">
        <v>0</v>
      </c>
      <c r="F227" s="29">
        <v>1</v>
      </c>
      <c r="G227" s="29">
        <v>1</v>
      </c>
      <c r="H227" s="29">
        <v>2</v>
      </c>
      <c r="I227" s="29">
        <v>6</v>
      </c>
      <c r="J227" s="29">
        <v>3</v>
      </c>
      <c r="K227" s="29">
        <v>5</v>
      </c>
      <c r="L227" s="29">
        <v>4</v>
      </c>
      <c r="M227" s="29">
        <v>6</v>
      </c>
      <c r="N227" s="29">
        <v>1</v>
      </c>
      <c r="O227" s="18">
        <f t="shared" si="6"/>
        <v>30</v>
      </c>
    </row>
    <row r="228" spans="2:15" s="3" customFormat="1" x14ac:dyDescent="0.15">
      <c r="B228" s="25" t="s">
        <v>216</v>
      </c>
      <c r="C228" s="29">
        <v>2</v>
      </c>
      <c r="D228" s="29">
        <v>2</v>
      </c>
      <c r="E228" s="29">
        <v>4</v>
      </c>
      <c r="F228" s="29">
        <v>1</v>
      </c>
      <c r="G228" s="29">
        <v>1</v>
      </c>
      <c r="H228" s="29">
        <v>2</v>
      </c>
      <c r="I228" s="29">
        <v>3</v>
      </c>
      <c r="J228" s="29">
        <v>1</v>
      </c>
      <c r="K228" s="29">
        <v>2</v>
      </c>
      <c r="L228" s="29">
        <v>1</v>
      </c>
      <c r="M228" s="29">
        <v>2</v>
      </c>
      <c r="N228" s="29">
        <v>1</v>
      </c>
      <c r="O228" s="18">
        <f t="shared" si="6"/>
        <v>22</v>
      </c>
    </row>
    <row r="229" spans="2:15" s="3" customFormat="1" x14ac:dyDescent="0.15">
      <c r="B229" s="25" t="s">
        <v>217</v>
      </c>
      <c r="C229" s="29">
        <v>38</v>
      </c>
      <c r="D229" s="29">
        <v>51</v>
      </c>
      <c r="E229" s="29">
        <v>56</v>
      </c>
      <c r="F229" s="29">
        <v>41</v>
      </c>
      <c r="G229" s="29">
        <v>55</v>
      </c>
      <c r="H229" s="29">
        <v>83</v>
      </c>
      <c r="I229" s="29">
        <v>72</v>
      </c>
      <c r="J229" s="29">
        <v>76</v>
      </c>
      <c r="K229" s="29">
        <v>112</v>
      </c>
      <c r="L229" s="29">
        <v>135</v>
      </c>
      <c r="M229" s="29">
        <v>111</v>
      </c>
      <c r="N229" s="29">
        <v>71</v>
      </c>
      <c r="O229" s="18">
        <f t="shared" si="6"/>
        <v>901</v>
      </c>
    </row>
    <row r="230" spans="2:15" s="3" customFormat="1" x14ac:dyDescent="0.15">
      <c r="B230" s="25" t="s">
        <v>218</v>
      </c>
      <c r="C230" s="29">
        <v>0</v>
      </c>
      <c r="D230" s="29">
        <v>0</v>
      </c>
      <c r="E230" s="29">
        <v>2</v>
      </c>
      <c r="F230" s="29">
        <v>0</v>
      </c>
      <c r="G230" s="29">
        <v>0</v>
      </c>
      <c r="H230" s="29">
        <v>1</v>
      </c>
      <c r="I230" s="29">
        <v>3</v>
      </c>
      <c r="J230" s="29">
        <v>0</v>
      </c>
      <c r="K230" s="29">
        <v>0</v>
      </c>
      <c r="L230" s="29">
        <v>0</v>
      </c>
      <c r="M230" s="29">
        <v>2</v>
      </c>
      <c r="N230" s="29">
        <v>0</v>
      </c>
      <c r="O230" s="18">
        <f t="shared" si="6"/>
        <v>8</v>
      </c>
    </row>
    <row r="231" spans="2:15" s="3" customFormat="1" x14ac:dyDescent="0.15">
      <c r="B231" s="25" t="s">
        <v>219</v>
      </c>
      <c r="C231" s="29">
        <v>2</v>
      </c>
      <c r="D231" s="29">
        <v>0</v>
      </c>
      <c r="E231" s="29">
        <v>2</v>
      </c>
      <c r="F231" s="29">
        <v>2</v>
      </c>
      <c r="G231" s="29">
        <v>2</v>
      </c>
      <c r="H231" s="29">
        <v>4</v>
      </c>
      <c r="I231" s="29">
        <v>4</v>
      </c>
      <c r="J231" s="29">
        <v>4</v>
      </c>
      <c r="K231" s="29">
        <v>3</v>
      </c>
      <c r="L231" s="29">
        <v>11</v>
      </c>
      <c r="M231" s="29">
        <v>3</v>
      </c>
      <c r="N231" s="29">
        <v>7</v>
      </c>
      <c r="O231" s="18">
        <f t="shared" si="6"/>
        <v>44</v>
      </c>
    </row>
    <row r="232" spans="2:15" s="3" customFormat="1" x14ac:dyDescent="0.15">
      <c r="B232" s="25" t="s">
        <v>220</v>
      </c>
      <c r="C232" s="29">
        <v>5</v>
      </c>
      <c r="D232" s="29">
        <v>0</v>
      </c>
      <c r="E232" s="29">
        <v>2</v>
      </c>
      <c r="F232" s="29">
        <v>3</v>
      </c>
      <c r="G232" s="29">
        <v>1</v>
      </c>
      <c r="H232" s="29">
        <v>7</v>
      </c>
      <c r="I232" s="29">
        <v>7</v>
      </c>
      <c r="J232" s="29">
        <v>1</v>
      </c>
      <c r="K232" s="29">
        <v>2</v>
      </c>
      <c r="L232" s="29">
        <v>10</v>
      </c>
      <c r="M232" s="29">
        <v>4</v>
      </c>
      <c r="N232" s="29">
        <v>2</v>
      </c>
      <c r="O232" s="18">
        <f t="shared" si="6"/>
        <v>44</v>
      </c>
    </row>
    <row r="233" spans="2:15" s="3" customFormat="1" x14ac:dyDescent="0.15">
      <c r="B233" s="25" t="s">
        <v>221</v>
      </c>
      <c r="C233" s="29">
        <v>0</v>
      </c>
      <c r="D233" s="29">
        <v>3</v>
      </c>
      <c r="E233" s="29">
        <v>3</v>
      </c>
      <c r="F233" s="29">
        <v>2</v>
      </c>
      <c r="G233" s="29">
        <v>2</v>
      </c>
      <c r="H233" s="29">
        <v>0</v>
      </c>
      <c r="I233" s="29">
        <v>10</v>
      </c>
      <c r="J233" s="29">
        <v>2</v>
      </c>
      <c r="K233" s="29">
        <v>7</v>
      </c>
      <c r="L233" s="29">
        <v>10</v>
      </c>
      <c r="M233" s="29">
        <v>7</v>
      </c>
      <c r="N233" s="29">
        <v>0</v>
      </c>
      <c r="O233" s="18">
        <f t="shared" si="6"/>
        <v>46</v>
      </c>
    </row>
    <row r="234" spans="2:15" s="3" customFormat="1" x14ac:dyDescent="0.15">
      <c r="B234" s="25" t="s">
        <v>222</v>
      </c>
      <c r="C234" s="29">
        <v>0</v>
      </c>
      <c r="D234" s="29">
        <v>1</v>
      </c>
      <c r="E234" s="29">
        <v>1</v>
      </c>
      <c r="F234" s="29">
        <v>0</v>
      </c>
      <c r="G234" s="29">
        <v>1</v>
      </c>
      <c r="H234" s="29">
        <v>4</v>
      </c>
      <c r="I234" s="29">
        <v>4</v>
      </c>
      <c r="J234" s="29">
        <v>0</v>
      </c>
      <c r="K234" s="29">
        <v>1</v>
      </c>
      <c r="L234" s="29">
        <v>3</v>
      </c>
      <c r="M234" s="29">
        <v>1</v>
      </c>
      <c r="N234" s="29">
        <v>1</v>
      </c>
      <c r="O234" s="18">
        <f t="shared" si="6"/>
        <v>17</v>
      </c>
    </row>
    <row r="235" spans="2:15" s="3" customFormat="1" x14ac:dyDescent="0.15">
      <c r="B235" s="25" t="s">
        <v>223</v>
      </c>
      <c r="C235" s="29">
        <v>2</v>
      </c>
      <c r="D235" s="29">
        <v>0</v>
      </c>
      <c r="E235" s="29">
        <v>1</v>
      </c>
      <c r="F235" s="29">
        <v>1</v>
      </c>
      <c r="G235" s="29">
        <v>0</v>
      </c>
      <c r="H235" s="29">
        <v>4</v>
      </c>
      <c r="I235" s="29">
        <v>2</v>
      </c>
      <c r="J235" s="29">
        <v>2</v>
      </c>
      <c r="K235" s="29">
        <v>6</v>
      </c>
      <c r="L235" s="29">
        <v>22</v>
      </c>
      <c r="M235" s="29">
        <v>3</v>
      </c>
      <c r="N235" s="29">
        <v>0</v>
      </c>
      <c r="O235" s="18">
        <f t="shared" si="6"/>
        <v>43</v>
      </c>
    </row>
    <row r="236" spans="2:15" s="3" customFormat="1" x14ac:dyDescent="0.15">
      <c r="B236" s="25" t="s">
        <v>224</v>
      </c>
      <c r="C236" s="29">
        <v>5</v>
      </c>
      <c r="D236" s="29">
        <v>2</v>
      </c>
      <c r="E236" s="29">
        <v>6</v>
      </c>
      <c r="F236" s="29">
        <v>10</v>
      </c>
      <c r="G236" s="29">
        <v>5</v>
      </c>
      <c r="H236" s="29">
        <v>7</v>
      </c>
      <c r="I236" s="29">
        <v>5</v>
      </c>
      <c r="J236" s="29">
        <v>2</v>
      </c>
      <c r="K236" s="29">
        <v>9</v>
      </c>
      <c r="L236" s="29">
        <v>12</v>
      </c>
      <c r="M236" s="29">
        <v>7</v>
      </c>
      <c r="N236" s="29">
        <v>10</v>
      </c>
      <c r="O236" s="18">
        <f t="shared" si="6"/>
        <v>80</v>
      </c>
    </row>
    <row r="237" spans="2:15" s="3" customFormat="1" x14ac:dyDescent="0.15">
      <c r="B237" s="25" t="s">
        <v>225</v>
      </c>
      <c r="C237" s="29">
        <v>57</v>
      </c>
      <c r="D237" s="29">
        <v>65</v>
      </c>
      <c r="E237" s="29">
        <v>85</v>
      </c>
      <c r="F237" s="29">
        <v>92</v>
      </c>
      <c r="G237" s="29">
        <v>80</v>
      </c>
      <c r="H237" s="29">
        <v>40</v>
      </c>
      <c r="I237" s="29">
        <v>132</v>
      </c>
      <c r="J237" s="29">
        <v>148</v>
      </c>
      <c r="K237" s="29">
        <v>61</v>
      </c>
      <c r="L237" s="29">
        <v>71</v>
      </c>
      <c r="M237" s="29">
        <v>72</v>
      </c>
      <c r="N237" s="29">
        <v>67</v>
      </c>
      <c r="O237" s="18">
        <f t="shared" si="6"/>
        <v>970</v>
      </c>
    </row>
    <row r="238" spans="2:15" s="3" customFormat="1" x14ac:dyDescent="0.15">
      <c r="B238" s="25" t="s">
        <v>226</v>
      </c>
      <c r="C238" s="29">
        <v>8</v>
      </c>
      <c r="D238" s="29">
        <v>5</v>
      </c>
      <c r="E238" s="29">
        <v>6</v>
      </c>
      <c r="F238" s="29">
        <v>4</v>
      </c>
      <c r="G238" s="29">
        <v>6</v>
      </c>
      <c r="H238" s="29">
        <v>15</v>
      </c>
      <c r="I238" s="29">
        <v>8</v>
      </c>
      <c r="J238" s="29">
        <v>8</v>
      </c>
      <c r="K238" s="29">
        <v>15</v>
      </c>
      <c r="L238" s="29">
        <v>7</v>
      </c>
      <c r="M238" s="29">
        <v>11</v>
      </c>
      <c r="N238" s="29">
        <v>13</v>
      </c>
      <c r="O238" s="18">
        <f t="shared" si="6"/>
        <v>106</v>
      </c>
    </row>
    <row r="239" spans="2:15" s="3" customFormat="1" x14ac:dyDescent="0.15">
      <c r="B239" s="25" t="s">
        <v>227</v>
      </c>
      <c r="C239" s="29">
        <v>0</v>
      </c>
      <c r="D239" s="29">
        <v>2</v>
      </c>
      <c r="E239" s="29">
        <v>1</v>
      </c>
      <c r="F239" s="29">
        <v>2</v>
      </c>
      <c r="G239" s="29">
        <v>2</v>
      </c>
      <c r="H239" s="29">
        <v>2</v>
      </c>
      <c r="I239" s="29">
        <v>1</v>
      </c>
      <c r="J239" s="29">
        <v>1</v>
      </c>
      <c r="K239" s="29">
        <v>1</v>
      </c>
      <c r="L239" s="29">
        <v>3</v>
      </c>
      <c r="M239" s="29">
        <v>3</v>
      </c>
      <c r="N239" s="29">
        <v>1</v>
      </c>
      <c r="O239" s="18">
        <f t="shared" si="6"/>
        <v>19</v>
      </c>
    </row>
    <row r="240" spans="2:15" s="3" customFormat="1" x14ac:dyDescent="0.15">
      <c r="B240" s="25" t="s">
        <v>228</v>
      </c>
      <c r="C240" s="29">
        <v>9</v>
      </c>
      <c r="D240" s="29">
        <v>3</v>
      </c>
      <c r="E240" s="29">
        <v>8</v>
      </c>
      <c r="F240" s="29">
        <v>8</v>
      </c>
      <c r="G240" s="29">
        <v>15</v>
      </c>
      <c r="H240" s="29">
        <v>10</v>
      </c>
      <c r="I240" s="29">
        <v>7</v>
      </c>
      <c r="J240" s="29">
        <v>6</v>
      </c>
      <c r="K240" s="29">
        <v>18</v>
      </c>
      <c r="L240" s="29">
        <v>13</v>
      </c>
      <c r="M240" s="29">
        <v>8</v>
      </c>
      <c r="N240" s="29">
        <v>13</v>
      </c>
      <c r="O240" s="18">
        <f t="shared" si="6"/>
        <v>118</v>
      </c>
    </row>
    <row r="241" spans="2:15" s="3" customFormat="1" x14ac:dyDescent="0.15">
      <c r="B241" s="25" t="s">
        <v>229</v>
      </c>
      <c r="C241" s="29">
        <v>39</v>
      </c>
      <c r="D241" s="29">
        <v>54</v>
      </c>
      <c r="E241" s="29">
        <v>52</v>
      </c>
      <c r="F241" s="29">
        <v>38</v>
      </c>
      <c r="G241" s="29">
        <v>41</v>
      </c>
      <c r="H241" s="29">
        <v>43</v>
      </c>
      <c r="I241" s="29">
        <v>47</v>
      </c>
      <c r="J241" s="29">
        <v>52</v>
      </c>
      <c r="K241" s="29">
        <v>70</v>
      </c>
      <c r="L241" s="29">
        <v>66</v>
      </c>
      <c r="M241" s="29">
        <v>56</v>
      </c>
      <c r="N241" s="29">
        <v>36</v>
      </c>
      <c r="O241" s="18">
        <f t="shared" si="6"/>
        <v>594</v>
      </c>
    </row>
    <row r="242" spans="2:15" s="3" customFormat="1" x14ac:dyDescent="0.15">
      <c r="B242" s="27" t="s">
        <v>230</v>
      </c>
      <c r="C242" s="30">
        <v>3</v>
      </c>
      <c r="D242" s="30">
        <v>2</v>
      </c>
      <c r="E242" s="30">
        <v>5</v>
      </c>
      <c r="F242" s="30">
        <v>1</v>
      </c>
      <c r="G242" s="30">
        <v>4</v>
      </c>
      <c r="H242" s="30">
        <v>1</v>
      </c>
      <c r="I242" s="30">
        <v>2</v>
      </c>
      <c r="J242" s="30">
        <v>3</v>
      </c>
      <c r="K242" s="30">
        <v>4</v>
      </c>
      <c r="L242" s="30">
        <v>6</v>
      </c>
      <c r="M242" s="30">
        <v>3</v>
      </c>
      <c r="N242" s="30">
        <v>1</v>
      </c>
      <c r="O242" s="24">
        <f t="shared" si="6"/>
        <v>35</v>
      </c>
    </row>
    <row r="243" spans="2:15" s="3" customFormat="1" x14ac:dyDescent="0.15">
      <c r="B243" s="25" t="s">
        <v>231</v>
      </c>
      <c r="C243" s="29">
        <v>37</v>
      </c>
      <c r="D243" s="29">
        <v>74</v>
      </c>
      <c r="E243" s="29">
        <v>63</v>
      </c>
      <c r="F243" s="29">
        <v>60</v>
      </c>
      <c r="G243" s="29">
        <v>140</v>
      </c>
      <c r="H243" s="29">
        <v>74</v>
      </c>
      <c r="I243" s="29">
        <v>101</v>
      </c>
      <c r="J243" s="29">
        <v>109</v>
      </c>
      <c r="K243" s="29">
        <v>249</v>
      </c>
      <c r="L243" s="29">
        <v>87</v>
      </c>
      <c r="M243" s="29">
        <v>81</v>
      </c>
      <c r="N243" s="29">
        <v>65</v>
      </c>
      <c r="O243" s="18">
        <f t="shared" si="6"/>
        <v>1140</v>
      </c>
    </row>
    <row r="244" spans="2:15" s="3" customFormat="1" x14ac:dyDescent="0.15">
      <c r="B244" s="25" t="s">
        <v>232</v>
      </c>
      <c r="C244" s="29">
        <v>94</v>
      </c>
      <c r="D244" s="29">
        <v>67</v>
      </c>
      <c r="E244" s="29">
        <v>77</v>
      </c>
      <c r="F244" s="29">
        <v>74</v>
      </c>
      <c r="G244" s="29">
        <v>99</v>
      </c>
      <c r="H244" s="29">
        <v>143</v>
      </c>
      <c r="I244" s="29">
        <v>167</v>
      </c>
      <c r="J244" s="29">
        <v>130</v>
      </c>
      <c r="K244" s="29">
        <v>97</v>
      </c>
      <c r="L244" s="29">
        <v>105</v>
      </c>
      <c r="M244" s="29">
        <v>118</v>
      </c>
      <c r="N244" s="29">
        <v>118</v>
      </c>
      <c r="O244" s="18">
        <f t="shared" si="6"/>
        <v>1289</v>
      </c>
    </row>
    <row r="245" spans="2:15" s="3" customFormat="1" x14ac:dyDescent="0.15">
      <c r="B245" s="25" t="s">
        <v>233</v>
      </c>
      <c r="C245" s="29">
        <v>2</v>
      </c>
      <c r="D245" s="29">
        <v>3</v>
      </c>
      <c r="E245" s="29">
        <v>3</v>
      </c>
      <c r="F245" s="29">
        <v>1</v>
      </c>
      <c r="G245" s="29">
        <v>4</v>
      </c>
      <c r="H245" s="29">
        <v>1</v>
      </c>
      <c r="I245" s="29">
        <v>4</v>
      </c>
      <c r="J245" s="29">
        <v>3</v>
      </c>
      <c r="K245" s="29">
        <v>7</v>
      </c>
      <c r="L245" s="29">
        <v>15</v>
      </c>
      <c r="M245" s="29">
        <v>3</v>
      </c>
      <c r="N245" s="29">
        <v>1</v>
      </c>
      <c r="O245" s="18">
        <f t="shared" si="6"/>
        <v>47</v>
      </c>
    </row>
    <row r="246" spans="2:15" s="3" customFormat="1" x14ac:dyDescent="0.15">
      <c r="B246" s="25" t="s">
        <v>234</v>
      </c>
      <c r="C246" s="29">
        <v>1</v>
      </c>
      <c r="D246" s="29">
        <v>3</v>
      </c>
      <c r="E246" s="29">
        <v>1</v>
      </c>
      <c r="F246" s="29">
        <v>1</v>
      </c>
      <c r="G246" s="29">
        <v>3</v>
      </c>
      <c r="H246" s="29">
        <v>4</v>
      </c>
      <c r="I246" s="29">
        <v>1</v>
      </c>
      <c r="J246" s="29">
        <v>6</v>
      </c>
      <c r="K246" s="29">
        <v>2</v>
      </c>
      <c r="L246" s="29">
        <v>0</v>
      </c>
      <c r="M246" s="29">
        <v>0</v>
      </c>
      <c r="N246" s="29">
        <v>1</v>
      </c>
      <c r="O246" s="18">
        <f t="shared" si="6"/>
        <v>23</v>
      </c>
    </row>
    <row r="247" spans="2:15" s="3" customFormat="1" x14ac:dyDescent="0.15">
      <c r="B247" s="25" t="s">
        <v>235</v>
      </c>
      <c r="C247" s="29">
        <v>3</v>
      </c>
      <c r="D247" s="29">
        <v>2</v>
      </c>
      <c r="E247" s="29">
        <v>2</v>
      </c>
      <c r="F247" s="29">
        <v>3</v>
      </c>
      <c r="G247" s="29">
        <v>0</v>
      </c>
      <c r="H247" s="29">
        <v>4</v>
      </c>
      <c r="I247" s="29">
        <v>2</v>
      </c>
      <c r="J247" s="29">
        <v>4</v>
      </c>
      <c r="K247" s="29">
        <v>0</v>
      </c>
      <c r="L247" s="29">
        <v>1</v>
      </c>
      <c r="M247" s="29">
        <v>2</v>
      </c>
      <c r="N247" s="29">
        <v>3</v>
      </c>
      <c r="O247" s="18">
        <f t="shared" si="6"/>
        <v>26</v>
      </c>
    </row>
    <row r="248" spans="2:15" s="3" customFormat="1" x14ac:dyDescent="0.15">
      <c r="B248" s="25" t="s">
        <v>236</v>
      </c>
      <c r="C248" s="29">
        <v>2</v>
      </c>
      <c r="D248" s="29">
        <v>0</v>
      </c>
      <c r="E248" s="29">
        <v>3</v>
      </c>
      <c r="F248" s="29">
        <v>4</v>
      </c>
      <c r="G248" s="29">
        <v>0</v>
      </c>
      <c r="H248" s="29">
        <v>1</v>
      </c>
      <c r="I248" s="29">
        <v>1</v>
      </c>
      <c r="J248" s="29">
        <v>3</v>
      </c>
      <c r="K248" s="29">
        <v>3</v>
      </c>
      <c r="L248" s="29">
        <v>0</v>
      </c>
      <c r="M248" s="29">
        <v>0</v>
      </c>
      <c r="N248" s="29">
        <v>2</v>
      </c>
      <c r="O248" s="18">
        <f t="shared" si="6"/>
        <v>19</v>
      </c>
    </row>
    <row r="249" spans="2:15" s="3" customFormat="1" x14ac:dyDescent="0.15">
      <c r="B249" s="25" t="s">
        <v>237</v>
      </c>
      <c r="C249" s="29">
        <v>6</v>
      </c>
      <c r="D249" s="29">
        <v>7</v>
      </c>
      <c r="E249" s="29">
        <v>6</v>
      </c>
      <c r="F249" s="29">
        <v>6</v>
      </c>
      <c r="G249" s="29">
        <v>1</v>
      </c>
      <c r="H249" s="29">
        <v>4</v>
      </c>
      <c r="I249" s="29">
        <v>14</v>
      </c>
      <c r="J249" s="29">
        <v>18</v>
      </c>
      <c r="K249" s="29">
        <v>21</v>
      </c>
      <c r="L249" s="29">
        <v>10</v>
      </c>
      <c r="M249" s="29">
        <v>10</v>
      </c>
      <c r="N249" s="29">
        <v>6</v>
      </c>
      <c r="O249" s="18">
        <f t="shared" si="6"/>
        <v>109</v>
      </c>
    </row>
    <row r="250" spans="2:15" s="3" customFormat="1" x14ac:dyDescent="0.15">
      <c r="B250" s="25" t="s">
        <v>238</v>
      </c>
      <c r="C250" s="29">
        <v>4</v>
      </c>
      <c r="D250" s="29">
        <v>1</v>
      </c>
      <c r="E250" s="29">
        <v>1</v>
      </c>
      <c r="F250" s="29">
        <v>3</v>
      </c>
      <c r="G250" s="29">
        <v>0</v>
      </c>
      <c r="H250" s="29">
        <v>3</v>
      </c>
      <c r="I250" s="29">
        <v>5</v>
      </c>
      <c r="J250" s="29">
        <v>2</v>
      </c>
      <c r="K250" s="29">
        <v>3</v>
      </c>
      <c r="L250" s="29">
        <v>3</v>
      </c>
      <c r="M250" s="29">
        <v>4</v>
      </c>
      <c r="N250" s="29">
        <v>3</v>
      </c>
      <c r="O250" s="18">
        <f t="shared" si="6"/>
        <v>32</v>
      </c>
    </row>
    <row r="251" spans="2:15" s="3" customFormat="1" x14ac:dyDescent="0.15">
      <c r="B251" s="25" t="s">
        <v>239</v>
      </c>
      <c r="C251" s="29">
        <v>11</v>
      </c>
      <c r="D251" s="29">
        <v>22</v>
      </c>
      <c r="E251" s="29">
        <v>9</v>
      </c>
      <c r="F251" s="29">
        <v>5</v>
      </c>
      <c r="G251" s="29">
        <v>3</v>
      </c>
      <c r="H251" s="29">
        <v>5</v>
      </c>
      <c r="I251" s="29">
        <v>7</v>
      </c>
      <c r="J251" s="29">
        <v>8</v>
      </c>
      <c r="K251" s="29">
        <v>12</v>
      </c>
      <c r="L251" s="29">
        <v>14</v>
      </c>
      <c r="M251" s="29">
        <v>12</v>
      </c>
      <c r="N251" s="29">
        <v>7</v>
      </c>
      <c r="O251" s="18">
        <f t="shared" si="6"/>
        <v>115</v>
      </c>
    </row>
    <row r="252" spans="2:15" s="3" customFormat="1" x14ac:dyDescent="0.15">
      <c r="B252" s="25" t="s">
        <v>240</v>
      </c>
      <c r="C252" s="29">
        <v>0</v>
      </c>
      <c r="D252" s="29">
        <v>2</v>
      </c>
      <c r="E252" s="29">
        <v>1</v>
      </c>
      <c r="F252" s="29">
        <v>0</v>
      </c>
      <c r="G252" s="29">
        <v>0</v>
      </c>
      <c r="H252" s="29">
        <v>2</v>
      </c>
      <c r="I252" s="29">
        <v>0</v>
      </c>
      <c r="J252" s="29">
        <v>1</v>
      </c>
      <c r="K252" s="29">
        <v>0</v>
      </c>
      <c r="L252" s="29">
        <v>0</v>
      </c>
      <c r="M252" s="29">
        <v>2</v>
      </c>
      <c r="N252" s="29">
        <v>0</v>
      </c>
      <c r="O252" s="18">
        <f t="shared" si="6"/>
        <v>8</v>
      </c>
    </row>
    <row r="253" spans="2:15" s="3" customFormat="1" x14ac:dyDescent="0.15">
      <c r="B253" s="25" t="s">
        <v>241</v>
      </c>
      <c r="C253" s="29">
        <v>10</v>
      </c>
      <c r="D253" s="29">
        <v>9</v>
      </c>
      <c r="E253" s="29">
        <v>8</v>
      </c>
      <c r="F253" s="29">
        <v>9</v>
      </c>
      <c r="G253" s="29">
        <v>14</v>
      </c>
      <c r="H253" s="29">
        <v>10</v>
      </c>
      <c r="I253" s="29">
        <v>20</v>
      </c>
      <c r="J253" s="29">
        <v>23</v>
      </c>
      <c r="K253" s="29">
        <v>17</v>
      </c>
      <c r="L253" s="29">
        <v>25</v>
      </c>
      <c r="M253" s="29">
        <v>30</v>
      </c>
      <c r="N253" s="29">
        <v>32</v>
      </c>
      <c r="O253" s="18">
        <f t="shared" si="6"/>
        <v>207</v>
      </c>
    </row>
    <row r="254" spans="2:15" s="3" customFormat="1" x14ac:dyDescent="0.15">
      <c r="B254" s="25" t="s">
        <v>242</v>
      </c>
      <c r="C254" s="29">
        <v>370</v>
      </c>
      <c r="D254" s="29">
        <v>194</v>
      </c>
      <c r="E254" s="29">
        <v>323</v>
      </c>
      <c r="F254" s="29">
        <v>376</v>
      </c>
      <c r="G254" s="29">
        <v>425</v>
      </c>
      <c r="H254" s="29">
        <v>350</v>
      </c>
      <c r="I254" s="29">
        <v>296</v>
      </c>
      <c r="J254" s="29">
        <v>277</v>
      </c>
      <c r="K254" s="29">
        <v>349</v>
      </c>
      <c r="L254" s="29">
        <v>482</v>
      </c>
      <c r="M254" s="29">
        <v>345</v>
      </c>
      <c r="N254" s="29">
        <v>664</v>
      </c>
      <c r="O254" s="18">
        <f t="shared" si="6"/>
        <v>4451</v>
      </c>
    </row>
    <row r="255" spans="2:15" s="3" customFormat="1" x14ac:dyDescent="0.15">
      <c r="B255" s="25" t="s">
        <v>243</v>
      </c>
      <c r="C255" s="29">
        <v>17</v>
      </c>
      <c r="D255" s="29">
        <v>42</v>
      </c>
      <c r="E255" s="29">
        <v>55</v>
      </c>
      <c r="F255" s="29">
        <v>28</v>
      </c>
      <c r="G255" s="29">
        <v>7</v>
      </c>
      <c r="H255" s="29">
        <v>26</v>
      </c>
      <c r="I255" s="29">
        <v>19</v>
      </c>
      <c r="J255" s="29">
        <v>13</v>
      </c>
      <c r="K255" s="29">
        <v>13</v>
      </c>
      <c r="L255" s="29">
        <v>19</v>
      </c>
      <c r="M255" s="29">
        <v>22</v>
      </c>
      <c r="N255" s="29">
        <v>23</v>
      </c>
      <c r="O255" s="18">
        <f t="shared" si="6"/>
        <v>284</v>
      </c>
    </row>
    <row r="256" spans="2:15" s="3" customFormat="1" x14ac:dyDescent="0.15">
      <c r="B256" s="25" t="s">
        <v>244</v>
      </c>
      <c r="C256" s="29">
        <v>2</v>
      </c>
      <c r="D256" s="29">
        <v>6</v>
      </c>
      <c r="E256" s="29">
        <v>1</v>
      </c>
      <c r="F256" s="29">
        <v>2</v>
      </c>
      <c r="G256" s="29">
        <v>3</v>
      </c>
      <c r="H256" s="29">
        <v>6</v>
      </c>
      <c r="I256" s="29">
        <v>5</v>
      </c>
      <c r="J256" s="29">
        <v>3</v>
      </c>
      <c r="K256" s="29">
        <v>2</v>
      </c>
      <c r="L256" s="29">
        <v>1</v>
      </c>
      <c r="M256" s="29">
        <v>2</v>
      </c>
      <c r="N256" s="29">
        <v>1</v>
      </c>
      <c r="O256" s="18">
        <f t="shared" si="6"/>
        <v>34</v>
      </c>
    </row>
    <row r="257" spans="2:16" ht="12" customHeight="1" x14ac:dyDescent="0.15">
      <c r="B257" s="25" t="s">
        <v>245</v>
      </c>
      <c r="C257" s="29">
        <v>13</v>
      </c>
      <c r="D257" s="29">
        <v>5</v>
      </c>
      <c r="E257" s="29">
        <v>7</v>
      </c>
      <c r="F257" s="29">
        <v>12</v>
      </c>
      <c r="G257" s="29">
        <v>10</v>
      </c>
      <c r="H257" s="29">
        <v>3</v>
      </c>
      <c r="I257" s="29">
        <v>17</v>
      </c>
      <c r="J257" s="29">
        <v>15</v>
      </c>
      <c r="K257" s="29">
        <v>87</v>
      </c>
      <c r="L257" s="29">
        <v>39</v>
      </c>
      <c r="M257" s="29">
        <v>8</v>
      </c>
      <c r="N257" s="29">
        <v>14</v>
      </c>
      <c r="O257" s="18">
        <f t="shared" si="6"/>
        <v>230</v>
      </c>
    </row>
    <row r="258" spans="2:16" ht="12" customHeight="1" x14ac:dyDescent="0.15">
      <c r="B258" s="25" t="s">
        <v>246</v>
      </c>
      <c r="C258" s="29">
        <v>11</v>
      </c>
      <c r="D258" s="29">
        <v>13</v>
      </c>
      <c r="E258" s="29">
        <v>7</v>
      </c>
      <c r="F258" s="29">
        <v>8</v>
      </c>
      <c r="G258" s="29">
        <v>8</v>
      </c>
      <c r="H258" s="29">
        <v>5</v>
      </c>
      <c r="I258" s="29">
        <v>9</v>
      </c>
      <c r="J258" s="29">
        <v>7</v>
      </c>
      <c r="K258" s="29">
        <v>5</v>
      </c>
      <c r="L258" s="29">
        <v>4</v>
      </c>
      <c r="M258" s="29">
        <v>2</v>
      </c>
      <c r="N258" s="29">
        <v>11</v>
      </c>
      <c r="O258" s="18">
        <f t="shared" si="6"/>
        <v>90</v>
      </c>
    </row>
    <row r="259" spans="2:16" ht="12" customHeight="1" x14ac:dyDescent="0.15">
      <c r="B259" s="25" t="s">
        <v>247</v>
      </c>
      <c r="C259" s="29">
        <v>31</v>
      </c>
      <c r="D259" s="29">
        <v>29</v>
      </c>
      <c r="E259" s="29">
        <v>29</v>
      </c>
      <c r="F259" s="29">
        <v>29</v>
      </c>
      <c r="G259" s="29">
        <v>20</v>
      </c>
      <c r="H259" s="29">
        <v>9</v>
      </c>
      <c r="I259" s="29">
        <v>6</v>
      </c>
      <c r="J259" s="29">
        <v>13</v>
      </c>
      <c r="K259" s="29">
        <v>41</v>
      </c>
      <c r="L259" s="29">
        <v>12</v>
      </c>
      <c r="M259" s="29">
        <v>24</v>
      </c>
      <c r="N259" s="29">
        <v>6</v>
      </c>
      <c r="O259" s="18">
        <f t="shared" si="6"/>
        <v>249</v>
      </c>
    </row>
    <row r="260" spans="2:16" ht="12" customHeight="1" x14ac:dyDescent="0.15">
      <c r="B260" s="25" t="s">
        <v>248</v>
      </c>
      <c r="C260" s="29">
        <v>32</v>
      </c>
      <c r="D260" s="29">
        <v>19</v>
      </c>
      <c r="E260" s="29">
        <v>44</v>
      </c>
      <c r="F260" s="29">
        <v>22</v>
      </c>
      <c r="G260" s="29">
        <v>27</v>
      </c>
      <c r="H260" s="29">
        <v>26</v>
      </c>
      <c r="I260" s="29">
        <v>57</v>
      </c>
      <c r="J260" s="29">
        <v>38</v>
      </c>
      <c r="K260" s="29">
        <v>41</v>
      </c>
      <c r="L260" s="29">
        <v>55</v>
      </c>
      <c r="M260" s="29">
        <v>43</v>
      </c>
      <c r="N260" s="29">
        <v>27</v>
      </c>
      <c r="O260" s="18">
        <f t="shared" si="6"/>
        <v>431</v>
      </c>
    </row>
    <row r="261" spans="2:16" ht="12" customHeight="1" x14ac:dyDescent="0.15">
      <c r="B261" s="25" t="s">
        <v>249</v>
      </c>
      <c r="C261" s="29">
        <v>40</v>
      </c>
      <c r="D261" s="29">
        <v>29</v>
      </c>
      <c r="E261" s="29">
        <v>42</v>
      </c>
      <c r="F261" s="29">
        <v>26</v>
      </c>
      <c r="G261" s="29">
        <v>36</v>
      </c>
      <c r="H261" s="29">
        <v>50</v>
      </c>
      <c r="I261" s="29">
        <v>59</v>
      </c>
      <c r="J261" s="29">
        <v>52</v>
      </c>
      <c r="K261" s="29">
        <v>63</v>
      </c>
      <c r="L261" s="29">
        <v>60</v>
      </c>
      <c r="M261" s="29">
        <v>37</v>
      </c>
      <c r="N261" s="29">
        <v>51</v>
      </c>
      <c r="O261" s="18">
        <f t="shared" si="6"/>
        <v>545</v>
      </c>
    </row>
    <row r="262" spans="2:16" ht="12" customHeight="1" x14ac:dyDescent="0.15">
      <c r="B262" s="25" t="s">
        <v>250</v>
      </c>
      <c r="C262" s="29">
        <v>8</v>
      </c>
      <c r="D262" s="29">
        <v>3</v>
      </c>
      <c r="E262" s="29">
        <v>4</v>
      </c>
      <c r="F262" s="29">
        <v>8</v>
      </c>
      <c r="G262" s="29">
        <v>1</v>
      </c>
      <c r="H262" s="29">
        <v>6</v>
      </c>
      <c r="I262" s="29">
        <v>17</v>
      </c>
      <c r="J262" s="29">
        <v>13</v>
      </c>
      <c r="K262" s="29">
        <v>6</v>
      </c>
      <c r="L262" s="29">
        <v>14</v>
      </c>
      <c r="M262" s="29">
        <v>6</v>
      </c>
      <c r="N262" s="29">
        <v>4</v>
      </c>
      <c r="O262" s="18">
        <f t="shared" si="6"/>
        <v>90</v>
      </c>
    </row>
    <row r="263" spans="2:16" ht="12" customHeight="1" x14ac:dyDescent="0.15">
      <c r="B263" s="25" t="s">
        <v>251</v>
      </c>
      <c r="C263" s="29">
        <v>9</v>
      </c>
      <c r="D263" s="29">
        <v>7</v>
      </c>
      <c r="E263" s="29">
        <v>9</v>
      </c>
      <c r="F263" s="29">
        <v>8</v>
      </c>
      <c r="G263" s="29">
        <v>11</v>
      </c>
      <c r="H263" s="29">
        <v>26</v>
      </c>
      <c r="I263" s="29">
        <v>21</v>
      </c>
      <c r="J263" s="29">
        <v>29</v>
      </c>
      <c r="K263" s="29">
        <v>28</v>
      </c>
      <c r="L263" s="29">
        <v>14</v>
      </c>
      <c r="M263" s="29">
        <v>17</v>
      </c>
      <c r="N263" s="29">
        <v>24</v>
      </c>
      <c r="O263" s="18">
        <f t="shared" si="6"/>
        <v>203</v>
      </c>
    </row>
    <row r="264" spans="2:16" ht="6" customHeight="1" x14ac:dyDescent="0.15">
      <c r="B264" s="25"/>
      <c r="C264" s="29"/>
      <c r="D264" s="29"/>
      <c r="E264" s="29"/>
      <c r="F264" s="29"/>
      <c r="G264" s="29"/>
      <c r="H264" s="29"/>
      <c r="I264" s="29"/>
      <c r="J264" s="29"/>
      <c r="K264" s="29"/>
      <c r="L264" s="29"/>
      <c r="M264" s="29"/>
      <c r="N264" s="29"/>
      <c r="O264" s="18"/>
    </row>
    <row r="265" spans="2:16" ht="12" customHeight="1" x14ac:dyDescent="0.15">
      <c r="B265" s="31" t="s">
        <v>252</v>
      </c>
      <c r="C265" s="32">
        <v>2444</v>
      </c>
      <c r="D265" s="32">
        <v>2512</v>
      </c>
      <c r="E265" s="32">
        <v>3706</v>
      </c>
      <c r="F265" s="32">
        <v>2688</v>
      </c>
      <c r="G265" s="32">
        <v>2404</v>
      </c>
      <c r="H265" s="32">
        <v>2578</v>
      </c>
      <c r="I265" s="32">
        <v>2860</v>
      </c>
      <c r="J265" s="32">
        <v>2510</v>
      </c>
      <c r="K265" s="32">
        <v>1339</v>
      </c>
      <c r="L265" s="32">
        <v>1527</v>
      </c>
      <c r="M265" s="32">
        <v>2044</v>
      </c>
      <c r="N265" s="32">
        <v>2953</v>
      </c>
      <c r="O265" s="33">
        <f>SUM(C265:N265)</f>
        <v>29565</v>
      </c>
    </row>
    <row r="266" spans="2:16" ht="12" customHeight="1" x14ac:dyDescent="0.15">
      <c r="B266" s="34" t="s">
        <v>253</v>
      </c>
      <c r="C266" s="35"/>
      <c r="D266" s="35"/>
      <c r="E266" s="35"/>
      <c r="F266" s="35"/>
      <c r="G266" s="35"/>
      <c r="H266" s="35"/>
      <c r="I266" s="35"/>
      <c r="J266" s="35"/>
      <c r="K266" s="35"/>
      <c r="L266" s="35"/>
      <c r="M266" s="35"/>
      <c r="N266" s="35"/>
      <c r="O266" s="34"/>
    </row>
    <row r="267" spans="2:16" ht="11.25" customHeight="1" x14ac:dyDescent="0.15">
      <c r="B267" s="58" t="s">
        <v>254</v>
      </c>
      <c r="C267" s="58"/>
      <c r="D267" s="58"/>
      <c r="E267" s="58"/>
      <c r="F267" s="58"/>
      <c r="G267" s="58"/>
      <c r="H267" s="58"/>
      <c r="I267" s="58"/>
      <c r="J267" s="58"/>
      <c r="K267" s="58"/>
      <c r="L267" s="58"/>
      <c r="M267" s="58"/>
      <c r="N267" s="58"/>
      <c r="O267" s="58"/>
    </row>
    <row r="268" spans="2:16" ht="10.5" customHeight="1" x14ac:dyDescent="0.15">
      <c r="B268" s="59" t="s">
        <v>255</v>
      </c>
      <c r="C268" s="60"/>
      <c r="D268" s="60"/>
      <c r="E268" s="60"/>
      <c r="F268" s="60"/>
      <c r="G268" s="60"/>
      <c r="H268" s="60"/>
      <c r="I268" s="60"/>
      <c r="J268" s="60"/>
      <c r="K268" s="60"/>
      <c r="L268" s="60"/>
      <c r="M268" s="60"/>
      <c r="N268" s="60"/>
      <c r="O268" s="60"/>
      <c r="P268" s="36"/>
    </row>
    <row r="269" spans="2:16" ht="10.5" customHeight="1" x14ac:dyDescent="0.15">
      <c r="B269" s="59" t="s">
        <v>256</v>
      </c>
      <c r="C269" s="59"/>
      <c r="D269" s="59"/>
      <c r="E269" s="59"/>
      <c r="F269" s="59"/>
      <c r="G269" s="59"/>
      <c r="H269" s="59"/>
      <c r="I269" s="59"/>
      <c r="J269" s="59"/>
      <c r="K269" s="59"/>
      <c r="L269" s="59"/>
      <c r="M269" s="59"/>
      <c r="N269" s="59"/>
      <c r="O269" s="59"/>
      <c r="P269" s="36"/>
    </row>
    <row r="270" spans="2:16" ht="11.25" customHeight="1" x14ac:dyDescent="0.15">
      <c r="B270" s="59" t="s">
        <v>257</v>
      </c>
      <c r="C270" s="59"/>
      <c r="D270" s="59"/>
      <c r="E270" s="59"/>
      <c r="F270" s="59"/>
      <c r="G270" s="59"/>
      <c r="H270" s="59"/>
      <c r="I270" s="59"/>
      <c r="J270" s="59"/>
      <c r="K270" s="59"/>
      <c r="L270" s="59"/>
      <c r="M270" s="59"/>
      <c r="N270" s="59"/>
      <c r="O270" s="59"/>
    </row>
    <row r="271" spans="2:16" ht="12" customHeight="1" x14ac:dyDescent="0.15">
      <c r="B271" s="37" t="s">
        <v>258</v>
      </c>
      <c r="C271" s="34"/>
      <c r="D271" s="34"/>
      <c r="E271" s="34"/>
      <c r="F271" s="34"/>
      <c r="G271" s="34"/>
      <c r="H271" s="34"/>
      <c r="I271" s="34"/>
      <c r="J271" s="34"/>
      <c r="K271" s="34"/>
      <c r="L271" s="34"/>
      <c r="M271" s="34"/>
      <c r="N271" s="34"/>
      <c r="O271" s="34"/>
    </row>
    <row r="272" spans="2:16" ht="12" customHeight="1" x14ac:dyDescent="0.15">
      <c r="B272" s="61" t="s">
        <v>259</v>
      </c>
      <c r="C272" s="61"/>
      <c r="D272" s="61"/>
      <c r="E272" s="61"/>
      <c r="F272" s="61"/>
      <c r="G272" s="61"/>
      <c r="H272" s="61"/>
      <c r="I272" s="61"/>
      <c r="J272" s="61"/>
      <c r="K272" s="61"/>
      <c r="L272" s="61"/>
      <c r="M272" s="61"/>
      <c r="N272" s="61"/>
      <c r="O272" s="61"/>
    </row>
    <row r="273" spans="2:15" ht="13.5" customHeight="1" x14ac:dyDescent="0.15">
      <c r="B273" s="54" t="s">
        <v>260</v>
      </c>
      <c r="C273" s="55"/>
      <c r="D273" s="55"/>
      <c r="E273" s="55"/>
      <c r="F273" s="55"/>
      <c r="G273" s="55"/>
      <c r="H273" s="55"/>
      <c r="I273" s="55"/>
      <c r="J273" s="55"/>
      <c r="K273" s="55"/>
      <c r="L273" s="55"/>
      <c r="M273" s="55"/>
      <c r="N273" s="55"/>
      <c r="O273" s="55"/>
    </row>
    <row r="274" spans="2:15" ht="10.5" customHeight="1" x14ac:dyDescent="0.15">
      <c r="B274" s="56"/>
      <c r="C274" s="56"/>
      <c r="D274" s="56"/>
      <c r="E274" s="56"/>
      <c r="F274" s="56"/>
      <c r="G274" s="56"/>
      <c r="H274" s="56"/>
      <c r="I274" s="56"/>
      <c r="J274" s="56"/>
      <c r="K274" s="56"/>
      <c r="L274" s="56"/>
      <c r="M274" s="56"/>
      <c r="N274" s="56"/>
      <c r="O274" s="56"/>
    </row>
    <row r="275" spans="2:15" ht="12" customHeight="1" x14ac:dyDescent="0.15">
      <c r="B275" s="38"/>
      <c r="C275" s="39"/>
      <c r="D275" s="39"/>
      <c r="E275" s="39"/>
      <c r="F275" s="39"/>
      <c r="G275" s="39"/>
      <c r="H275" s="39"/>
      <c r="I275" s="39"/>
      <c r="J275" s="39"/>
      <c r="K275" s="39"/>
      <c r="L275" s="39"/>
      <c r="M275" s="39"/>
      <c r="N275" s="39"/>
    </row>
    <row r="276" spans="2:15" ht="12" customHeight="1" x14ac:dyDescent="0.15">
      <c r="B276" s="38"/>
    </row>
    <row r="277" spans="2:15" ht="12" customHeight="1" x14ac:dyDescent="0.15">
      <c r="B277" s="38"/>
    </row>
    <row r="278" spans="2:15" ht="12" customHeight="1" x14ac:dyDescent="0.15">
      <c r="B278" s="38"/>
    </row>
    <row r="279" spans="2:15" ht="12" customHeight="1" x14ac:dyDescent="0.15">
      <c r="B279" s="40"/>
    </row>
    <row r="280" spans="2:15" ht="12" customHeight="1" x14ac:dyDescent="0.15">
      <c r="B280" s="40"/>
    </row>
    <row r="281" spans="2:15" ht="12" customHeight="1" x14ac:dyDescent="0.15">
      <c r="B281" s="40"/>
    </row>
    <row r="282" spans="2:15" ht="12" customHeight="1" x14ac:dyDescent="0.15">
      <c r="B282" s="40"/>
    </row>
    <row r="283" spans="2:15" ht="12" customHeight="1" x14ac:dyDescent="0.15">
      <c r="B283" s="38"/>
    </row>
    <row r="284" spans="2:15" ht="12" customHeight="1" x14ac:dyDescent="0.15">
      <c r="B284" s="40"/>
    </row>
    <row r="285" spans="2:15" ht="12" customHeight="1" x14ac:dyDescent="0.15">
      <c r="B285" s="38"/>
    </row>
    <row r="286" spans="2:15" ht="12" customHeight="1" x14ac:dyDescent="0.15">
      <c r="B286" s="38"/>
    </row>
    <row r="287" spans="2:15" ht="12" customHeight="1" x14ac:dyDescent="0.15">
      <c r="B287" s="40"/>
    </row>
    <row r="288" spans="2:15" ht="12" customHeight="1" x14ac:dyDescent="0.15">
      <c r="B288" s="40"/>
    </row>
    <row r="289" spans="2:2" ht="12" customHeight="1" x14ac:dyDescent="0.15">
      <c r="B289" s="40"/>
    </row>
    <row r="290" spans="2:2" ht="12" customHeight="1" x14ac:dyDescent="0.15">
      <c r="B290" s="40"/>
    </row>
    <row r="291" spans="2:2" ht="12" customHeight="1" x14ac:dyDescent="0.15">
      <c r="B291" s="40"/>
    </row>
    <row r="292" spans="2:2" ht="12" customHeight="1" x14ac:dyDescent="0.15">
      <c r="B292" s="40"/>
    </row>
    <row r="293" spans="2:2" ht="12" customHeight="1" x14ac:dyDescent="0.15">
      <c r="B293" s="40"/>
    </row>
    <row r="294" spans="2:2" ht="12" customHeight="1" x14ac:dyDescent="0.15">
      <c r="B294" s="38"/>
    </row>
    <row r="295" spans="2:2" ht="12" customHeight="1" x14ac:dyDescent="0.15">
      <c r="B295" s="40"/>
    </row>
    <row r="296" spans="2:2" ht="12" customHeight="1" x14ac:dyDescent="0.15">
      <c r="B296" s="40"/>
    </row>
    <row r="297" spans="2:2" ht="12" customHeight="1" x14ac:dyDescent="0.15">
      <c r="B297" s="38"/>
    </row>
    <row r="298" spans="2:2" ht="12" customHeight="1" x14ac:dyDescent="0.15">
      <c r="B298" s="38"/>
    </row>
  </sheetData>
  <mergeCells count="8">
    <mergeCell ref="B273:O273"/>
    <mergeCell ref="B274:O274"/>
    <mergeCell ref="B2:O2"/>
    <mergeCell ref="B267:O267"/>
    <mergeCell ref="B268:O268"/>
    <mergeCell ref="B269:O269"/>
    <mergeCell ref="B270:O270"/>
    <mergeCell ref="B272:O27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A299"/>
  <sheetViews>
    <sheetView showGridLines="0" tabSelected="1" zoomScaleNormal="100" zoomScaleSheetLayoutView="100" workbookViewId="0"/>
  </sheetViews>
  <sheetFormatPr baseColWidth="10" defaultColWidth="0" defaultRowHeight="9" zeroHeight="1" x14ac:dyDescent="0.15"/>
  <cols>
    <col min="1" max="1" width="2.7109375" style="3" customWidth="1"/>
    <col min="2" max="2" width="27.7109375" style="3" customWidth="1"/>
    <col min="3" max="12" width="9.28515625" style="3" customWidth="1"/>
    <col min="13" max="14" width="2.7109375" style="3" customWidth="1"/>
    <col min="15" max="233" width="11.42578125" style="4" hidden="1"/>
    <col min="234" max="234" width="3.28515625" style="4" hidden="1"/>
    <col min="235" max="235" width="29" style="4" hidden="1"/>
    <col min="236" max="237" width="8" style="4" hidden="1"/>
    <col min="238" max="239" width="8.28515625" style="4" hidden="1"/>
    <col min="240" max="240" width="8" style="4" hidden="1"/>
    <col min="241" max="241" width="8.28515625" style="4" hidden="1"/>
    <col min="242" max="242" width="8" style="4" hidden="1"/>
    <col min="243" max="243" width="7.42578125" style="4" hidden="1"/>
    <col min="244" max="244" width="7.28515625" style="4" hidden="1"/>
    <col min="245" max="245" width="8" style="4" hidden="1"/>
    <col min="246" max="246" width="7.7109375" style="4" hidden="1"/>
    <col min="247" max="247" width="8.28515625" style="4" hidden="1"/>
    <col min="248" max="248" width="10.42578125" style="4" hidden="1"/>
    <col min="249" max="249" width="1.7109375" style="4" hidden="1"/>
    <col min="250" max="489" width="11.42578125" style="4" hidden="1"/>
    <col min="490" max="490" width="3.28515625" style="4" hidden="1"/>
    <col min="491" max="491" width="29" style="4" hidden="1"/>
    <col min="492" max="493" width="8" style="4" hidden="1"/>
    <col min="494" max="495" width="8.28515625" style="4" hidden="1"/>
    <col min="496" max="496" width="8" style="4" hidden="1"/>
    <col min="497" max="497" width="8.28515625" style="4" hidden="1"/>
    <col min="498" max="498" width="8" style="4" hidden="1"/>
    <col min="499" max="499" width="7.42578125" style="4" hidden="1"/>
    <col min="500" max="500" width="7.28515625" style="4" hidden="1"/>
    <col min="501" max="501" width="8" style="4" hidden="1"/>
    <col min="502" max="502" width="7.7109375" style="4" hidden="1"/>
    <col min="503" max="503" width="8.28515625" style="4" hidden="1"/>
    <col min="504" max="504" width="10.42578125" style="4" hidden="1"/>
    <col min="505" max="505" width="1.7109375" style="4" hidden="1"/>
    <col min="506" max="745" width="11.42578125" style="4" hidden="1"/>
    <col min="746" max="746" width="3.28515625" style="4" hidden="1"/>
    <col min="747" max="747" width="29" style="4" hidden="1"/>
    <col min="748" max="749" width="8" style="4" hidden="1"/>
    <col min="750" max="751" width="8.28515625" style="4" hidden="1"/>
    <col min="752" max="752" width="8" style="4" hidden="1"/>
    <col min="753" max="753" width="8.28515625" style="4" hidden="1"/>
    <col min="754" max="754" width="8" style="4" hidden="1"/>
    <col min="755" max="755" width="7.42578125" style="4" hidden="1"/>
    <col min="756" max="756" width="7.28515625" style="4" hidden="1"/>
    <col min="757" max="757" width="8" style="4" hidden="1"/>
    <col min="758" max="758" width="7.7109375" style="4" hidden="1"/>
    <col min="759" max="759" width="8.28515625" style="4" hidden="1"/>
    <col min="760" max="760" width="10.42578125" style="4" hidden="1"/>
    <col min="761" max="761" width="1.7109375" style="4" hidden="1"/>
    <col min="762" max="1001" width="11.42578125" style="4" hidden="1"/>
    <col min="1002" max="1002" width="3.28515625" style="4" hidden="1"/>
    <col min="1003" max="1003" width="29" style="4" hidden="1"/>
    <col min="1004" max="1005" width="8" style="4" hidden="1"/>
    <col min="1006" max="1007" width="8.28515625" style="4" hidden="1"/>
    <col min="1008" max="1008" width="8" style="4" hidden="1"/>
    <col min="1009" max="1009" width="8.28515625" style="4" hidden="1"/>
    <col min="1010" max="1010" width="8" style="4" hidden="1"/>
    <col min="1011" max="1011" width="7.42578125" style="4" hidden="1"/>
    <col min="1012" max="1012" width="7.28515625" style="4" hidden="1"/>
    <col min="1013" max="1013" width="8" style="4" hidden="1"/>
    <col min="1014" max="1014" width="7.7109375" style="4" hidden="1"/>
    <col min="1015" max="1015" width="8.28515625" style="4" hidden="1"/>
    <col min="1016" max="1016" width="10.42578125" style="4" hidden="1"/>
    <col min="1017" max="1017" width="1.7109375" style="4" hidden="1"/>
    <col min="1018" max="1257" width="11.42578125" style="4" hidden="1"/>
    <col min="1258" max="1258" width="3.28515625" style="4" hidden="1"/>
    <col min="1259" max="1259" width="29" style="4" hidden="1"/>
    <col min="1260" max="1261" width="8" style="4" hidden="1"/>
    <col min="1262" max="1263" width="8.28515625" style="4" hidden="1"/>
    <col min="1264" max="1264" width="8" style="4" hidden="1"/>
    <col min="1265" max="1265" width="8.28515625" style="4" hidden="1"/>
    <col min="1266" max="1266" width="8" style="4" hidden="1"/>
    <col min="1267" max="1267" width="7.42578125" style="4" hidden="1"/>
    <col min="1268" max="1268" width="7.28515625" style="4" hidden="1"/>
    <col min="1269" max="1269" width="8" style="4" hidden="1"/>
    <col min="1270" max="1270" width="7.7109375" style="4" hidden="1"/>
    <col min="1271" max="1271" width="8.28515625" style="4" hidden="1"/>
    <col min="1272" max="1272" width="10.42578125" style="4" hidden="1"/>
    <col min="1273" max="1273" width="1.7109375" style="4" hidden="1"/>
    <col min="1274" max="1513" width="11.42578125" style="4" hidden="1"/>
    <col min="1514" max="1514" width="3.28515625" style="4" hidden="1"/>
    <col min="1515" max="1515" width="29" style="4" hidden="1"/>
    <col min="1516" max="1517" width="8" style="4" hidden="1"/>
    <col min="1518" max="1519" width="8.28515625" style="4" hidden="1"/>
    <col min="1520" max="1520" width="8" style="4" hidden="1"/>
    <col min="1521" max="1521" width="8.28515625" style="4" hidden="1"/>
    <col min="1522" max="1522" width="8" style="4" hidden="1"/>
    <col min="1523" max="1523" width="7.42578125" style="4" hidden="1"/>
    <col min="1524" max="1524" width="7.28515625" style="4" hidden="1"/>
    <col min="1525" max="1525" width="8" style="4" hidden="1"/>
    <col min="1526" max="1526" width="7.7109375" style="4" hidden="1"/>
    <col min="1527" max="1527" width="8.28515625" style="4" hidden="1"/>
    <col min="1528" max="1528" width="10.42578125" style="4" hidden="1"/>
    <col min="1529" max="1529" width="1.7109375" style="4" hidden="1"/>
    <col min="1530" max="1769" width="11.42578125" style="4" hidden="1"/>
    <col min="1770" max="1770" width="3.28515625" style="4" hidden="1"/>
    <col min="1771" max="1771" width="29" style="4" hidden="1"/>
    <col min="1772" max="1773" width="8" style="4" hidden="1"/>
    <col min="1774" max="1775" width="8.28515625" style="4" hidden="1"/>
    <col min="1776" max="1776" width="8" style="4" hidden="1"/>
    <col min="1777" max="1777" width="8.28515625" style="4" hidden="1"/>
    <col min="1778" max="1778" width="8" style="4" hidden="1"/>
    <col min="1779" max="1779" width="7.42578125" style="4" hidden="1"/>
    <col min="1780" max="1780" width="7.28515625" style="4" hidden="1"/>
    <col min="1781" max="1781" width="8" style="4" hidden="1"/>
    <col min="1782" max="1782" width="7.7109375" style="4" hidden="1"/>
    <col min="1783" max="1783" width="8.28515625" style="4" hidden="1"/>
    <col min="1784" max="1784" width="10.42578125" style="4" hidden="1"/>
    <col min="1785" max="1785" width="1.7109375" style="4" hidden="1"/>
    <col min="1786" max="2025" width="11.42578125" style="4" hidden="1"/>
    <col min="2026" max="2026" width="3.28515625" style="4" hidden="1"/>
    <col min="2027" max="2027" width="29" style="4" hidden="1"/>
    <col min="2028" max="2029" width="8" style="4" hidden="1"/>
    <col min="2030" max="2031" width="8.28515625" style="4" hidden="1"/>
    <col min="2032" max="2032" width="8" style="4" hidden="1"/>
    <col min="2033" max="2033" width="8.28515625" style="4" hidden="1"/>
    <col min="2034" max="2034" width="8" style="4" hidden="1"/>
    <col min="2035" max="2035" width="7.42578125" style="4" hidden="1"/>
    <col min="2036" max="2036" width="7.28515625" style="4" hidden="1"/>
    <col min="2037" max="2037" width="8" style="4" hidden="1"/>
    <col min="2038" max="2038" width="7.7109375" style="4" hidden="1"/>
    <col min="2039" max="2039" width="8.28515625" style="4" hidden="1"/>
    <col min="2040" max="2040" width="10.42578125" style="4" hidden="1"/>
    <col min="2041" max="2041" width="1.7109375" style="4" hidden="1"/>
    <col min="2042" max="2281" width="11.42578125" style="4" hidden="1"/>
    <col min="2282" max="2282" width="3.28515625" style="4" hidden="1"/>
    <col min="2283" max="2283" width="29" style="4" hidden="1"/>
    <col min="2284" max="2285" width="8" style="4" hidden="1"/>
    <col min="2286" max="2287" width="8.28515625" style="4" hidden="1"/>
    <col min="2288" max="2288" width="8" style="4" hidden="1"/>
    <col min="2289" max="2289" width="8.28515625" style="4" hidden="1"/>
    <col min="2290" max="2290" width="8" style="4" hidden="1"/>
    <col min="2291" max="2291" width="7.42578125" style="4" hidden="1"/>
    <col min="2292" max="2292" width="7.28515625" style="4" hidden="1"/>
    <col min="2293" max="2293" width="8" style="4" hidden="1"/>
    <col min="2294" max="2294" width="7.7109375" style="4" hidden="1"/>
    <col min="2295" max="2295" width="8.28515625" style="4" hidden="1"/>
    <col min="2296" max="2296" width="10.42578125" style="4" hidden="1"/>
    <col min="2297" max="2297" width="1.7109375" style="4" hidden="1"/>
    <col min="2298" max="2537" width="11.42578125" style="4" hidden="1"/>
    <col min="2538" max="2538" width="3.28515625" style="4" hidden="1"/>
    <col min="2539" max="2539" width="29" style="4" hidden="1"/>
    <col min="2540" max="2541" width="8" style="4" hidden="1"/>
    <col min="2542" max="2543" width="8.28515625" style="4" hidden="1"/>
    <col min="2544" max="2544" width="8" style="4" hidden="1"/>
    <col min="2545" max="2545" width="8.28515625" style="4" hidden="1"/>
    <col min="2546" max="2546" width="8" style="4" hidden="1"/>
    <col min="2547" max="2547" width="7.42578125" style="4" hidden="1"/>
    <col min="2548" max="2548" width="7.28515625" style="4" hidden="1"/>
    <col min="2549" max="2549" width="8" style="4" hidden="1"/>
    <col min="2550" max="2550" width="7.7109375" style="4" hidden="1"/>
    <col min="2551" max="2551" width="8.28515625" style="4" hidden="1"/>
    <col min="2552" max="2552" width="10.42578125" style="4" hidden="1"/>
    <col min="2553" max="2553" width="1.7109375" style="4" hidden="1"/>
    <col min="2554" max="2793" width="11.42578125" style="4" hidden="1"/>
    <col min="2794" max="2794" width="3.28515625" style="4" hidden="1"/>
    <col min="2795" max="2795" width="29" style="4" hidden="1"/>
    <col min="2796" max="2797" width="8" style="4" hidden="1"/>
    <col min="2798" max="2799" width="8.28515625" style="4" hidden="1"/>
    <col min="2800" max="2800" width="8" style="4" hidden="1"/>
    <col min="2801" max="2801" width="8.28515625" style="4" hidden="1"/>
    <col min="2802" max="2802" width="8" style="4" hidden="1"/>
    <col min="2803" max="2803" width="7.42578125" style="4" hidden="1"/>
    <col min="2804" max="2804" width="7.28515625" style="4" hidden="1"/>
    <col min="2805" max="2805" width="8" style="4" hidden="1"/>
    <col min="2806" max="2806" width="7.7109375" style="4" hidden="1"/>
    <col min="2807" max="2807" width="8.28515625" style="4" hidden="1"/>
    <col min="2808" max="2808" width="10.42578125" style="4" hidden="1"/>
    <col min="2809" max="2809" width="1.7109375" style="4" hidden="1"/>
    <col min="2810" max="3049" width="11.42578125" style="4" hidden="1"/>
    <col min="3050" max="3050" width="3.28515625" style="4" hidden="1"/>
    <col min="3051" max="3051" width="29" style="4" hidden="1"/>
    <col min="3052" max="3053" width="8" style="4" hidden="1"/>
    <col min="3054" max="3055" width="8.28515625" style="4" hidden="1"/>
    <col min="3056" max="3056" width="8" style="4" hidden="1"/>
    <col min="3057" max="3057" width="8.28515625" style="4" hidden="1"/>
    <col min="3058" max="3058" width="8" style="4" hidden="1"/>
    <col min="3059" max="3059" width="7.42578125" style="4" hidden="1"/>
    <col min="3060" max="3060" width="7.28515625" style="4" hidden="1"/>
    <col min="3061" max="3061" width="8" style="4" hidden="1"/>
    <col min="3062" max="3062" width="7.7109375" style="4" hidden="1"/>
    <col min="3063" max="3063" width="8.28515625" style="4" hidden="1"/>
    <col min="3064" max="3064" width="10.42578125" style="4" hidden="1"/>
    <col min="3065" max="3065" width="1.7109375" style="4" hidden="1"/>
    <col min="3066" max="3305" width="11.42578125" style="4" hidden="1"/>
    <col min="3306" max="3306" width="3.28515625" style="4" hidden="1"/>
    <col min="3307" max="3307" width="29" style="4" hidden="1"/>
    <col min="3308" max="3309" width="8" style="4" hidden="1"/>
    <col min="3310" max="3311" width="8.28515625" style="4" hidden="1"/>
    <col min="3312" max="3312" width="8" style="4" hidden="1"/>
    <col min="3313" max="3313" width="8.28515625" style="4" hidden="1"/>
    <col min="3314" max="3314" width="8" style="4" hidden="1"/>
    <col min="3315" max="3315" width="7.42578125" style="4" hidden="1"/>
    <col min="3316" max="3316" width="7.28515625" style="4" hidden="1"/>
    <col min="3317" max="3317" width="8" style="4" hidden="1"/>
    <col min="3318" max="3318" width="7.7109375" style="4" hidden="1"/>
    <col min="3319" max="3319" width="8.28515625" style="4" hidden="1"/>
    <col min="3320" max="3320" width="10.42578125" style="4" hidden="1"/>
    <col min="3321" max="3321" width="1.7109375" style="4" hidden="1"/>
    <col min="3322" max="3561" width="11.42578125" style="4" hidden="1"/>
    <col min="3562" max="3562" width="3.28515625" style="4" hidden="1"/>
    <col min="3563" max="3563" width="29" style="4" hidden="1"/>
    <col min="3564" max="3565" width="8" style="4" hidden="1"/>
    <col min="3566" max="3567" width="8.28515625" style="4" hidden="1"/>
    <col min="3568" max="3568" width="8" style="4" hidden="1"/>
    <col min="3569" max="3569" width="8.28515625" style="4" hidden="1"/>
    <col min="3570" max="3570" width="8" style="4" hidden="1"/>
    <col min="3571" max="3571" width="7.42578125" style="4" hidden="1"/>
    <col min="3572" max="3572" width="7.28515625" style="4" hidden="1"/>
    <col min="3573" max="3573" width="8" style="4" hidden="1"/>
    <col min="3574" max="3574" width="7.7109375" style="4" hidden="1"/>
    <col min="3575" max="3575" width="8.28515625" style="4" hidden="1"/>
    <col min="3576" max="3576" width="10.42578125" style="4" hidden="1"/>
    <col min="3577" max="3577" width="1.7109375" style="4" hidden="1"/>
    <col min="3578" max="3817" width="11.42578125" style="4" hidden="1"/>
    <col min="3818" max="3818" width="3.28515625" style="4" hidden="1"/>
    <col min="3819" max="3819" width="29" style="4" hidden="1"/>
    <col min="3820" max="3821" width="8" style="4" hidden="1"/>
    <col min="3822" max="3823" width="8.28515625" style="4" hidden="1"/>
    <col min="3824" max="3824" width="8" style="4" hidden="1"/>
    <col min="3825" max="3825" width="8.28515625" style="4" hidden="1"/>
    <col min="3826" max="3826" width="8" style="4" hidden="1"/>
    <col min="3827" max="3827" width="7.42578125" style="4" hidden="1"/>
    <col min="3828" max="3828" width="7.28515625" style="4" hidden="1"/>
    <col min="3829" max="3829" width="8" style="4" hidden="1"/>
    <col min="3830" max="3830" width="7.7109375" style="4" hidden="1"/>
    <col min="3831" max="3831" width="8.28515625" style="4" hidden="1"/>
    <col min="3832" max="3832" width="10.42578125" style="4" hidden="1"/>
    <col min="3833" max="3833" width="1.7109375" style="4" hidden="1"/>
    <col min="3834" max="4073" width="11.42578125" style="4" hidden="1"/>
    <col min="4074" max="4074" width="3.28515625" style="4" hidden="1"/>
    <col min="4075" max="4075" width="29" style="4" hidden="1"/>
    <col min="4076" max="4077" width="8" style="4" hidden="1"/>
    <col min="4078" max="4079" width="8.28515625" style="4" hidden="1"/>
    <col min="4080" max="4080" width="8" style="4" hidden="1"/>
    <col min="4081" max="4081" width="8.28515625" style="4" hidden="1"/>
    <col min="4082" max="4082" width="8" style="4" hidden="1"/>
    <col min="4083" max="4083" width="7.42578125" style="4" hidden="1"/>
    <col min="4084" max="4084" width="7.28515625" style="4" hidden="1"/>
    <col min="4085" max="4085" width="8" style="4" hidden="1"/>
    <col min="4086" max="4086" width="7.7109375" style="4" hidden="1"/>
    <col min="4087" max="4087" width="8.28515625" style="4" hidden="1"/>
    <col min="4088" max="4088" width="10.42578125" style="4" hidden="1"/>
    <col min="4089" max="4089" width="1.7109375" style="4" hidden="1"/>
    <col min="4090" max="4329" width="11.42578125" style="4" hidden="1"/>
    <col min="4330" max="4330" width="3.28515625" style="4" hidden="1"/>
    <col min="4331" max="4331" width="29" style="4" hidden="1"/>
    <col min="4332" max="4333" width="8" style="4" hidden="1"/>
    <col min="4334" max="4335" width="8.28515625" style="4" hidden="1"/>
    <col min="4336" max="4336" width="8" style="4" hidden="1"/>
    <col min="4337" max="4337" width="8.28515625" style="4" hidden="1"/>
    <col min="4338" max="4338" width="8" style="4" hidden="1"/>
    <col min="4339" max="4339" width="7.42578125" style="4" hidden="1"/>
    <col min="4340" max="4340" width="7.28515625" style="4" hidden="1"/>
    <col min="4341" max="4341" width="8" style="4" hidden="1"/>
    <col min="4342" max="4342" width="7.7109375" style="4" hidden="1"/>
    <col min="4343" max="4343" width="8.28515625" style="4" hidden="1"/>
    <col min="4344" max="4344" width="10.42578125" style="4" hidden="1"/>
    <col min="4345" max="4345" width="1.7109375" style="4" hidden="1"/>
    <col min="4346" max="4585" width="11.42578125" style="4" hidden="1"/>
    <col min="4586" max="4586" width="3.28515625" style="4" hidden="1"/>
    <col min="4587" max="4587" width="29" style="4" hidden="1"/>
    <col min="4588" max="4589" width="8" style="4" hidden="1"/>
    <col min="4590" max="4591" width="8.28515625" style="4" hidden="1"/>
    <col min="4592" max="4592" width="8" style="4" hidden="1"/>
    <col min="4593" max="4593" width="8.28515625" style="4" hidden="1"/>
    <col min="4594" max="4594" width="8" style="4" hidden="1"/>
    <col min="4595" max="4595" width="7.42578125" style="4" hidden="1"/>
    <col min="4596" max="4596" width="7.28515625" style="4" hidden="1"/>
    <col min="4597" max="4597" width="8" style="4" hidden="1"/>
    <col min="4598" max="4598" width="7.7109375" style="4" hidden="1"/>
    <col min="4599" max="4599" width="8.28515625" style="4" hidden="1"/>
    <col min="4600" max="4600" width="10.42578125" style="4" hidden="1"/>
    <col min="4601" max="4601" width="1.7109375" style="4" hidden="1"/>
    <col min="4602" max="4841" width="11.42578125" style="4" hidden="1"/>
    <col min="4842" max="4842" width="3.28515625" style="4" hidden="1"/>
    <col min="4843" max="4843" width="29" style="4" hidden="1"/>
    <col min="4844" max="4845" width="8" style="4" hidden="1"/>
    <col min="4846" max="4847" width="8.28515625" style="4" hidden="1"/>
    <col min="4848" max="4848" width="8" style="4" hidden="1"/>
    <col min="4849" max="4849" width="8.28515625" style="4" hidden="1"/>
    <col min="4850" max="4850" width="8" style="4" hidden="1"/>
    <col min="4851" max="4851" width="7.42578125" style="4" hidden="1"/>
    <col min="4852" max="4852" width="7.28515625" style="4" hidden="1"/>
    <col min="4853" max="4853" width="8" style="4" hidden="1"/>
    <col min="4854" max="4854" width="7.7109375" style="4" hidden="1"/>
    <col min="4855" max="4855" width="8.28515625" style="4" hidden="1"/>
    <col min="4856" max="4856" width="10.42578125" style="4" hidden="1"/>
    <col min="4857" max="4857" width="1.7109375" style="4" hidden="1"/>
    <col min="4858" max="5097" width="11.42578125" style="4" hidden="1"/>
    <col min="5098" max="5098" width="3.28515625" style="4" hidden="1"/>
    <col min="5099" max="5099" width="29" style="4" hidden="1"/>
    <col min="5100" max="5101" width="8" style="4" hidden="1"/>
    <col min="5102" max="5103" width="8.28515625" style="4" hidden="1"/>
    <col min="5104" max="5104" width="8" style="4" hidden="1"/>
    <col min="5105" max="5105" width="8.28515625" style="4" hidden="1"/>
    <col min="5106" max="5106" width="8" style="4" hidden="1"/>
    <col min="5107" max="5107" width="7.42578125" style="4" hidden="1"/>
    <col min="5108" max="5108" width="7.28515625" style="4" hidden="1"/>
    <col min="5109" max="5109" width="8" style="4" hidden="1"/>
    <col min="5110" max="5110" width="7.7109375" style="4" hidden="1"/>
    <col min="5111" max="5111" width="8.28515625" style="4" hidden="1"/>
    <col min="5112" max="5112" width="10.42578125" style="4" hidden="1"/>
    <col min="5113" max="5113" width="1.7109375" style="4" hidden="1"/>
    <col min="5114" max="5353" width="11.42578125" style="4" hidden="1"/>
    <col min="5354" max="5354" width="3.28515625" style="4" hidden="1"/>
    <col min="5355" max="5355" width="29" style="4" hidden="1"/>
    <col min="5356" max="5357" width="8" style="4" hidden="1"/>
    <col min="5358" max="5359" width="8.28515625" style="4" hidden="1"/>
    <col min="5360" max="5360" width="8" style="4" hidden="1"/>
    <col min="5361" max="5361" width="8.28515625" style="4" hidden="1"/>
    <col min="5362" max="5362" width="8" style="4" hidden="1"/>
    <col min="5363" max="5363" width="7.42578125" style="4" hidden="1"/>
    <col min="5364" max="5364" width="7.28515625" style="4" hidden="1"/>
    <col min="5365" max="5365" width="8" style="4" hidden="1"/>
    <col min="5366" max="5366" width="7.7109375" style="4" hidden="1"/>
    <col min="5367" max="5367" width="8.28515625" style="4" hidden="1"/>
    <col min="5368" max="5368" width="10.42578125" style="4" hidden="1"/>
    <col min="5369" max="5369" width="1.7109375" style="4" hidden="1"/>
    <col min="5370" max="5609" width="11.42578125" style="4" hidden="1"/>
    <col min="5610" max="5610" width="3.28515625" style="4" hidden="1"/>
    <col min="5611" max="5611" width="29" style="4" hidden="1"/>
    <col min="5612" max="5613" width="8" style="4" hidden="1"/>
    <col min="5614" max="5615" width="8.28515625" style="4" hidden="1"/>
    <col min="5616" max="5616" width="8" style="4" hidden="1"/>
    <col min="5617" max="5617" width="8.28515625" style="4" hidden="1"/>
    <col min="5618" max="5618" width="8" style="4" hidden="1"/>
    <col min="5619" max="5619" width="7.42578125" style="4" hidden="1"/>
    <col min="5620" max="5620" width="7.28515625" style="4" hidden="1"/>
    <col min="5621" max="5621" width="8" style="4" hidden="1"/>
    <col min="5622" max="5622" width="7.7109375" style="4" hidden="1"/>
    <col min="5623" max="5623" width="8.28515625" style="4" hidden="1"/>
    <col min="5624" max="5624" width="10.42578125" style="4" hidden="1"/>
    <col min="5625" max="5625" width="1.7109375" style="4" hidden="1"/>
    <col min="5626" max="5865" width="11.42578125" style="4" hidden="1"/>
    <col min="5866" max="5866" width="3.28515625" style="4" hidden="1"/>
    <col min="5867" max="5867" width="29" style="4" hidden="1"/>
    <col min="5868" max="5869" width="8" style="4" hidden="1"/>
    <col min="5870" max="5871" width="8.28515625" style="4" hidden="1"/>
    <col min="5872" max="5872" width="8" style="4" hidden="1"/>
    <col min="5873" max="5873" width="8.28515625" style="4" hidden="1"/>
    <col min="5874" max="5874" width="8" style="4" hidden="1"/>
    <col min="5875" max="5875" width="7.42578125" style="4" hidden="1"/>
    <col min="5876" max="5876" width="7.28515625" style="4" hidden="1"/>
    <col min="5877" max="5877" width="8" style="4" hidden="1"/>
    <col min="5878" max="5878" width="7.7109375" style="4" hidden="1"/>
    <col min="5879" max="5879" width="8.28515625" style="4" hidden="1"/>
    <col min="5880" max="5880" width="10.42578125" style="4" hidden="1"/>
    <col min="5881" max="5881" width="1.7109375" style="4" hidden="1"/>
    <col min="5882" max="6121" width="11.42578125" style="4" hidden="1"/>
    <col min="6122" max="6122" width="3.28515625" style="4" hidden="1"/>
    <col min="6123" max="6123" width="29" style="4" hidden="1"/>
    <col min="6124" max="6125" width="8" style="4" hidden="1"/>
    <col min="6126" max="6127" width="8.28515625" style="4" hidden="1"/>
    <col min="6128" max="6128" width="8" style="4" hidden="1"/>
    <col min="6129" max="6129" width="8.28515625" style="4" hidden="1"/>
    <col min="6130" max="6130" width="8" style="4" hidden="1"/>
    <col min="6131" max="6131" width="7.42578125" style="4" hidden="1"/>
    <col min="6132" max="6132" width="7.28515625" style="4" hidden="1"/>
    <col min="6133" max="6133" width="8" style="4" hidden="1"/>
    <col min="6134" max="6134" width="7.7109375" style="4" hidden="1"/>
    <col min="6135" max="6135" width="8.28515625" style="4" hidden="1"/>
    <col min="6136" max="6136" width="10.42578125" style="4" hidden="1"/>
    <col min="6137" max="6137" width="1.7109375" style="4" hidden="1"/>
    <col min="6138" max="6377" width="11.42578125" style="4" hidden="1"/>
    <col min="6378" max="6378" width="3.28515625" style="4" hidden="1"/>
    <col min="6379" max="6379" width="29" style="4" hidden="1"/>
    <col min="6380" max="6381" width="8" style="4" hidden="1"/>
    <col min="6382" max="6383" width="8.28515625" style="4" hidden="1"/>
    <col min="6384" max="6384" width="8" style="4" hidden="1"/>
    <col min="6385" max="6385" width="8.28515625" style="4" hidden="1"/>
    <col min="6386" max="6386" width="8" style="4" hidden="1"/>
    <col min="6387" max="6387" width="7.42578125" style="4" hidden="1"/>
    <col min="6388" max="6388" width="7.28515625" style="4" hidden="1"/>
    <col min="6389" max="6389" width="8" style="4" hidden="1"/>
    <col min="6390" max="6390" width="7.7109375" style="4" hidden="1"/>
    <col min="6391" max="6391" width="8.28515625" style="4" hidden="1"/>
    <col min="6392" max="6392" width="10.42578125" style="4" hidden="1"/>
    <col min="6393" max="6393" width="1.7109375" style="4" hidden="1"/>
    <col min="6394" max="6633" width="11.42578125" style="4" hidden="1"/>
    <col min="6634" max="6634" width="3.28515625" style="4" hidden="1"/>
    <col min="6635" max="6635" width="29" style="4" hidden="1"/>
    <col min="6636" max="6637" width="8" style="4" hidden="1"/>
    <col min="6638" max="6639" width="8.28515625" style="4" hidden="1"/>
    <col min="6640" max="6640" width="8" style="4" hidden="1"/>
    <col min="6641" max="6641" width="8.28515625" style="4" hidden="1"/>
    <col min="6642" max="6642" width="8" style="4" hidden="1"/>
    <col min="6643" max="6643" width="7.42578125" style="4" hidden="1"/>
    <col min="6644" max="6644" width="7.28515625" style="4" hidden="1"/>
    <col min="6645" max="6645" width="8" style="4" hidden="1"/>
    <col min="6646" max="6646" width="7.7109375" style="4" hidden="1"/>
    <col min="6647" max="6647" width="8.28515625" style="4" hidden="1"/>
    <col min="6648" max="6648" width="10.42578125" style="4" hidden="1"/>
    <col min="6649" max="6649" width="1.7109375" style="4" hidden="1"/>
    <col min="6650" max="6889" width="11.42578125" style="4" hidden="1"/>
    <col min="6890" max="6890" width="3.28515625" style="4" hidden="1"/>
    <col min="6891" max="6891" width="29" style="4" hidden="1"/>
    <col min="6892" max="6893" width="8" style="4" hidden="1"/>
    <col min="6894" max="6895" width="8.28515625" style="4" hidden="1"/>
    <col min="6896" max="6896" width="8" style="4" hidden="1"/>
    <col min="6897" max="6897" width="8.28515625" style="4" hidden="1"/>
    <col min="6898" max="6898" width="8" style="4" hidden="1"/>
    <col min="6899" max="6899" width="7.42578125" style="4" hidden="1"/>
    <col min="6900" max="6900" width="7.28515625" style="4" hidden="1"/>
    <col min="6901" max="6901" width="8" style="4" hidden="1"/>
    <col min="6902" max="6902" width="7.7109375" style="4" hidden="1"/>
    <col min="6903" max="6903" width="8.28515625" style="4" hidden="1"/>
    <col min="6904" max="6904" width="10.42578125" style="4" hidden="1"/>
    <col min="6905" max="6905" width="1.7109375" style="4" hidden="1"/>
    <col min="6906" max="7145" width="11.42578125" style="4" hidden="1"/>
    <col min="7146" max="7146" width="3.28515625" style="4" hidden="1"/>
    <col min="7147" max="7147" width="29" style="4" hidden="1"/>
    <col min="7148" max="7149" width="8" style="4" hidden="1"/>
    <col min="7150" max="7151" width="8.28515625" style="4" hidden="1"/>
    <col min="7152" max="7152" width="8" style="4" hidden="1"/>
    <col min="7153" max="7153" width="8.28515625" style="4" hidden="1"/>
    <col min="7154" max="7154" width="8" style="4" hidden="1"/>
    <col min="7155" max="7155" width="7.42578125" style="4" hidden="1"/>
    <col min="7156" max="7156" width="7.28515625" style="4" hidden="1"/>
    <col min="7157" max="7157" width="8" style="4" hidden="1"/>
    <col min="7158" max="7158" width="7.7109375" style="4" hidden="1"/>
    <col min="7159" max="7159" width="8.28515625" style="4" hidden="1"/>
    <col min="7160" max="7160" width="10.42578125" style="4" hidden="1"/>
    <col min="7161" max="7161" width="1.7109375" style="4" hidden="1"/>
    <col min="7162" max="7401" width="11.42578125" style="4" hidden="1"/>
    <col min="7402" max="7402" width="3.28515625" style="4" hidden="1"/>
    <col min="7403" max="7403" width="29" style="4" hidden="1"/>
    <col min="7404" max="7405" width="8" style="4" hidden="1"/>
    <col min="7406" max="7407" width="8.28515625" style="4" hidden="1"/>
    <col min="7408" max="7408" width="8" style="4" hidden="1"/>
    <col min="7409" max="7409" width="8.28515625" style="4" hidden="1"/>
    <col min="7410" max="7410" width="8" style="4" hidden="1"/>
    <col min="7411" max="7411" width="7.42578125" style="4" hidden="1"/>
    <col min="7412" max="7412" width="7.28515625" style="4" hidden="1"/>
    <col min="7413" max="7413" width="8" style="4" hidden="1"/>
    <col min="7414" max="7414" width="7.7109375" style="4" hidden="1"/>
    <col min="7415" max="7415" width="8.28515625" style="4" hidden="1"/>
    <col min="7416" max="7416" width="10.42578125" style="4" hidden="1"/>
    <col min="7417" max="7417" width="1.7109375" style="4" hidden="1"/>
    <col min="7418" max="7657" width="11.42578125" style="4" hidden="1"/>
    <col min="7658" max="7658" width="3.28515625" style="4" hidden="1"/>
    <col min="7659" max="7659" width="29" style="4" hidden="1"/>
    <col min="7660" max="7661" width="8" style="4" hidden="1"/>
    <col min="7662" max="7663" width="8.28515625" style="4" hidden="1"/>
    <col min="7664" max="7664" width="8" style="4" hidden="1"/>
    <col min="7665" max="7665" width="8.28515625" style="4" hidden="1"/>
    <col min="7666" max="7666" width="8" style="4" hidden="1"/>
    <col min="7667" max="7667" width="7.42578125" style="4" hidden="1"/>
    <col min="7668" max="7668" width="7.28515625" style="4" hidden="1"/>
    <col min="7669" max="7669" width="8" style="4" hidden="1"/>
    <col min="7670" max="7670" width="7.7109375" style="4" hidden="1"/>
    <col min="7671" max="7671" width="8.28515625" style="4" hidden="1"/>
    <col min="7672" max="7672" width="10.42578125" style="4" hidden="1"/>
    <col min="7673" max="7673" width="1.7109375" style="4" hidden="1"/>
    <col min="7674" max="7913" width="11.42578125" style="4" hidden="1"/>
    <col min="7914" max="7914" width="3.28515625" style="4" hidden="1"/>
    <col min="7915" max="7915" width="29" style="4" hidden="1"/>
    <col min="7916" max="7917" width="8" style="4" hidden="1"/>
    <col min="7918" max="7919" width="8.28515625" style="4" hidden="1"/>
    <col min="7920" max="7920" width="8" style="4" hidden="1"/>
    <col min="7921" max="7921" width="8.28515625" style="4" hidden="1"/>
    <col min="7922" max="7922" width="8" style="4" hidden="1"/>
    <col min="7923" max="7923" width="7.42578125" style="4" hidden="1"/>
    <col min="7924" max="7924" width="7.28515625" style="4" hidden="1"/>
    <col min="7925" max="7925" width="8" style="4" hidden="1"/>
    <col min="7926" max="7926" width="7.7109375" style="4" hidden="1"/>
    <col min="7927" max="7927" width="8.28515625" style="4" hidden="1"/>
    <col min="7928" max="7928" width="10.42578125" style="4" hidden="1"/>
    <col min="7929" max="7929" width="1.7109375" style="4" hidden="1"/>
    <col min="7930" max="8169" width="11.42578125" style="4" hidden="1"/>
    <col min="8170" max="8170" width="3.28515625" style="4" hidden="1"/>
    <col min="8171" max="8171" width="29" style="4" hidden="1"/>
    <col min="8172" max="8173" width="8" style="4" hidden="1"/>
    <col min="8174" max="8175" width="8.28515625" style="4" hidden="1"/>
    <col min="8176" max="8176" width="8" style="4" hidden="1"/>
    <col min="8177" max="8177" width="8.28515625" style="4" hidden="1"/>
    <col min="8178" max="8178" width="8" style="4" hidden="1"/>
    <col min="8179" max="8179" width="7.42578125" style="4" hidden="1"/>
    <col min="8180" max="8180" width="7.28515625" style="4" hidden="1"/>
    <col min="8181" max="8181" width="8" style="4" hidden="1"/>
    <col min="8182" max="8182" width="7.7109375" style="4" hidden="1"/>
    <col min="8183" max="8183" width="8.28515625" style="4" hidden="1"/>
    <col min="8184" max="8184" width="10.42578125" style="4" hidden="1"/>
    <col min="8185" max="8185" width="1.7109375" style="4" hidden="1"/>
    <col min="8186" max="8425" width="11.42578125" style="4" hidden="1"/>
    <col min="8426" max="8426" width="3.28515625" style="4" hidden="1"/>
    <col min="8427" max="8427" width="29" style="4" hidden="1"/>
    <col min="8428" max="8429" width="8" style="4" hidden="1"/>
    <col min="8430" max="8431" width="8.28515625" style="4" hidden="1"/>
    <col min="8432" max="8432" width="8" style="4" hidden="1"/>
    <col min="8433" max="8433" width="8.28515625" style="4" hidden="1"/>
    <col min="8434" max="8434" width="8" style="4" hidden="1"/>
    <col min="8435" max="8435" width="7.42578125" style="4" hidden="1"/>
    <col min="8436" max="8436" width="7.28515625" style="4" hidden="1"/>
    <col min="8437" max="8437" width="8" style="4" hidden="1"/>
    <col min="8438" max="8438" width="7.7109375" style="4" hidden="1"/>
    <col min="8439" max="8439" width="8.28515625" style="4" hidden="1"/>
    <col min="8440" max="8440" width="10.42578125" style="4" hidden="1"/>
    <col min="8441" max="8441" width="1.7109375" style="4" hidden="1"/>
    <col min="8442" max="8681" width="11.42578125" style="4" hidden="1"/>
    <col min="8682" max="8682" width="3.28515625" style="4" hidden="1"/>
    <col min="8683" max="8683" width="29" style="4" hidden="1"/>
    <col min="8684" max="8685" width="8" style="4" hidden="1"/>
    <col min="8686" max="8687" width="8.28515625" style="4" hidden="1"/>
    <col min="8688" max="8688" width="8" style="4" hidden="1"/>
    <col min="8689" max="8689" width="8.28515625" style="4" hidden="1"/>
    <col min="8690" max="8690" width="8" style="4" hidden="1"/>
    <col min="8691" max="8691" width="7.42578125" style="4" hidden="1"/>
    <col min="8692" max="8692" width="7.28515625" style="4" hidden="1"/>
    <col min="8693" max="8693" width="8" style="4" hidden="1"/>
    <col min="8694" max="8694" width="7.7109375" style="4" hidden="1"/>
    <col min="8695" max="8695" width="8.28515625" style="4" hidden="1"/>
    <col min="8696" max="8696" width="10.42578125" style="4" hidden="1"/>
    <col min="8697" max="8697" width="1.7109375" style="4" hidden="1"/>
    <col min="8698" max="8937" width="11.42578125" style="4" hidden="1"/>
    <col min="8938" max="8938" width="3.28515625" style="4" hidden="1"/>
    <col min="8939" max="8939" width="29" style="4" hidden="1"/>
    <col min="8940" max="8941" width="8" style="4" hidden="1"/>
    <col min="8942" max="8943" width="8.28515625" style="4" hidden="1"/>
    <col min="8944" max="8944" width="8" style="4" hidden="1"/>
    <col min="8945" max="8945" width="8.28515625" style="4" hidden="1"/>
    <col min="8946" max="8946" width="8" style="4" hidden="1"/>
    <col min="8947" max="8947" width="7.42578125" style="4" hidden="1"/>
    <col min="8948" max="8948" width="7.28515625" style="4" hidden="1"/>
    <col min="8949" max="8949" width="8" style="4" hidden="1"/>
    <col min="8950" max="8950" width="7.7109375" style="4" hidden="1"/>
    <col min="8951" max="8951" width="8.28515625" style="4" hidden="1"/>
    <col min="8952" max="8952" width="10.42578125" style="4" hidden="1"/>
    <col min="8953" max="8953" width="1.7109375" style="4" hidden="1"/>
    <col min="8954" max="9193" width="11.42578125" style="4" hidden="1"/>
    <col min="9194" max="9194" width="3.28515625" style="4" hidden="1"/>
    <col min="9195" max="9195" width="29" style="4" hidden="1"/>
    <col min="9196" max="9197" width="8" style="4" hidden="1"/>
    <col min="9198" max="9199" width="8.28515625" style="4" hidden="1"/>
    <col min="9200" max="9200" width="8" style="4" hidden="1"/>
    <col min="9201" max="9201" width="8.28515625" style="4" hidden="1"/>
    <col min="9202" max="9202" width="8" style="4" hidden="1"/>
    <col min="9203" max="9203" width="7.42578125" style="4" hidden="1"/>
    <col min="9204" max="9204" width="7.28515625" style="4" hidden="1"/>
    <col min="9205" max="9205" width="8" style="4" hidden="1"/>
    <col min="9206" max="9206" width="7.7109375" style="4" hidden="1"/>
    <col min="9207" max="9207" width="8.28515625" style="4" hidden="1"/>
    <col min="9208" max="9208" width="10.42578125" style="4" hidden="1"/>
    <col min="9209" max="9209" width="1.7109375" style="4" hidden="1"/>
    <col min="9210" max="9449" width="11.42578125" style="4" hidden="1"/>
    <col min="9450" max="9450" width="3.28515625" style="4" hidden="1"/>
    <col min="9451" max="9451" width="29" style="4" hidden="1"/>
    <col min="9452" max="9453" width="8" style="4" hidden="1"/>
    <col min="9454" max="9455" width="8.28515625" style="4" hidden="1"/>
    <col min="9456" max="9456" width="8" style="4" hidden="1"/>
    <col min="9457" max="9457" width="8.28515625" style="4" hidden="1"/>
    <col min="9458" max="9458" width="8" style="4" hidden="1"/>
    <col min="9459" max="9459" width="7.42578125" style="4" hidden="1"/>
    <col min="9460" max="9460" width="7.28515625" style="4" hidden="1"/>
    <col min="9461" max="9461" width="8" style="4" hidden="1"/>
    <col min="9462" max="9462" width="7.7109375" style="4" hidden="1"/>
    <col min="9463" max="9463" width="8.28515625" style="4" hidden="1"/>
    <col min="9464" max="9464" width="10.42578125" style="4" hidden="1"/>
    <col min="9465" max="9465" width="1.7109375" style="4" hidden="1"/>
    <col min="9466" max="9705" width="11.42578125" style="4" hidden="1"/>
    <col min="9706" max="9706" width="3.28515625" style="4" hidden="1"/>
    <col min="9707" max="9707" width="29" style="4" hidden="1"/>
    <col min="9708" max="9709" width="8" style="4" hidden="1"/>
    <col min="9710" max="9711" width="8.28515625" style="4" hidden="1"/>
    <col min="9712" max="9712" width="8" style="4" hidden="1"/>
    <col min="9713" max="9713" width="8.28515625" style="4" hidden="1"/>
    <col min="9714" max="9714" width="8" style="4" hidden="1"/>
    <col min="9715" max="9715" width="7.42578125" style="4" hidden="1"/>
    <col min="9716" max="9716" width="7.28515625" style="4" hidden="1"/>
    <col min="9717" max="9717" width="8" style="4" hidden="1"/>
    <col min="9718" max="9718" width="7.7109375" style="4" hidden="1"/>
    <col min="9719" max="9719" width="8.28515625" style="4" hidden="1"/>
    <col min="9720" max="9720" width="10.42578125" style="4" hidden="1"/>
    <col min="9721" max="9721" width="1.7109375" style="4" hidden="1"/>
    <col min="9722" max="9961" width="11.42578125" style="4" hidden="1"/>
    <col min="9962" max="9962" width="3.28515625" style="4" hidden="1"/>
    <col min="9963" max="9963" width="29" style="4" hidden="1"/>
    <col min="9964" max="9965" width="8" style="4" hidden="1"/>
    <col min="9966" max="9967" width="8.28515625" style="4" hidden="1"/>
    <col min="9968" max="9968" width="8" style="4" hidden="1"/>
    <col min="9969" max="9969" width="8.28515625" style="4" hidden="1"/>
    <col min="9970" max="9970" width="8" style="4" hidden="1"/>
    <col min="9971" max="9971" width="7.42578125" style="4" hidden="1"/>
    <col min="9972" max="9972" width="7.28515625" style="4" hidden="1"/>
    <col min="9973" max="9973" width="8" style="4" hidden="1"/>
    <col min="9974" max="9974" width="7.7109375" style="4" hidden="1"/>
    <col min="9975" max="9975" width="8.28515625" style="4" hidden="1"/>
    <col min="9976" max="9976" width="10.42578125" style="4" hidden="1"/>
    <col min="9977" max="9977" width="1.7109375" style="4" hidden="1"/>
    <col min="9978" max="10217" width="11.42578125" style="4" hidden="1"/>
    <col min="10218" max="10218" width="3.28515625" style="4" hidden="1"/>
    <col min="10219" max="10219" width="29" style="4" hidden="1"/>
    <col min="10220" max="10221" width="8" style="4" hidden="1"/>
    <col min="10222" max="10223" width="8.28515625" style="4" hidden="1"/>
    <col min="10224" max="10224" width="8" style="4" hidden="1"/>
    <col min="10225" max="10225" width="8.28515625" style="4" hidden="1"/>
    <col min="10226" max="10226" width="8" style="4" hidden="1"/>
    <col min="10227" max="10227" width="7.42578125" style="4" hidden="1"/>
    <col min="10228" max="10228" width="7.28515625" style="4" hidden="1"/>
    <col min="10229" max="10229" width="8" style="4" hidden="1"/>
    <col min="10230" max="10230" width="7.7109375" style="4" hidden="1"/>
    <col min="10231" max="10231" width="8.28515625" style="4" hidden="1"/>
    <col min="10232" max="10232" width="10.42578125" style="4" hidden="1"/>
    <col min="10233" max="10233" width="1.7109375" style="4" hidden="1"/>
    <col min="10234" max="10473" width="11.42578125" style="4" hidden="1"/>
    <col min="10474" max="10474" width="3.28515625" style="4" hidden="1"/>
    <col min="10475" max="10475" width="29" style="4" hidden="1"/>
    <col min="10476" max="10477" width="8" style="4" hidden="1"/>
    <col min="10478" max="10479" width="8.28515625" style="4" hidden="1"/>
    <col min="10480" max="10480" width="8" style="4" hidden="1"/>
    <col min="10481" max="10481" width="8.28515625" style="4" hidden="1"/>
    <col min="10482" max="10482" width="8" style="4" hidden="1"/>
    <col min="10483" max="10483" width="7.42578125" style="4" hidden="1"/>
    <col min="10484" max="10484" width="7.28515625" style="4" hidden="1"/>
    <col min="10485" max="10485" width="8" style="4" hidden="1"/>
    <col min="10486" max="10486" width="7.7109375" style="4" hidden="1"/>
    <col min="10487" max="10487" width="8.28515625" style="4" hidden="1"/>
    <col min="10488" max="10488" width="10.42578125" style="4" hidden="1"/>
    <col min="10489" max="10489" width="1.7109375" style="4" hidden="1"/>
    <col min="10490" max="10729" width="11.42578125" style="4" hidden="1"/>
    <col min="10730" max="10730" width="3.28515625" style="4" hidden="1"/>
    <col min="10731" max="10731" width="29" style="4" hidden="1"/>
    <col min="10732" max="10733" width="8" style="4" hidden="1"/>
    <col min="10734" max="10735" width="8.28515625" style="4" hidden="1"/>
    <col min="10736" max="10736" width="8" style="4" hidden="1"/>
    <col min="10737" max="10737" width="8.28515625" style="4" hidden="1"/>
    <col min="10738" max="10738" width="8" style="4" hidden="1"/>
    <col min="10739" max="10739" width="7.42578125" style="4" hidden="1"/>
    <col min="10740" max="10740" width="7.28515625" style="4" hidden="1"/>
    <col min="10741" max="10741" width="8" style="4" hidden="1"/>
    <col min="10742" max="10742" width="7.7109375" style="4" hidden="1"/>
    <col min="10743" max="10743" width="8.28515625" style="4" hidden="1"/>
    <col min="10744" max="10744" width="10.42578125" style="4" hidden="1"/>
    <col min="10745" max="10745" width="1.7109375" style="4" hidden="1"/>
    <col min="10746" max="10985" width="11.42578125" style="4" hidden="1"/>
    <col min="10986" max="10986" width="3.28515625" style="4" hidden="1"/>
    <col min="10987" max="10987" width="29" style="4" hidden="1"/>
    <col min="10988" max="10989" width="8" style="4" hidden="1"/>
    <col min="10990" max="10991" width="8.28515625" style="4" hidden="1"/>
    <col min="10992" max="10992" width="8" style="4" hidden="1"/>
    <col min="10993" max="10993" width="8.28515625" style="4" hidden="1"/>
    <col min="10994" max="10994" width="8" style="4" hidden="1"/>
    <col min="10995" max="10995" width="7.42578125" style="4" hidden="1"/>
    <col min="10996" max="10996" width="7.28515625" style="4" hidden="1"/>
    <col min="10997" max="10997" width="8" style="4" hidden="1"/>
    <col min="10998" max="10998" width="7.7109375" style="4" hidden="1"/>
    <col min="10999" max="10999" width="8.28515625" style="4" hidden="1"/>
    <col min="11000" max="11000" width="10.42578125" style="4" hidden="1"/>
    <col min="11001" max="11001" width="1.7109375" style="4" hidden="1"/>
    <col min="11002" max="11241" width="11.42578125" style="4" hidden="1"/>
    <col min="11242" max="11242" width="3.28515625" style="4" hidden="1"/>
    <col min="11243" max="11243" width="29" style="4" hidden="1"/>
    <col min="11244" max="11245" width="8" style="4" hidden="1"/>
    <col min="11246" max="11247" width="8.28515625" style="4" hidden="1"/>
    <col min="11248" max="11248" width="8" style="4" hidden="1"/>
    <col min="11249" max="11249" width="8.28515625" style="4" hidden="1"/>
    <col min="11250" max="11250" width="8" style="4" hidden="1"/>
    <col min="11251" max="11251" width="7.42578125" style="4" hidden="1"/>
    <col min="11252" max="11252" width="7.28515625" style="4" hidden="1"/>
    <col min="11253" max="11253" width="8" style="4" hidden="1"/>
    <col min="11254" max="11254" width="7.7109375" style="4" hidden="1"/>
    <col min="11255" max="11255" width="8.28515625" style="4" hidden="1"/>
    <col min="11256" max="11256" width="10.42578125" style="4" hidden="1"/>
    <col min="11257" max="11257" width="1.7109375" style="4" hidden="1"/>
    <col min="11258" max="11497" width="11.42578125" style="4" hidden="1"/>
    <col min="11498" max="11498" width="3.28515625" style="4" hidden="1"/>
    <col min="11499" max="11499" width="29" style="4" hidden="1"/>
    <col min="11500" max="11501" width="8" style="4" hidden="1"/>
    <col min="11502" max="11503" width="8.28515625" style="4" hidden="1"/>
    <col min="11504" max="11504" width="8" style="4" hidden="1"/>
    <col min="11505" max="11505" width="8.28515625" style="4" hidden="1"/>
    <col min="11506" max="11506" width="8" style="4" hidden="1"/>
    <col min="11507" max="11507" width="7.42578125" style="4" hidden="1"/>
    <col min="11508" max="11508" width="7.28515625" style="4" hidden="1"/>
    <col min="11509" max="11509" width="8" style="4" hidden="1"/>
    <col min="11510" max="11510" width="7.7109375" style="4" hidden="1"/>
    <col min="11511" max="11511" width="8.28515625" style="4" hidden="1"/>
    <col min="11512" max="11512" width="10.42578125" style="4" hidden="1"/>
    <col min="11513" max="11513" width="1.7109375" style="4" hidden="1"/>
    <col min="11514" max="11753" width="11.42578125" style="4" hidden="1"/>
    <col min="11754" max="11754" width="3.28515625" style="4" hidden="1"/>
    <col min="11755" max="11755" width="29" style="4" hidden="1"/>
    <col min="11756" max="11757" width="8" style="4" hidden="1"/>
    <col min="11758" max="11759" width="8.28515625" style="4" hidden="1"/>
    <col min="11760" max="11760" width="8" style="4" hidden="1"/>
    <col min="11761" max="11761" width="8.28515625" style="4" hidden="1"/>
    <col min="11762" max="11762" width="8" style="4" hidden="1"/>
    <col min="11763" max="11763" width="7.42578125" style="4" hidden="1"/>
    <col min="11764" max="11764" width="7.28515625" style="4" hidden="1"/>
    <col min="11765" max="11765" width="8" style="4" hidden="1"/>
    <col min="11766" max="11766" width="7.7109375" style="4" hidden="1"/>
    <col min="11767" max="11767" width="8.28515625" style="4" hidden="1"/>
    <col min="11768" max="11768" width="10.42578125" style="4" hidden="1"/>
    <col min="11769" max="11769" width="1.7109375" style="4" hidden="1"/>
    <col min="11770" max="12009" width="11.42578125" style="4" hidden="1"/>
    <col min="12010" max="12010" width="3.28515625" style="4" hidden="1"/>
    <col min="12011" max="12011" width="29" style="4" hidden="1"/>
    <col min="12012" max="12013" width="8" style="4" hidden="1"/>
    <col min="12014" max="12015" width="8.28515625" style="4" hidden="1"/>
    <col min="12016" max="12016" width="8" style="4" hidden="1"/>
    <col min="12017" max="12017" width="8.28515625" style="4" hidden="1"/>
    <col min="12018" max="12018" width="8" style="4" hidden="1"/>
    <col min="12019" max="12019" width="7.42578125" style="4" hidden="1"/>
    <col min="12020" max="12020" width="7.28515625" style="4" hidden="1"/>
    <col min="12021" max="12021" width="8" style="4" hidden="1"/>
    <col min="12022" max="12022" width="7.7109375" style="4" hidden="1"/>
    <col min="12023" max="12023" width="8.28515625" style="4" hidden="1"/>
    <col min="12024" max="12024" width="10.42578125" style="4" hidden="1"/>
    <col min="12025" max="12025" width="1.7109375" style="4" hidden="1"/>
    <col min="12026" max="12265" width="11.42578125" style="4" hidden="1"/>
    <col min="12266" max="12266" width="3.28515625" style="4" hidden="1"/>
    <col min="12267" max="12267" width="29" style="4" hidden="1"/>
    <col min="12268" max="12269" width="8" style="4" hidden="1"/>
    <col min="12270" max="12271" width="8.28515625" style="4" hidden="1"/>
    <col min="12272" max="12272" width="8" style="4" hidden="1"/>
    <col min="12273" max="12273" width="8.28515625" style="4" hidden="1"/>
    <col min="12274" max="12274" width="8" style="4" hidden="1"/>
    <col min="12275" max="12275" width="7.42578125" style="4" hidden="1"/>
    <col min="12276" max="12276" width="7.28515625" style="4" hidden="1"/>
    <col min="12277" max="12277" width="8" style="4" hidden="1"/>
    <col min="12278" max="12278" width="7.7109375" style="4" hidden="1"/>
    <col min="12279" max="12279" width="8.28515625" style="4" hidden="1"/>
    <col min="12280" max="12280" width="10.42578125" style="4" hidden="1"/>
    <col min="12281" max="12281" width="1.7109375" style="4" hidden="1"/>
    <col min="12282" max="12521" width="11.42578125" style="4" hidden="1"/>
    <col min="12522" max="12522" width="3.28515625" style="4" hidden="1"/>
    <col min="12523" max="12523" width="29" style="4" hidden="1"/>
    <col min="12524" max="12525" width="8" style="4" hidden="1"/>
    <col min="12526" max="12527" width="8.28515625" style="4" hidden="1"/>
    <col min="12528" max="12528" width="8" style="4" hidden="1"/>
    <col min="12529" max="12529" width="8.28515625" style="4" hidden="1"/>
    <col min="12530" max="12530" width="8" style="4" hidden="1"/>
    <col min="12531" max="12531" width="7.42578125" style="4" hidden="1"/>
    <col min="12532" max="12532" width="7.28515625" style="4" hidden="1"/>
    <col min="12533" max="12533" width="8" style="4" hidden="1"/>
    <col min="12534" max="12534" width="7.7109375" style="4" hidden="1"/>
    <col min="12535" max="12535" width="8.28515625" style="4" hidden="1"/>
    <col min="12536" max="12536" width="10.42578125" style="4" hidden="1"/>
    <col min="12537" max="12537" width="1.7109375" style="4" hidden="1"/>
    <col min="12538" max="12777" width="11.42578125" style="4" hidden="1"/>
    <col min="12778" max="12778" width="3.28515625" style="4" hidden="1"/>
    <col min="12779" max="12779" width="29" style="4" hidden="1"/>
    <col min="12780" max="12781" width="8" style="4" hidden="1"/>
    <col min="12782" max="12783" width="8.28515625" style="4" hidden="1"/>
    <col min="12784" max="12784" width="8" style="4" hidden="1"/>
    <col min="12785" max="12785" width="8.28515625" style="4" hidden="1"/>
    <col min="12786" max="12786" width="8" style="4" hidden="1"/>
    <col min="12787" max="12787" width="7.42578125" style="4" hidden="1"/>
    <col min="12788" max="12788" width="7.28515625" style="4" hidden="1"/>
    <col min="12789" max="12789" width="8" style="4" hidden="1"/>
    <col min="12790" max="12790" width="7.7109375" style="4" hidden="1"/>
    <col min="12791" max="12791" width="8.28515625" style="4" hidden="1"/>
    <col min="12792" max="12792" width="10.42578125" style="4" hidden="1"/>
    <col min="12793" max="12793" width="1.7109375" style="4" hidden="1"/>
    <col min="12794" max="13033" width="11.42578125" style="4" hidden="1"/>
    <col min="13034" max="13034" width="3.28515625" style="4" hidden="1"/>
    <col min="13035" max="13035" width="29" style="4" hidden="1"/>
    <col min="13036" max="13037" width="8" style="4" hidden="1"/>
    <col min="13038" max="13039" width="8.28515625" style="4" hidden="1"/>
    <col min="13040" max="13040" width="8" style="4" hidden="1"/>
    <col min="13041" max="13041" width="8.28515625" style="4" hidden="1"/>
    <col min="13042" max="13042" width="8" style="4" hidden="1"/>
    <col min="13043" max="13043" width="7.42578125" style="4" hidden="1"/>
    <col min="13044" max="13044" width="7.28515625" style="4" hidden="1"/>
    <col min="13045" max="13045" width="8" style="4" hidden="1"/>
    <col min="13046" max="13046" width="7.7109375" style="4" hidden="1"/>
    <col min="13047" max="13047" width="8.28515625" style="4" hidden="1"/>
    <col min="13048" max="13048" width="10.42578125" style="4" hidden="1"/>
    <col min="13049" max="13049" width="1.7109375" style="4" hidden="1"/>
    <col min="13050" max="13289" width="11.42578125" style="4" hidden="1"/>
    <col min="13290" max="13290" width="3.28515625" style="4" hidden="1"/>
    <col min="13291" max="13291" width="29" style="4" hidden="1"/>
    <col min="13292" max="13293" width="8" style="4" hidden="1"/>
    <col min="13294" max="13295" width="8.28515625" style="4" hidden="1"/>
    <col min="13296" max="13296" width="8" style="4" hidden="1"/>
    <col min="13297" max="13297" width="8.28515625" style="4" hidden="1"/>
    <col min="13298" max="13298" width="8" style="4" hidden="1"/>
    <col min="13299" max="13299" width="7.42578125" style="4" hidden="1"/>
    <col min="13300" max="13300" width="7.28515625" style="4" hidden="1"/>
    <col min="13301" max="13301" width="8" style="4" hidden="1"/>
    <col min="13302" max="13302" width="7.7109375" style="4" hidden="1"/>
    <col min="13303" max="13303" width="8.28515625" style="4" hidden="1"/>
    <col min="13304" max="13304" width="10.42578125" style="4" hidden="1"/>
    <col min="13305" max="13305" width="1.7109375" style="4" hidden="1"/>
    <col min="13306" max="13545" width="11.42578125" style="4" hidden="1"/>
    <col min="13546" max="13546" width="3.28515625" style="4" hidden="1"/>
    <col min="13547" max="13547" width="29" style="4" hidden="1"/>
    <col min="13548" max="13549" width="8" style="4" hidden="1"/>
    <col min="13550" max="13551" width="8.28515625" style="4" hidden="1"/>
    <col min="13552" max="13552" width="8" style="4" hidden="1"/>
    <col min="13553" max="13553" width="8.28515625" style="4" hidden="1"/>
    <col min="13554" max="13554" width="8" style="4" hidden="1"/>
    <col min="13555" max="13555" width="7.42578125" style="4" hidden="1"/>
    <col min="13556" max="13556" width="7.28515625" style="4" hidden="1"/>
    <col min="13557" max="13557" width="8" style="4" hidden="1"/>
    <col min="13558" max="13558" width="7.7109375" style="4" hidden="1"/>
    <col min="13559" max="13559" width="8.28515625" style="4" hidden="1"/>
    <col min="13560" max="13560" width="10.42578125" style="4" hidden="1"/>
    <col min="13561" max="13561" width="1.7109375" style="4" hidden="1"/>
    <col min="13562" max="13801" width="11.42578125" style="4" hidden="1"/>
    <col min="13802" max="13802" width="3.28515625" style="4" hidden="1"/>
    <col min="13803" max="13803" width="29" style="4" hidden="1"/>
    <col min="13804" max="13805" width="8" style="4" hidden="1"/>
    <col min="13806" max="13807" width="8.28515625" style="4" hidden="1"/>
    <col min="13808" max="13808" width="8" style="4" hidden="1"/>
    <col min="13809" max="13809" width="8.28515625" style="4" hidden="1"/>
    <col min="13810" max="13810" width="8" style="4" hidden="1"/>
    <col min="13811" max="13811" width="7.42578125" style="4" hidden="1"/>
    <col min="13812" max="13812" width="7.28515625" style="4" hidden="1"/>
    <col min="13813" max="13813" width="8" style="4" hidden="1"/>
    <col min="13814" max="13814" width="7.7109375" style="4" hidden="1"/>
    <col min="13815" max="13815" width="8.28515625" style="4" hidden="1"/>
    <col min="13816" max="13816" width="10.42578125" style="4" hidden="1"/>
    <col min="13817" max="13817" width="1.7109375" style="4" hidden="1"/>
    <col min="13818" max="14057" width="11.42578125" style="4" hidden="1"/>
    <col min="14058" max="14058" width="3.28515625" style="4" hidden="1"/>
    <col min="14059" max="14059" width="29" style="4" hidden="1"/>
    <col min="14060" max="14061" width="8" style="4" hidden="1"/>
    <col min="14062" max="14063" width="8.28515625" style="4" hidden="1"/>
    <col min="14064" max="14064" width="8" style="4" hidden="1"/>
    <col min="14065" max="14065" width="8.28515625" style="4" hidden="1"/>
    <col min="14066" max="14066" width="8" style="4" hidden="1"/>
    <col min="14067" max="14067" width="7.42578125" style="4" hidden="1"/>
    <col min="14068" max="14068" width="7.28515625" style="4" hidden="1"/>
    <col min="14069" max="14069" width="8" style="4" hidden="1"/>
    <col min="14070" max="14070" width="7.7109375" style="4" hidden="1"/>
    <col min="14071" max="14071" width="8.28515625" style="4" hidden="1"/>
    <col min="14072" max="14072" width="10.42578125" style="4" hidden="1"/>
    <col min="14073" max="14073" width="1.7109375" style="4" hidden="1"/>
    <col min="14074" max="14313" width="11.42578125" style="4" hidden="1"/>
    <col min="14314" max="14314" width="3.28515625" style="4" hidden="1"/>
    <col min="14315" max="14315" width="29" style="4" hidden="1"/>
    <col min="14316" max="14317" width="8" style="4" hidden="1"/>
    <col min="14318" max="14319" width="8.28515625" style="4" hidden="1"/>
    <col min="14320" max="14320" width="8" style="4" hidden="1"/>
    <col min="14321" max="14321" width="8.28515625" style="4" hidden="1"/>
    <col min="14322" max="14322" width="8" style="4" hidden="1"/>
    <col min="14323" max="14323" width="7.42578125" style="4" hidden="1"/>
    <col min="14324" max="14324" width="7.28515625" style="4" hidden="1"/>
    <col min="14325" max="14325" width="8" style="4" hidden="1"/>
    <col min="14326" max="14326" width="7.7109375" style="4" hidden="1"/>
    <col min="14327" max="14327" width="8.28515625" style="4" hidden="1"/>
    <col min="14328" max="14328" width="10.42578125" style="4" hidden="1"/>
    <col min="14329" max="14329" width="1.7109375" style="4" hidden="1"/>
    <col min="14330" max="14569" width="11.42578125" style="4" hidden="1"/>
    <col min="14570" max="14570" width="3.28515625" style="4" hidden="1"/>
    <col min="14571" max="14571" width="29" style="4" hidden="1"/>
    <col min="14572" max="14573" width="8" style="4" hidden="1"/>
    <col min="14574" max="14575" width="8.28515625" style="4" hidden="1"/>
    <col min="14576" max="14576" width="8" style="4" hidden="1"/>
    <col min="14577" max="14577" width="8.28515625" style="4" hidden="1"/>
    <col min="14578" max="14578" width="8" style="4" hidden="1"/>
    <col min="14579" max="14579" width="7.42578125" style="4" hidden="1"/>
    <col min="14580" max="14580" width="7.28515625" style="4" hidden="1"/>
    <col min="14581" max="14581" width="8" style="4" hidden="1"/>
    <col min="14582" max="14582" width="7.7109375" style="4" hidden="1"/>
    <col min="14583" max="14583" width="8.28515625" style="4" hidden="1"/>
    <col min="14584" max="14584" width="10.42578125" style="4" hidden="1"/>
    <col min="14585" max="14585" width="1.7109375" style="4" hidden="1"/>
    <col min="14586" max="14825" width="11.42578125" style="4" hidden="1"/>
    <col min="14826" max="14826" width="3.28515625" style="4" hidden="1"/>
    <col min="14827" max="14827" width="29" style="4" hidden="1"/>
    <col min="14828" max="14829" width="8" style="4" hidden="1"/>
    <col min="14830" max="14831" width="8.28515625" style="4" hidden="1"/>
    <col min="14832" max="14832" width="8" style="4" hidden="1"/>
    <col min="14833" max="14833" width="8.28515625" style="4" hidden="1"/>
    <col min="14834" max="14834" width="8" style="4" hidden="1"/>
    <col min="14835" max="14835" width="7.42578125" style="4" hidden="1"/>
    <col min="14836" max="14836" width="7.28515625" style="4" hidden="1"/>
    <col min="14837" max="14837" width="8" style="4" hidden="1"/>
    <col min="14838" max="14838" width="7.7109375" style="4" hidden="1"/>
    <col min="14839" max="14839" width="8.28515625" style="4" hidden="1"/>
    <col min="14840" max="14840" width="10.42578125" style="4" hidden="1"/>
    <col min="14841" max="14841" width="1.7109375" style="4" hidden="1"/>
    <col min="14842" max="15081" width="11.42578125" style="4" hidden="1"/>
    <col min="15082" max="15082" width="3.28515625" style="4" hidden="1"/>
    <col min="15083" max="15083" width="29" style="4" hidden="1"/>
    <col min="15084" max="15085" width="8" style="4" hidden="1"/>
    <col min="15086" max="15087" width="8.28515625" style="4" hidden="1"/>
    <col min="15088" max="15088" width="8" style="4" hidden="1"/>
    <col min="15089" max="15089" width="8.28515625" style="4" hidden="1"/>
    <col min="15090" max="15090" width="8" style="4" hidden="1"/>
    <col min="15091" max="15091" width="7.42578125" style="4" hidden="1"/>
    <col min="15092" max="15092" width="7.28515625" style="4" hidden="1"/>
    <col min="15093" max="15093" width="8" style="4" hidden="1"/>
    <col min="15094" max="15094" width="7.7109375" style="4" hidden="1"/>
    <col min="15095" max="15095" width="8.28515625" style="4" hidden="1"/>
    <col min="15096" max="15096" width="10.42578125" style="4" hidden="1"/>
    <col min="15097" max="15097" width="1.7109375" style="4" hidden="1"/>
    <col min="15098" max="15337" width="11.42578125" style="4" hidden="1"/>
    <col min="15338" max="15338" width="3.28515625" style="4" hidden="1"/>
    <col min="15339" max="15339" width="29" style="4" hidden="1"/>
    <col min="15340" max="15341" width="8" style="4" hidden="1"/>
    <col min="15342" max="15343" width="8.28515625" style="4" hidden="1"/>
    <col min="15344" max="15344" width="8" style="4" hidden="1"/>
    <col min="15345" max="15345" width="8.28515625" style="4" hidden="1"/>
    <col min="15346" max="15346" width="8" style="4" hidden="1"/>
    <col min="15347" max="15347" width="7.42578125" style="4" hidden="1"/>
    <col min="15348" max="15348" width="7.28515625" style="4" hidden="1"/>
    <col min="15349" max="15349" width="8" style="4" hidden="1"/>
    <col min="15350" max="15350" width="7.7109375" style="4" hidden="1"/>
    <col min="15351" max="15351" width="8.28515625" style="4" hidden="1"/>
    <col min="15352" max="15352" width="10.42578125" style="4" hidden="1"/>
    <col min="15353" max="15353" width="1.7109375" style="4" hidden="1"/>
    <col min="15354" max="15593" width="11.42578125" style="4" hidden="1"/>
    <col min="15594" max="15594" width="3.28515625" style="4" hidden="1"/>
    <col min="15595" max="15595" width="29" style="4" hidden="1"/>
    <col min="15596" max="15597" width="8" style="4" hidden="1"/>
    <col min="15598" max="15599" width="8.28515625" style="4" hidden="1"/>
    <col min="15600" max="15600" width="8" style="4" hidden="1"/>
    <col min="15601" max="15601" width="8.28515625" style="4" hidden="1"/>
    <col min="15602" max="15602" width="8" style="4" hidden="1"/>
    <col min="15603" max="15603" width="7.42578125" style="4" hidden="1"/>
    <col min="15604" max="15604" width="7.28515625" style="4" hidden="1"/>
    <col min="15605" max="15605" width="8" style="4" hidden="1"/>
    <col min="15606" max="15606" width="7.7109375" style="4" hidden="1"/>
    <col min="15607" max="15607" width="8.28515625" style="4" hidden="1"/>
    <col min="15608" max="15608" width="10.42578125" style="4" hidden="1"/>
    <col min="15609" max="15609" width="1.7109375" style="4" hidden="1"/>
    <col min="15610" max="15849" width="11.42578125" style="4" hidden="1"/>
    <col min="15850" max="15850" width="3.28515625" style="4" hidden="1"/>
    <col min="15851" max="15851" width="29" style="4" hidden="1"/>
    <col min="15852" max="15853" width="8" style="4" hidden="1"/>
    <col min="15854" max="15855" width="8.28515625" style="4" hidden="1"/>
    <col min="15856" max="15856" width="8" style="4" hidden="1"/>
    <col min="15857" max="15857" width="8.28515625" style="4" hidden="1"/>
    <col min="15858" max="15858" width="8" style="4" hidden="1"/>
    <col min="15859" max="15859" width="7.42578125" style="4" hidden="1"/>
    <col min="15860" max="15860" width="7.28515625" style="4" hidden="1"/>
    <col min="15861" max="15861" width="8" style="4" hidden="1"/>
    <col min="15862" max="15862" width="7.7109375" style="4" hidden="1"/>
    <col min="15863" max="15863" width="8.28515625" style="4" hidden="1"/>
    <col min="15864" max="15864" width="10.42578125" style="4" hidden="1"/>
    <col min="15865" max="15865" width="1.7109375" style="4" hidden="1"/>
    <col min="15866" max="16105" width="11.42578125" style="4" hidden="1"/>
    <col min="16106" max="16106" width="3.28515625" style="4" hidden="1"/>
    <col min="16107" max="16107" width="29" style="4" hidden="1"/>
    <col min="16108" max="16109" width="8" style="4" hidden="1"/>
    <col min="16110" max="16111" width="8.28515625" style="4" hidden="1"/>
    <col min="16112" max="16112" width="8" style="4" hidden="1"/>
    <col min="16113" max="16113" width="8.28515625" style="4" hidden="1"/>
    <col min="16114" max="16114" width="8" style="4" hidden="1"/>
    <col min="16115" max="16115" width="7.42578125" style="4" hidden="1"/>
    <col min="16116" max="16116" width="7.28515625" style="4" hidden="1"/>
    <col min="16117" max="16117" width="8" style="4" hidden="1"/>
    <col min="16118" max="16118" width="7.7109375" style="4" hidden="1"/>
    <col min="16119" max="16119" width="8.28515625" style="4" hidden="1"/>
    <col min="16120" max="16120" width="10.42578125" style="4" hidden="1"/>
    <col min="16121" max="16121" width="1.7109375" style="4" hidden="1"/>
    <col min="16122" max="16384" width="11.42578125" style="4" hidden="1"/>
  </cols>
  <sheetData>
    <row r="1" spans="1:14" ht="13.5" customHeight="1" x14ac:dyDescent="0.15">
      <c r="B1" s="62" t="s">
        <v>263</v>
      </c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</row>
    <row r="2" spans="1:14" ht="6" customHeight="1" x14ac:dyDescent="0.15"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</row>
    <row r="3" spans="1:14" s="44" customFormat="1" ht="9.9499999999999993" customHeight="1" x14ac:dyDescent="0.15">
      <c r="A3" s="41"/>
      <c r="B3" s="42"/>
      <c r="C3" s="45">
        <v>2012</v>
      </c>
      <c r="D3" s="45">
        <v>2013</v>
      </c>
      <c r="E3" s="45">
        <v>2014</v>
      </c>
      <c r="F3" s="45">
        <v>2015</v>
      </c>
      <c r="G3" s="45">
        <v>2016</v>
      </c>
      <c r="H3" s="45">
        <v>2017</v>
      </c>
      <c r="I3" s="45">
        <v>2018</v>
      </c>
      <c r="J3" s="45">
        <v>2019</v>
      </c>
      <c r="K3" s="45">
        <v>2020</v>
      </c>
      <c r="L3" s="45">
        <v>2021</v>
      </c>
      <c r="M3" s="43"/>
      <c r="N3" s="41"/>
    </row>
    <row r="4" spans="1:14" ht="9.9499999999999993" customHeight="1" x14ac:dyDescent="0.15">
      <c r="B4" s="8"/>
      <c r="C4" s="9"/>
      <c r="D4" s="9"/>
      <c r="E4" s="9"/>
      <c r="F4" s="9"/>
      <c r="G4" s="9"/>
      <c r="H4" s="9"/>
      <c r="I4" s="9"/>
      <c r="J4" s="9"/>
      <c r="K4" s="9"/>
      <c r="L4" s="9"/>
      <c r="M4" s="10"/>
    </row>
    <row r="5" spans="1:14" ht="9.9499999999999993" customHeight="1" x14ac:dyDescent="0.15">
      <c r="B5" s="11" t="s">
        <v>2</v>
      </c>
      <c r="C5" s="9"/>
      <c r="D5" s="9"/>
      <c r="E5" s="9"/>
      <c r="F5" s="9"/>
      <c r="G5" s="9"/>
      <c r="H5" s="9"/>
      <c r="I5" s="9"/>
      <c r="J5" s="9"/>
      <c r="K5" s="9"/>
      <c r="L5" s="9"/>
      <c r="M5" s="10"/>
    </row>
    <row r="6" spans="1:14" ht="9.9499999999999993" customHeight="1" x14ac:dyDescent="0.15">
      <c r="B6" s="12" t="s">
        <v>3</v>
      </c>
      <c r="C6" s="13">
        <v>10826326</v>
      </c>
      <c r="D6" s="13">
        <v>11790862</v>
      </c>
      <c r="E6" s="13">
        <v>12958514</v>
      </c>
      <c r="F6" s="13">
        <v>14676872</v>
      </c>
      <c r="G6" s="13">
        <v>16192687</v>
      </c>
      <c r="H6" s="13">
        <v>17890272</v>
      </c>
      <c r="I6" s="13">
        <v>18708914</v>
      </c>
      <c r="J6" s="13">
        <v>19039437</v>
      </c>
      <c r="K6" s="13">
        <v>7935518</v>
      </c>
      <c r="L6" s="13">
        <v>14082623</v>
      </c>
      <c r="M6" s="14"/>
    </row>
    <row r="7" spans="1:14" s="3" customFormat="1" ht="9.9499999999999993" customHeight="1" x14ac:dyDescent="0.15">
      <c r="B7" s="12"/>
      <c r="C7" s="13"/>
      <c r="D7" s="13"/>
      <c r="E7" s="13"/>
      <c r="F7" s="13"/>
      <c r="G7" s="13"/>
      <c r="H7" s="13"/>
      <c r="I7" s="13"/>
      <c r="J7" s="13"/>
      <c r="K7" s="13"/>
      <c r="L7" s="13"/>
      <c r="M7" s="14"/>
    </row>
    <row r="8" spans="1:14" s="3" customFormat="1" ht="9.9499999999999993" customHeight="1" x14ac:dyDescent="0.15">
      <c r="B8" s="15" t="s">
        <v>4</v>
      </c>
      <c r="C8" s="13">
        <v>9108952</v>
      </c>
      <c r="D8" s="13">
        <v>9945683</v>
      </c>
      <c r="E8" s="13">
        <v>10944129</v>
      </c>
      <c r="F8" s="13">
        <v>12551888</v>
      </c>
      <c r="G8" s="13">
        <v>13864584</v>
      </c>
      <c r="H8" s="13">
        <v>15383917</v>
      </c>
      <c r="I8" s="13">
        <v>16060322</v>
      </c>
      <c r="J8" s="13">
        <v>16345567</v>
      </c>
      <c r="K8" s="13">
        <v>7211974</v>
      </c>
      <c r="L8" s="13">
        <v>12871508</v>
      </c>
      <c r="M8" s="14"/>
    </row>
    <row r="9" spans="1:14" s="3" customFormat="1" ht="9.9499999999999993" customHeight="1" x14ac:dyDescent="0.15">
      <c r="B9" s="15"/>
      <c r="C9" s="13"/>
      <c r="D9" s="13"/>
      <c r="E9" s="13"/>
      <c r="F9" s="13"/>
      <c r="G9" s="13"/>
      <c r="H9" s="13"/>
      <c r="I9" s="13"/>
      <c r="J9" s="13"/>
      <c r="K9" s="13"/>
      <c r="L9" s="13"/>
      <c r="M9" s="14"/>
    </row>
    <row r="10" spans="1:14" s="41" customFormat="1" ht="9.9499999999999993" customHeight="1" x14ac:dyDescent="0.15">
      <c r="B10" s="16" t="s">
        <v>5</v>
      </c>
      <c r="C10" s="13">
        <v>7997350</v>
      </c>
      <c r="D10" s="13">
        <v>8583601</v>
      </c>
      <c r="E10" s="13">
        <v>9406401</v>
      </c>
      <c r="F10" s="13">
        <v>10772900</v>
      </c>
      <c r="G10" s="13">
        <v>11877946</v>
      </c>
      <c r="H10" s="13">
        <v>13053210</v>
      </c>
      <c r="I10" s="13">
        <v>13486688</v>
      </c>
      <c r="J10" s="13">
        <v>13646421</v>
      </c>
      <c r="K10" s="13">
        <v>6470466</v>
      </c>
      <c r="L10" s="13">
        <v>11282664</v>
      </c>
      <c r="M10" s="14"/>
    </row>
    <row r="11" spans="1:14" s="3" customFormat="1" ht="9.9499999999999993" customHeight="1" x14ac:dyDescent="0.15">
      <c r="B11" s="19" t="s">
        <v>6</v>
      </c>
      <c r="C11" s="20">
        <v>222</v>
      </c>
      <c r="D11" s="20">
        <v>343</v>
      </c>
      <c r="E11" s="20">
        <v>549</v>
      </c>
      <c r="F11" s="20">
        <v>749</v>
      </c>
      <c r="G11" s="20">
        <v>514</v>
      </c>
      <c r="H11" s="20">
        <v>519</v>
      </c>
      <c r="I11" s="20">
        <v>518</v>
      </c>
      <c r="J11" s="20">
        <v>464</v>
      </c>
      <c r="K11" s="20">
        <v>113</v>
      </c>
      <c r="L11" s="20">
        <v>161</v>
      </c>
      <c r="M11" s="18"/>
    </row>
    <row r="12" spans="1:14" s="3" customFormat="1" ht="9.9499999999999993" customHeight="1" x14ac:dyDescent="0.15">
      <c r="B12" s="19" t="s">
        <v>7</v>
      </c>
      <c r="C12" s="20">
        <v>1547641</v>
      </c>
      <c r="D12" s="20">
        <v>1574340</v>
      </c>
      <c r="E12" s="20">
        <v>1646158</v>
      </c>
      <c r="F12" s="20">
        <v>1707799</v>
      </c>
      <c r="G12" s="20">
        <v>1734590</v>
      </c>
      <c r="H12" s="20">
        <v>1957968</v>
      </c>
      <c r="I12" s="20">
        <v>2167951</v>
      </c>
      <c r="J12" s="20">
        <v>2296061</v>
      </c>
      <c r="K12" s="20">
        <v>948319</v>
      </c>
      <c r="L12" s="20">
        <v>461054</v>
      </c>
      <c r="M12" s="18"/>
    </row>
    <row r="13" spans="1:14" s="3" customFormat="1" ht="9.9499999999999993" customHeight="1" x14ac:dyDescent="0.15">
      <c r="B13" s="21" t="s">
        <v>8</v>
      </c>
      <c r="C13" s="20">
        <v>6061766</v>
      </c>
      <c r="D13" s="20">
        <v>6630297</v>
      </c>
      <c r="E13" s="20">
        <v>7348503</v>
      </c>
      <c r="F13" s="20">
        <v>8604606</v>
      </c>
      <c r="G13" s="20">
        <v>9643913</v>
      </c>
      <c r="H13" s="20">
        <v>10565521</v>
      </c>
      <c r="I13" s="20">
        <v>10748221</v>
      </c>
      <c r="J13" s="20">
        <v>10775249</v>
      </c>
      <c r="K13" s="20">
        <v>5291024</v>
      </c>
      <c r="L13" s="20">
        <v>10455909</v>
      </c>
      <c r="M13" s="18"/>
    </row>
    <row r="14" spans="1:14" s="3" customFormat="1" ht="9.9499999999999993" customHeight="1" x14ac:dyDescent="0.15">
      <c r="B14" s="21" t="s">
        <v>9</v>
      </c>
      <c r="C14" s="20">
        <v>5</v>
      </c>
      <c r="D14" s="20">
        <v>4</v>
      </c>
      <c r="E14" s="20">
        <v>3</v>
      </c>
      <c r="F14" s="20">
        <v>5</v>
      </c>
      <c r="G14" s="20">
        <v>6</v>
      </c>
      <c r="H14" s="20">
        <v>5</v>
      </c>
      <c r="I14" s="20">
        <v>12</v>
      </c>
      <c r="J14" s="20">
        <v>10</v>
      </c>
      <c r="K14" s="20">
        <v>2</v>
      </c>
      <c r="L14" s="20">
        <v>6</v>
      </c>
      <c r="M14" s="18"/>
    </row>
    <row r="15" spans="1:14" s="3" customFormat="1" ht="9.9499999999999993" customHeight="1" x14ac:dyDescent="0.15">
      <c r="B15" s="21" t="s">
        <v>10</v>
      </c>
      <c r="C15" s="20">
        <v>387711</v>
      </c>
      <c r="D15" s="20">
        <v>378610</v>
      </c>
      <c r="E15" s="20">
        <v>411186</v>
      </c>
      <c r="F15" s="20">
        <v>459739</v>
      </c>
      <c r="G15" s="20">
        <v>498920</v>
      </c>
      <c r="H15" s="20">
        <v>529191</v>
      </c>
      <c r="I15" s="20">
        <v>569982</v>
      </c>
      <c r="J15" s="20">
        <v>574628</v>
      </c>
      <c r="K15" s="20">
        <v>231007</v>
      </c>
      <c r="L15" s="20">
        <v>365533</v>
      </c>
      <c r="M15" s="18"/>
    </row>
    <row r="16" spans="1:14" s="3" customFormat="1" ht="9.9499999999999993" customHeight="1" x14ac:dyDescent="0.15">
      <c r="B16" s="21" t="s">
        <v>11</v>
      </c>
      <c r="C16" s="20">
        <v>5</v>
      </c>
      <c r="D16" s="20">
        <v>7</v>
      </c>
      <c r="E16" s="20">
        <v>2</v>
      </c>
      <c r="F16" s="20">
        <v>2</v>
      </c>
      <c r="G16" s="20">
        <v>3</v>
      </c>
      <c r="H16" s="20">
        <v>6</v>
      </c>
      <c r="I16" s="20">
        <v>4</v>
      </c>
      <c r="J16" s="20">
        <v>9</v>
      </c>
      <c r="K16" s="20">
        <v>1</v>
      </c>
      <c r="L16" s="20">
        <v>1</v>
      </c>
      <c r="M16" s="18"/>
    </row>
    <row r="17" spans="2:13" s="3" customFormat="1" ht="9.9499999999999993" customHeight="1" x14ac:dyDescent="0.15">
      <c r="B17" s="21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18"/>
    </row>
    <row r="18" spans="2:13" s="41" customFormat="1" ht="9.9499999999999993" customHeight="1" x14ac:dyDescent="0.15">
      <c r="B18" s="16" t="s">
        <v>12</v>
      </c>
      <c r="C18" s="13">
        <v>176661</v>
      </c>
      <c r="D18" s="13">
        <v>195842</v>
      </c>
      <c r="E18" s="13">
        <v>216218</v>
      </c>
      <c r="F18" s="13">
        <v>284124</v>
      </c>
      <c r="G18" s="13">
        <v>352256</v>
      </c>
      <c r="H18" s="13">
        <v>425644</v>
      </c>
      <c r="I18" s="13">
        <v>462246</v>
      </c>
      <c r="J18" s="13">
        <v>484045</v>
      </c>
      <c r="K18" s="13">
        <v>121657</v>
      </c>
      <c r="L18" s="13">
        <v>232749</v>
      </c>
      <c r="M18" s="14"/>
    </row>
    <row r="19" spans="2:13" s="3" customFormat="1" ht="9.9499999999999993" customHeight="1" x14ac:dyDescent="0.15">
      <c r="B19" s="19" t="s">
        <v>13</v>
      </c>
      <c r="C19" s="20">
        <v>3993</v>
      </c>
      <c r="D19" s="20">
        <v>4035</v>
      </c>
      <c r="E19" s="20">
        <v>4960</v>
      </c>
      <c r="F19" s="20">
        <v>5402</v>
      </c>
      <c r="G19" s="20">
        <v>4706</v>
      </c>
      <c r="H19" s="20">
        <v>4193</v>
      </c>
      <c r="I19" s="20">
        <v>4461</v>
      </c>
      <c r="J19" s="20">
        <v>4171</v>
      </c>
      <c r="K19" s="20">
        <v>1146</v>
      </c>
      <c r="L19" s="20">
        <v>2929</v>
      </c>
      <c r="M19" s="18"/>
    </row>
    <row r="20" spans="2:13" s="3" customFormat="1" ht="9.9499999999999993" customHeight="1" x14ac:dyDescent="0.15">
      <c r="B20" s="19" t="s">
        <v>14</v>
      </c>
      <c r="C20" s="20">
        <v>55873</v>
      </c>
      <c r="D20" s="20">
        <v>59393</v>
      </c>
      <c r="E20" s="20">
        <v>63187</v>
      </c>
      <c r="F20" s="20">
        <v>82556</v>
      </c>
      <c r="G20" s="20">
        <v>107595</v>
      </c>
      <c r="H20" s="20">
        <v>132875</v>
      </c>
      <c r="I20" s="20">
        <v>158192</v>
      </c>
      <c r="J20" s="20">
        <v>171263</v>
      </c>
      <c r="K20" s="20">
        <v>47161</v>
      </c>
      <c r="L20" s="20">
        <v>100005</v>
      </c>
      <c r="M20" s="18"/>
    </row>
    <row r="21" spans="2:13" s="3" customFormat="1" ht="9.9499999999999993" customHeight="1" x14ac:dyDescent="0.15">
      <c r="B21" s="19" t="s">
        <v>15</v>
      </c>
      <c r="C21" s="20">
        <v>18685</v>
      </c>
      <c r="D21" s="20">
        <v>18695</v>
      </c>
      <c r="E21" s="20">
        <v>27374</v>
      </c>
      <c r="F21" s="20">
        <v>33113</v>
      </c>
      <c r="G21" s="20">
        <v>37098</v>
      </c>
      <c r="H21" s="20">
        <v>47893</v>
      </c>
      <c r="I21" s="20">
        <v>47105</v>
      </c>
      <c r="J21" s="20">
        <v>58966</v>
      </c>
      <c r="K21" s="20">
        <v>12407</v>
      </c>
      <c r="L21" s="20">
        <v>19949</v>
      </c>
      <c r="M21" s="18"/>
    </row>
    <row r="22" spans="2:13" s="3" customFormat="1" ht="9.9499999999999993" customHeight="1" x14ac:dyDescent="0.15">
      <c r="B22" s="19" t="s">
        <v>16</v>
      </c>
      <c r="C22" s="20">
        <v>48102</v>
      </c>
      <c r="D22" s="20">
        <v>54279</v>
      </c>
      <c r="E22" s="20">
        <v>56085</v>
      </c>
      <c r="F22" s="20">
        <v>82206</v>
      </c>
      <c r="G22" s="20">
        <v>112272</v>
      </c>
      <c r="H22" s="20">
        <v>137337</v>
      </c>
      <c r="I22" s="20">
        <v>150523</v>
      </c>
      <c r="J22" s="20">
        <v>144487</v>
      </c>
      <c r="K22" s="20">
        <v>32339</v>
      </c>
      <c r="L22" s="20">
        <v>52314</v>
      </c>
      <c r="M22" s="18"/>
    </row>
    <row r="23" spans="2:13" s="3" customFormat="1" ht="9.9499999999999993" customHeight="1" x14ac:dyDescent="0.15">
      <c r="B23" s="19" t="s">
        <v>17</v>
      </c>
      <c r="C23" s="20">
        <v>11735</v>
      </c>
      <c r="D23" s="20">
        <v>14447</v>
      </c>
      <c r="E23" s="20">
        <v>15275</v>
      </c>
      <c r="F23" s="20">
        <v>16509</v>
      </c>
      <c r="G23" s="20">
        <v>20057</v>
      </c>
      <c r="H23" s="20">
        <v>29929</v>
      </c>
      <c r="I23" s="20">
        <v>25966</v>
      </c>
      <c r="J23" s="20">
        <v>27303</v>
      </c>
      <c r="K23" s="20">
        <v>5994</v>
      </c>
      <c r="L23" s="20">
        <v>12407</v>
      </c>
      <c r="M23" s="18"/>
    </row>
    <row r="24" spans="2:13" s="3" customFormat="1" ht="9.9499999999999993" customHeight="1" x14ac:dyDescent="0.15">
      <c r="B24" s="19" t="s">
        <v>18</v>
      </c>
      <c r="C24" s="20">
        <v>5447</v>
      </c>
      <c r="D24" s="20">
        <v>5819</v>
      </c>
      <c r="E24" s="20">
        <v>6589</v>
      </c>
      <c r="F24" s="20">
        <v>9014</v>
      </c>
      <c r="G24" s="20">
        <v>11091</v>
      </c>
      <c r="H24" s="20">
        <v>15026</v>
      </c>
      <c r="I24" s="20">
        <v>12149</v>
      </c>
      <c r="J24" s="20">
        <v>10890</v>
      </c>
      <c r="K24" s="20">
        <v>2792</v>
      </c>
      <c r="L24" s="20">
        <v>4374</v>
      </c>
      <c r="M24" s="18"/>
    </row>
    <row r="25" spans="2:13" s="3" customFormat="1" ht="9.9499999999999993" customHeight="1" x14ac:dyDescent="0.15">
      <c r="B25" s="19" t="s">
        <v>19</v>
      </c>
      <c r="C25" s="20">
        <v>32826</v>
      </c>
      <c r="D25" s="20">
        <v>39174</v>
      </c>
      <c r="E25" s="20">
        <v>42748</v>
      </c>
      <c r="F25" s="20">
        <v>55324</v>
      </c>
      <c r="G25" s="20">
        <v>59437</v>
      </c>
      <c r="H25" s="20">
        <v>58391</v>
      </c>
      <c r="I25" s="20">
        <v>63850</v>
      </c>
      <c r="J25" s="20">
        <v>66965</v>
      </c>
      <c r="K25" s="20">
        <v>19818</v>
      </c>
      <c r="L25" s="20">
        <v>40771</v>
      </c>
      <c r="M25" s="18"/>
    </row>
    <row r="26" spans="2:13" s="3" customFormat="1" ht="9.9499999999999993" customHeight="1" x14ac:dyDescent="0.15">
      <c r="B26" s="19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18"/>
    </row>
    <row r="27" spans="2:13" s="41" customFormat="1" ht="9.9499999999999993" customHeight="1" x14ac:dyDescent="0.15">
      <c r="B27" s="16" t="s">
        <v>20</v>
      </c>
      <c r="C27" s="13">
        <v>24209</v>
      </c>
      <c r="D27" s="13">
        <v>31035</v>
      </c>
      <c r="E27" s="13">
        <v>44287</v>
      </c>
      <c r="F27" s="13">
        <v>52121</v>
      </c>
      <c r="G27" s="13">
        <v>89732</v>
      </c>
      <c r="H27" s="13">
        <v>122538</v>
      </c>
      <c r="I27" s="13">
        <v>169136</v>
      </c>
      <c r="J27" s="13">
        <v>197352</v>
      </c>
      <c r="K27" s="13">
        <v>49566</v>
      </c>
      <c r="L27" s="13">
        <v>49547</v>
      </c>
      <c r="M27" s="14"/>
    </row>
    <row r="28" spans="2:13" s="3" customFormat="1" ht="9.9499999999999993" customHeight="1" x14ac:dyDescent="0.15">
      <c r="B28" s="19" t="s">
        <v>21</v>
      </c>
      <c r="C28" s="20">
        <v>1</v>
      </c>
      <c r="D28" s="20">
        <v>13</v>
      </c>
      <c r="E28" s="20">
        <v>13</v>
      </c>
      <c r="F28" s="20">
        <v>41</v>
      </c>
      <c r="G28" s="20">
        <v>53</v>
      </c>
      <c r="H28" s="20">
        <v>70</v>
      </c>
      <c r="I28" s="20">
        <v>75</v>
      </c>
      <c r="J28" s="20">
        <v>74</v>
      </c>
      <c r="K28" s="20">
        <v>15</v>
      </c>
      <c r="L28" s="20">
        <v>8</v>
      </c>
      <c r="M28" s="18"/>
    </row>
    <row r="29" spans="2:13" s="3" customFormat="1" ht="9.9499999999999993" customHeight="1" x14ac:dyDescent="0.15">
      <c r="B29" s="19" t="s">
        <v>22</v>
      </c>
      <c r="C29" s="20">
        <v>79</v>
      </c>
      <c r="D29" s="20">
        <v>82</v>
      </c>
      <c r="E29" s="20">
        <v>113</v>
      </c>
      <c r="F29" s="20">
        <v>111</v>
      </c>
      <c r="G29" s="20">
        <v>138</v>
      </c>
      <c r="H29" s="20">
        <v>102</v>
      </c>
      <c r="I29" s="20">
        <v>210</v>
      </c>
      <c r="J29" s="20">
        <v>262</v>
      </c>
      <c r="K29" s="20">
        <v>33</v>
      </c>
      <c r="L29" s="20">
        <v>63</v>
      </c>
      <c r="M29" s="18"/>
    </row>
    <row r="30" spans="2:13" s="3" customFormat="1" ht="9.9499999999999993" customHeight="1" x14ac:dyDescent="0.15">
      <c r="B30" s="19" t="s">
        <v>270</v>
      </c>
      <c r="C30" s="20">
        <v>19</v>
      </c>
      <c r="D30" s="20">
        <v>26</v>
      </c>
      <c r="E30" s="20">
        <v>42</v>
      </c>
      <c r="F30" s="20">
        <v>47</v>
      </c>
      <c r="G30" s="20">
        <v>47</v>
      </c>
      <c r="H30" s="20">
        <v>61</v>
      </c>
      <c r="I30" s="20">
        <v>181</v>
      </c>
      <c r="J30" s="20">
        <v>188</v>
      </c>
      <c r="K30" s="20">
        <v>23</v>
      </c>
      <c r="L30" s="20">
        <v>34</v>
      </c>
      <c r="M30" s="18"/>
    </row>
    <row r="31" spans="2:13" s="3" customFormat="1" ht="9.9499999999999993" customHeight="1" x14ac:dyDescent="0.15">
      <c r="B31" s="19" t="s">
        <v>24</v>
      </c>
      <c r="C31" s="20">
        <v>65</v>
      </c>
      <c r="D31" s="20">
        <v>136</v>
      </c>
      <c r="E31" s="20">
        <v>207</v>
      </c>
      <c r="F31" s="20">
        <v>190</v>
      </c>
      <c r="G31" s="20">
        <v>464</v>
      </c>
      <c r="H31" s="20">
        <v>450</v>
      </c>
      <c r="I31" s="20">
        <v>224</v>
      </c>
      <c r="J31" s="20">
        <v>236</v>
      </c>
      <c r="K31" s="20">
        <v>50</v>
      </c>
      <c r="L31" s="20">
        <v>168</v>
      </c>
      <c r="M31" s="18"/>
    </row>
    <row r="32" spans="2:13" s="3" customFormat="1" ht="9.9499999999999993" customHeight="1" x14ac:dyDescent="0.15">
      <c r="B32" s="19" t="s">
        <v>265</v>
      </c>
      <c r="C32" s="20">
        <v>367</v>
      </c>
      <c r="D32" s="20">
        <v>549</v>
      </c>
      <c r="E32" s="20">
        <v>692</v>
      </c>
      <c r="F32" s="20">
        <v>553</v>
      </c>
      <c r="G32" s="20">
        <v>719</v>
      </c>
      <c r="H32" s="20">
        <v>754</v>
      </c>
      <c r="I32" s="20">
        <v>840</v>
      </c>
      <c r="J32" s="20">
        <v>964</v>
      </c>
      <c r="K32" s="20">
        <v>318</v>
      </c>
      <c r="L32" s="20">
        <v>615</v>
      </c>
      <c r="M32" s="18"/>
    </row>
    <row r="33" spans="2:13" s="3" customFormat="1" ht="9.9499999999999993" customHeight="1" x14ac:dyDescent="0.15">
      <c r="B33" s="19" t="s">
        <v>26</v>
      </c>
      <c r="C33" s="20">
        <v>359</v>
      </c>
      <c r="D33" s="20">
        <v>402</v>
      </c>
      <c r="E33" s="20">
        <v>775</v>
      </c>
      <c r="F33" s="20">
        <v>535</v>
      </c>
      <c r="G33" s="20">
        <v>439</v>
      </c>
      <c r="H33" s="20">
        <v>536</v>
      </c>
      <c r="I33" s="20">
        <v>531</v>
      </c>
      <c r="J33" s="20">
        <v>566</v>
      </c>
      <c r="K33" s="20">
        <v>114</v>
      </c>
      <c r="L33" s="20">
        <v>165</v>
      </c>
      <c r="M33" s="18"/>
    </row>
    <row r="34" spans="2:13" s="3" customFormat="1" ht="9.9499999999999993" customHeight="1" x14ac:dyDescent="0.15">
      <c r="B34" s="19" t="s">
        <v>27</v>
      </c>
      <c r="C34" s="20">
        <v>52</v>
      </c>
      <c r="D34" s="20">
        <v>83</v>
      </c>
      <c r="E34" s="20">
        <v>141</v>
      </c>
      <c r="F34" s="20">
        <v>124</v>
      </c>
      <c r="G34" s="20">
        <v>132</v>
      </c>
      <c r="H34" s="20">
        <v>132</v>
      </c>
      <c r="I34" s="20">
        <v>155</v>
      </c>
      <c r="J34" s="20">
        <v>128</v>
      </c>
      <c r="K34" s="20">
        <v>36</v>
      </c>
      <c r="L34" s="20">
        <v>34</v>
      </c>
      <c r="M34" s="18"/>
    </row>
    <row r="35" spans="2:13" s="3" customFormat="1" ht="9.9499999999999993" customHeight="1" x14ac:dyDescent="0.15">
      <c r="B35" s="19" t="s">
        <v>28</v>
      </c>
      <c r="C35" s="20">
        <v>9767</v>
      </c>
      <c r="D35" s="20">
        <v>13095</v>
      </c>
      <c r="E35" s="20">
        <v>19495</v>
      </c>
      <c r="F35" s="20">
        <v>25933</v>
      </c>
      <c r="G35" s="20">
        <v>56316</v>
      </c>
      <c r="H35" s="20">
        <v>83361</v>
      </c>
      <c r="I35" s="20">
        <v>125677</v>
      </c>
      <c r="J35" s="20">
        <v>149034</v>
      </c>
      <c r="K35" s="20">
        <v>38825</v>
      </c>
      <c r="L35" s="20">
        <v>22024</v>
      </c>
      <c r="M35" s="18"/>
    </row>
    <row r="36" spans="2:13" s="3" customFormat="1" ht="9.9499999999999993" customHeight="1" x14ac:dyDescent="0.15">
      <c r="B36" s="19" t="s">
        <v>266</v>
      </c>
      <c r="C36" s="20">
        <v>77</v>
      </c>
      <c r="D36" s="20">
        <v>90</v>
      </c>
      <c r="E36" s="20">
        <v>85</v>
      </c>
      <c r="F36" s="20">
        <v>111</v>
      </c>
      <c r="G36" s="20">
        <v>100</v>
      </c>
      <c r="H36" s="20">
        <v>88</v>
      </c>
      <c r="I36" s="20">
        <v>97</v>
      </c>
      <c r="J36" s="20">
        <v>107</v>
      </c>
      <c r="K36" s="20">
        <v>26</v>
      </c>
      <c r="L36" s="20">
        <v>137</v>
      </c>
      <c r="M36" s="18"/>
    </row>
    <row r="37" spans="2:13" s="3" customFormat="1" ht="9.9499999999999993" customHeight="1" x14ac:dyDescent="0.15">
      <c r="B37" s="19" t="s">
        <v>30</v>
      </c>
      <c r="C37" s="20">
        <v>6822</v>
      </c>
      <c r="D37" s="20">
        <v>7422</v>
      </c>
      <c r="E37" s="20">
        <v>9610</v>
      </c>
      <c r="F37" s="20">
        <v>9613</v>
      </c>
      <c r="G37" s="20">
        <v>11020</v>
      </c>
      <c r="H37" s="20">
        <v>12939</v>
      </c>
      <c r="I37" s="20">
        <v>15837</v>
      </c>
      <c r="J37" s="20">
        <v>16452</v>
      </c>
      <c r="K37" s="20">
        <v>4293</v>
      </c>
      <c r="L37" s="20">
        <v>8782</v>
      </c>
      <c r="M37" s="18"/>
    </row>
    <row r="38" spans="2:13" s="3" customFormat="1" ht="9.9499999999999993" customHeight="1" x14ac:dyDescent="0.15">
      <c r="B38" s="19" t="s">
        <v>31</v>
      </c>
      <c r="C38" s="20">
        <v>64</v>
      </c>
      <c r="D38" s="20">
        <v>60</v>
      </c>
      <c r="E38" s="20">
        <v>105</v>
      </c>
      <c r="F38" s="20">
        <v>97</v>
      </c>
      <c r="G38" s="20">
        <v>85</v>
      </c>
      <c r="H38" s="20">
        <v>90</v>
      </c>
      <c r="I38" s="20">
        <v>84</v>
      </c>
      <c r="J38" s="20">
        <v>113</v>
      </c>
      <c r="K38" s="20">
        <v>38</v>
      </c>
      <c r="L38" s="20">
        <v>42</v>
      </c>
      <c r="M38" s="18"/>
    </row>
    <row r="39" spans="2:13" s="3" customFormat="1" ht="9.9499999999999993" customHeight="1" x14ac:dyDescent="0.15">
      <c r="B39" s="19" t="s">
        <v>32</v>
      </c>
      <c r="C39" s="20">
        <v>11</v>
      </c>
      <c r="D39" s="20">
        <v>15</v>
      </c>
      <c r="E39" s="20">
        <v>33</v>
      </c>
      <c r="F39" s="20">
        <v>20</v>
      </c>
      <c r="G39" s="20">
        <v>32</v>
      </c>
      <c r="H39" s="20">
        <v>11</v>
      </c>
      <c r="I39" s="20">
        <v>18</v>
      </c>
      <c r="J39" s="20">
        <v>14</v>
      </c>
      <c r="K39" s="20">
        <v>2</v>
      </c>
      <c r="L39" s="20">
        <v>4</v>
      </c>
      <c r="M39" s="18"/>
    </row>
    <row r="40" spans="2:13" s="3" customFormat="1" ht="9.9499999999999993" customHeight="1" x14ac:dyDescent="0.15">
      <c r="B40" s="19" t="s">
        <v>33</v>
      </c>
      <c r="C40" s="20">
        <v>1411</v>
      </c>
      <c r="D40" s="20">
        <v>1329</v>
      </c>
      <c r="E40" s="20">
        <v>1334</v>
      </c>
      <c r="F40" s="20">
        <v>1176</v>
      </c>
      <c r="G40" s="20">
        <v>1247</v>
      </c>
      <c r="H40" s="20">
        <v>1198</v>
      </c>
      <c r="I40" s="20">
        <v>1389</v>
      </c>
      <c r="J40" s="20">
        <v>1429</v>
      </c>
      <c r="K40" s="20">
        <v>518</v>
      </c>
      <c r="L40" s="20">
        <v>1930</v>
      </c>
      <c r="M40" s="18"/>
    </row>
    <row r="41" spans="2:13" s="3" customFormat="1" ht="9.9499999999999993" customHeight="1" x14ac:dyDescent="0.15">
      <c r="B41" s="19" t="s">
        <v>34</v>
      </c>
      <c r="C41" s="20">
        <v>1451</v>
      </c>
      <c r="D41" s="20">
        <v>1695</v>
      </c>
      <c r="E41" s="20">
        <v>2215</v>
      </c>
      <c r="F41" s="20">
        <v>2324</v>
      </c>
      <c r="G41" s="20">
        <v>3109</v>
      </c>
      <c r="H41" s="20">
        <v>3024</v>
      </c>
      <c r="I41" s="20">
        <v>3796</v>
      </c>
      <c r="J41" s="20">
        <v>4361</v>
      </c>
      <c r="K41" s="20">
        <v>1517</v>
      </c>
      <c r="L41" s="20">
        <v>4180</v>
      </c>
      <c r="M41" s="18"/>
    </row>
    <row r="42" spans="2:13" s="3" customFormat="1" ht="9.9499999999999993" customHeight="1" x14ac:dyDescent="0.15">
      <c r="B42" s="19" t="s">
        <v>35</v>
      </c>
      <c r="C42" s="20">
        <v>5</v>
      </c>
      <c r="D42" s="20">
        <v>22</v>
      </c>
      <c r="E42" s="20">
        <v>22</v>
      </c>
      <c r="F42" s="20">
        <v>24</v>
      </c>
      <c r="G42" s="20">
        <v>20</v>
      </c>
      <c r="H42" s="20">
        <v>16</v>
      </c>
      <c r="I42" s="20">
        <v>18</v>
      </c>
      <c r="J42" s="20">
        <v>32</v>
      </c>
      <c r="K42" s="20">
        <v>3</v>
      </c>
      <c r="L42" s="20">
        <v>7</v>
      </c>
      <c r="M42" s="18"/>
    </row>
    <row r="43" spans="2:13" s="3" customFormat="1" ht="9.9499999999999993" customHeight="1" x14ac:dyDescent="0.15">
      <c r="B43" s="19" t="s">
        <v>36</v>
      </c>
      <c r="C43" s="20">
        <v>5</v>
      </c>
      <c r="D43" s="20">
        <v>6</v>
      </c>
      <c r="E43" s="20">
        <v>4</v>
      </c>
      <c r="F43" s="20">
        <v>11</v>
      </c>
      <c r="G43" s="20">
        <v>14</v>
      </c>
      <c r="H43" s="20">
        <v>15</v>
      </c>
      <c r="I43" s="20">
        <v>11</v>
      </c>
      <c r="J43" s="20">
        <v>20</v>
      </c>
      <c r="K43" s="20">
        <v>11</v>
      </c>
      <c r="L43" s="20">
        <v>6</v>
      </c>
      <c r="M43" s="18"/>
    </row>
    <row r="44" spans="2:13" s="3" customFormat="1" ht="9.9499999999999993" customHeight="1" x14ac:dyDescent="0.15">
      <c r="B44" s="19" t="s">
        <v>37</v>
      </c>
      <c r="C44" s="20">
        <v>1505</v>
      </c>
      <c r="D44" s="20">
        <v>2877</v>
      </c>
      <c r="E44" s="20">
        <v>4724</v>
      </c>
      <c r="F44" s="20">
        <v>5368</v>
      </c>
      <c r="G44" s="20">
        <v>8907</v>
      </c>
      <c r="H44" s="20">
        <v>11962</v>
      </c>
      <c r="I44" s="20">
        <v>10902</v>
      </c>
      <c r="J44" s="20">
        <v>13886</v>
      </c>
      <c r="K44" s="20">
        <v>2161</v>
      </c>
      <c r="L44" s="20">
        <v>9142</v>
      </c>
      <c r="M44" s="18"/>
    </row>
    <row r="45" spans="2:13" s="3" customFormat="1" ht="9.9499999999999993" customHeight="1" x14ac:dyDescent="0.15">
      <c r="B45" s="19" t="s">
        <v>38</v>
      </c>
      <c r="C45" s="20">
        <v>17</v>
      </c>
      <c r="D45" s="20">
        <v>25</v>
      </c>
      <c r="E45" s="20">
        <v>31</v>
      </c>
      <c r="F45" s="20">
        <v>54</v>
      </c>
      <c r="G45" s="20">
        <v>53</v>
      </c>
      <c r="H45" s="20">
        <v>61</v>
      </c>
      <c r="I45" s="20">
        <v>86</v>
      </c>
      <c r="J45" s="20">
        <v>108</v>
      </c>
      <c r="K45" s="20">
        <v>15</v>
      </c>
      <c r="L45" s="20">
        <v>27</v>
      </c>
      <c r="M45" s="18"/>
    </row>
    <row r="46" spans="2:13" s="3" customFormat="1" ht="9.9499999999999993" customHeight="1" x14ac:dyDescent="0.15">
      <c r="B46" s="19" t="s">
        <v>39</v>
      </c>
      <c r="C46" s="20">
        <v>31</v>
      </c>
      <c r="D46" s="20">
        <v>78</v>
      </c>
      <c r="E46" s="20">
        <v>88</v>
      </c>
      <c r="F46" s="20">
        <v>116</v>
      </c>
      <c r="G46" s="20">
        <v>82</v>
      </c>
      <c r="H46" s="20">
        <v>77</v>
      </c>
      <c r="I46" s="20">
        <v>87</v>
      </c>
      <c r="J46" s="20">
        <v>105</v>
      </c>
      <c r="K46" s="20">
        <v>12</v>
      </c>
      <c r="L46" s="20">
        <v>24</v>
      </c>
      <c r="M46" s="18"/>
    </row>
    <row r="47" spans="2:13" s="3" customFormat="1" ht="9.9499999999999993" customHeight="1" x14ac:dyDescent="0.15">
      <c r="B47" s="19" t="s">
        <v>40</v>
      </c>
      <c r="C47" s="20">
        <v>2</v>
      </c>
      <c r="D47" s="20">
        <v>7</v>
      </c>
      <c r="E47" s="20">
        <v>3</v>
      </c>
      <c r="F47" s="20">
        <v>5</v>
      </c>
      <c r="G47" s="20">
        <v>10</v>
      </c>
      <c r="H47" s="20">
        <v>16</v>
      </c>
      <c r="I47" s="20">
        <v>8</v>
      </c>
      <c r="J47" s="20">
        <v>8</v>
      </c>
      <c r="K47" s="20">
        <v>2</v>
      </c>
      <c r="L47" s="20">
        <v>4</v>
      </c>
      <c r="M47" s="18"/>
    </row>
    <row r="48" spans="2:13" s="3" customFormat="1" ht="9.9499999999999993" customHeight="1" x14ac:dyDescent="0.15">
      <c r="B48" s="19" t="s">
        <v>41</v>
      </c>
      <c r="C48" s="20">
        <v>223</v>
      </c>
      <c r="D48" s="20">
        <v>184</v>
      </c>
      <c r="E48" s="20">
        <v>722</v>
      </c>
      <c r="F48" s="20">
        <v>1466</v>
      </c>
      <c r="G48" s="20">
        <v>739</v>
      </c>
      <c r="H48" s="20">
        <v>843</v>
      </c>
      <c r="I48" s="20">
        <v>908</v>
      </c>
      <c r="J48" s="20">
        <v>842</v>
      </c>
      <c r="K48" s="20">
        <v>266</v>
      </c>
      <c r="L48" s="20">
        <v>674</v>
      </c>
      <c r="M48" s="18"/>
    </row>
    <row r="49" spans="2:13" s="3" customFormat="1" ht="9.9499999999999993" customHeight="1" x14ac:dyDescent="0.15">
      <c r="B49" s="19" t="s">
        <v>42</v>
      </c>
      <c r="C49" s="20">
        <v>85</v>
      </c>
      <c r="D49" s="20">
        <v>104</v>
      </c>
      <c r="E49" s="20">
        <v>193</v>
      </c>
      <c r="F49" s="20">
        <v>157</v>
      </c>
      <c r="G49" s="20">
        <v>158</v>
      </c>
      <c r="H49" s="20">
        <v>183</v>
      </c>
      <c r="I49" s="20">
        <v>193</v>
      </c>
      <c r="J49" s="20">
        <v>229</v>
      </c>
      <c r="K49" s="20">
        <v>51</v>
      </c>
      <c r="L49" s="20">
        <v>46</v>
      </c>
      <c r="M49" s="18"/>
    </row>
    <row r="50" spans="2:13" s="3" customFormat="1" ht="9.9499999999999993" customHeight="1" x14ac:dyDescent="0.15">
      <c r="B50" s="19" t="s">
        <v>43</v>
      </c>
      <c r="C50" s="20">
        <v>1469</v>
      </c>
      <c r="D50" s="20">
        <v>2127</v>
      </c>
      <c r="E50" s="20">
        <v>3115</v>
      </c>
      <c r="F50" s="20">
        <v>3417</v>
      </c>
      <c r="G50" s="20">
        <v>4977</v>
      </c>
      <c r="H50" s="20">
        <v>5618</v>
      </c>
      <c r="I50" s="20">
        <v>6166</v>
      </c>
      <c r="J50" s="20">
        <v>6805</v>
      </c>
      <c r="K50" s="20">
        <v>1009</v>
      </c>
      <c r="L50" s="20">
        <v>738</v>
      </c>
      <c r="M50" s="18"/>
    </row>
    <row r="51" spans="2:13" s="3" customFormat="1" ht="9.9499999999999993" customHeight="1" x14ac:dyDescent="0.15">
      <c r="B51" s="19" t="s">
        <v>44</v>
      </c>
      <c r="C51" s="20">
        <v>310</v>
      </c>
      <c r="D51" s="20">
        <v>590</v>
      </c>
      <c r="E51" s="20">
        <v>499</v>
      </c>
      <c r="F51" s="20">
        <v>583</v>
      </c>
      <c r="G51" s="20">
        <v>821</v>
      </c>
      <c r="H51" s="20">
        <v>892</v>
      </c>
      <c r="I51" s="20">
        <v>1599</v>
      </c>
      <c r="J51" s="20">
        <v>1305</v>
      </c>
      <c r="K51" s="20">
        <v>222</v>
      </c>
      <c r="L51" s="20">
        <v>655</v>
      </c>
      <c r="M51" s="18"/>
    </row>
    <row r="52" spans="2:13" s="3" customFormat="1" ht="9.9499999999999993" customHeight="1" x14ac:dyDescent="0.15">
      <c r="B52" s="19" t="s">
        <v>45</v>
      </c>
      <c r="C52" s="20">
        <v>5</v>
      </c>
      <c r="D52" s="20">
        <v>14</v>
      </c>
      <c r="E52" s="20">
        <v>20</v>
      </c>
      <c r="F52" s="20">
        <v>37</v>
      </c>
      <c r="G52" s="20">
        <v>38</v>
      </c>
      <c r="H52" s="20">
        <v>27</v>
      </c>
      <c r="I52" s="20">
        <v>27</v>
      </c>
      <c r="J52" s="20">
        <v>63</v>
      </c>
      <c r="K52" s="20">
        <v>4</v>
      </c>
      <c r="L52" s="20">
        <v>19</v>
      </c>
      <c r="M52" s="18"/>
    </row>
    <row r="53" spans="2:13" s="3" customFormat="1" ht="9.9499999999999993" customHeight="1" x14ac:dyDescent="0.15">
      <c r="B53" s="19" t="s">
        <v>46</v>
      </c>
      <c r="C53" s="20">
        <v>7</v>
      </c>
      <c r="D53" s="20">
        <v>4</v>
      </c>
      <c r="E53" s="20">
        <v>6</v>
      </c>
      <c r="F53" s="20">
        <v>8</v>
      </c>
      <c r="G53" s="20">
        <v>12</v>
      </c>
      <c r="H53" s="20">
        <v>12</v>
      </c>
      <c r="I53" s="20">
        <v>17</v>
      </c>
      <c r="J53" s="20">
        <v>21</v>
      </c>
      <c r="K53" s="20">
        <v>2</v>
      </c>
      <c r="L53" s="20">
        <v>19</v>
      </c>
      <c r="M53" s="18"/>
    </row>
    <row r="54" spans="2:13" s="3" customFormat="1" ht="9.9499999999999993" customHeight="1" x14ac:dyDescent="0.15">
      <c r="B54" s="22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4"/>
    </row>
    <row r="55" spans="2:13" s="41" customFormat="1" ht="9.9499999999999993" customHeight="1" x14ac:dyDescent="0.15">
      <c r="B55" s="16" t="s">
        <v>47</v>
      </c>
      <c r="C55" s="13">
        <v>910732</v>
      </c>
      <c r="D55" s="13">
        <v>1135205</v>
      </c>
      <c r="E55" s="13">
        <v>1277223</v>
      </c>
      <c r="F55" s="13">
        <v>1442743</v>
      </c>
      <c r="G55" s="13">
        <v>1544650</v>
      </c>
      <c r="H55" s="13">
        <v>1782525</v>
      </c>
      <c r="I55" s="13">
        <v>1942252</v>
      </c>
      <c r="J55" s="13">
        <v>2017749</v>
      </c>
      <c r="K55" s="13">
        <v>570285</v>
      </c>
      <c r="L55" s="13">
        <v>1306548</v>
      </c>
      <c r="M55" s="14"/>
    </row>
    <row r="56" spans="2:13" s="3" customFormat="1" ht="9.9499999999999993" customHeight="1" x14ac:dyDescent="0.15">
      <c r="B56" s="19" t="s">
        <v>48</v>
      </c>
      <c r="C56" s="20">
        <v>227892</v>
      </c>
      <c r="D56" s="20">
        <v>233415</v>
      </c>
      <c r="E56" s="20">
        <v>218378</v>
      </c>
      <c r="F56" s="20">
        <v>309625</v>
      </c>
      <c r="G56" s="20">
        <v>375246</v>
      </c>
      <c r="H56" s="20">
        <v>451331</v>
      </c>
      <c r="I56" s="20">
        <v>454348</v>
      </c>
      <c r="J56" s="20">
        <v>350960</v>
      </c>
      <c r="K56" s="20">
        <v>91948</v>
      </c>
      <c r="L56" s="20">
        <v>89048</v>
      </c>
      <c r="M56" s="18"/>
    </row>
    <row r="57" spans="2:13" s="3" customFormat="1" ht="9.9499999999999993" customHeight="1" x14ac:dyDescent="0.15">
      <c r="B57" s="19" t="s">
        <v>49</v>
      </c>
      <c r="C57" s="20">
        <v>6613</v>
      </c>
      <c r="D57" s="20">
        <v>8247</v>
      </c>
      <c r="E57" s="20">
        <v>9623</v>
      </c>
      <c r="F57" s="20">
        <v>11496</v>
      </c>
      <c r="G57" s="20">
        <v>14855</v>
      </c>
      <c r="H57" s="20">
        <v>16319</v>
      </c>
      <c r="I57" s="20">
        <v>17615</v>
      </c>
      <c r="J57" s="20">
        <v>17839</v>
      </c>
      <c r="K57" s="20">
        <v>3948</v>
      </c>
      <c r="L57" s="20">
        <v>15730</v>
      </c>
      <c r="M57" s="18"/>
    </row>
    <row r="58" spans="2:13" s="3" customFormat="1" ht="9.9499999999999993" customHeight="1" x14ac:dyDescent="0.15">
      <c r="B58" s="19" t="s">
        <v>50</v>
      </c>
      <c r="C58" s="20">
        <v>233931</v>
      </c>
      <c r="D58" s="20">
        <v>260220</v>
      </c>
      <c r="E58" s="20">
        <v>300919</v>
      </c>
      <c r="F58" s="20">
        <v>286807</v>
      </c>
      <c r="G58" s="20">
        <v>283327</v>
      </c>
      <c r="H58" s="20">
        <v>345923</v>
      </c>
      <c r="I58" s="20">
        <v>351373</v>
      </c>
      <c r="J58" s="20">
        <v>359981</v>
      </c>
      <c r="K58" s="20">
        <v>117846</v>
      </c>
      <c r="L58" s="20">
        <v>291780</v>
      </c>
      <c r="M58" s="18"/>
    </row>
    <row r="59" spans="2:13" s="3" customFormat="1" ht="9.9499999999999993" customHeight="1" x14ac:dyDescent="0.15">
      <c r="B59" s="19" t="s">
        <v>51</v>
      </c>
      <c r="C59" s="20">
        <v>81092</v>
      </c>
      <c r="D59" s="20">
        <v>88179</v>
      </c>
      <c r="E59" s="20">
        <v>101591</v>
      </c>
      <c r="F59" s="20">
        <v>123884</v>
      </c>
      <c r="G59" s="20">
        <v>145009</v>
      </c>
      <c r="H59" s="20">
        <v>172843</v>
      </c>
      <c r="I59" s="20">
        <v>184175</v>
      </c>
      <c r="J59" s="20">
        <v>195965</v>
      </c>
      <c r="K59" s="20">
        <v>55422</v>
      </c>
      <c r="L59" s="20">
        <v>92412</v>
      </c>
      <c r="M59" s="18"/>
    </row>
    <row r="60" spans="2:13" s="3" customFormat="1" ht="9.9499999999999993" customHeight="1" x14ac:dyDescent="0.15">
      <c r="B60" s="19" t="s">
        <v>52</v>
      </c>
      <c r="C60" s="20">
        <v>128691</v>
      </c>
      <c r="D60" s="20">
        <v>230122</v>
      </c>
      <c r="E60" s="20">
        <v>292441</v>
      </c>
      <c r="F60" s="20">
        <v>363155</v>
      </c>
      <c r="G60" s="20">
        <v>390244</v>
      </c>
      <c r="H60" s="20">
        <v>429954</v>
      </c>
      <c r="I60" s="20">
        <v>494206</v>
      </c>
      <c r="J60" s="20">
        <v>536175</v>
      </c>
      <c r="K60" s="20">
        <v>139186</v>
      </c>
      <c r="L60" s="20">
        <v>398038</v>
      </c>
      <c r="M60" s="18"/>
    </row>
    <row r="61" spans="2:13" s="3" customFormat="1" ht="9.9499999999999993" customHeight="1" x14ac:dyDescent="0.15">
      <c r="B61" s="19" t="s">
        <v>53</v>
      </c>
      <c r="C61" s="20">
        <v>27846</v>
      </c>
      <c r="D61" s="20">
        <v>30814</v>
      </c>
      <c r="E61" s="20">
        <v>45012</v>
      </c>
      <c r="F61" s="20">
        <v>54138</v>
      </c>
      <c r="G61" s="20">
        <v>58102</v>
      </c>
      <c r="H61" s="20">
        <v>60471</v>
      </c>
      <c r="I61" s="20">
        <v>86078</v>
      </c>
      <c r="J61" s="20">
        <v>165522</v>
      </c>
      <c r="K61" s="20">
        <v>56094</v>
      </c>
      <c r="L61" s="20">
        <v>122372</v>
      </c>
      <c r="M61" s="18"/>
    </row>
    <row r="62" spans="2:13" s="3" customFormat="1" ht="9.9499999999999993" customHeight="1" x14ac:dyDescent="0.15">
      <c r="B62" s="19" t="s">
        <v>261</v>
      </c>
      <c r="C62" s="20">
        <v>7</v>
      </c>
      <c r="D62" s="20">
        <v>2</v>
      </c>
      <c r="E62" s="20">
        <v>5</v>
      </c>
      <c r="F62" s="20">
        <v>0</v>
      </c>
      <c r="G62" s="20">
        <v>0</v>
      </c>
      <c r="H62" s="20">
        <v>0</v>
      </c>
      <c r="I62" s="20">
        <v>0</v>
      </c>
      <c r="J62" s="20">
        <v>0</v>
      </c>
      <c r="K62" s="20">
        <v>0</v>
      </c>
      <c r="L62" s="20">
        <v>0</v>
      </c>
      <c r="M62" s="18"/>
    </row>
    <row r="63" spans="2:13" s="3" customFormat="1" ht="9.9499999999999993" customHeight="1" x14ac:dyDescent="0.15">
      <c r="B63" s="19" t="s">
        <v>54</v>
      </c>
      <c r="C63" s="20">
        <v>82</v>
      </c>
      <c r="D63" s="20">
        <v>70</v>
      </c>
      <c r="E63" s="20">
        <v>48</v>
      </c>
      <c r="F63" s="20">
        <v>160</v>
      </c>
      <c r="G63" s="20">
        <v>324</v>
      </c>
      <c r="H63" s="20">
        <v>262</v>
      </c>
      <c r="I63" s="20">
        <v>389</v>
      </c>
      <c r="J63" s="20">
        <v>395</v>
      </c>
      <c r="K63" s="20">
        <v>44</v>
      </c>
      <c r="L63" s="20">
        <v>12</v>
      </c>
      <c r="M63" s="18"/>
    </row>
    <row r="64" spans="2:13" s="3" customFormat="1" ht="9.9499999999999993" customHeight="1" x14ac:dyDescent="0.15">
      <c r="B64" s="19" t="s">
        <v>55</v>
      </c>
      <c r="C64" s="20">
        <v>141</v>
      </c>
      <c r="D64" s="20">
        <v>172</v>
      </c>
      <c r="E64" s="20">
        <v>314</v>
      </c>
      <c r="F64" s="20">
        <v>268</v>
      </c>
      <c r="G64" s="20">
        <v>390</v>
      </c>
      <c r="H64" s="20">
        <v>389</v>
      </c>
      <c r="I64" s="20">
        <v>407</v>
      </c>
      <c r="J64" s="20">
        <v>488</v>
      </c>
      <c r="K64" s="20">
        <v>113</v>
      </c>
      <c r="L64" s="20">
        <v>211</v>
      </c>
      <c r="M64" s="18"/>
    </row>
    <row r="65" spans="2:13" s="3" customFormat="1" ht="9.9499999999999993" customHeight="1" x14ac:dyDescent="0.15">
      <c r="B65" s="19" t="s">
        <v>267</v>
      </c>
      <c r="C65" s="20">
        <v>5</v>
      </c>
      <c r="D65" s="20">
        <v>4</v>
      </c>
      <c r="E65" s="20">
        <v>11</v>
      </c>
      <c r="F65" s="20">
        <v>8</v>
      </c>
      <c r="G65" s="20">
        <v>9</v>
      </c>
      <c r="H65" s="20">
        <v>9</v>
      </c>
      <c r="I65" s="20">
        <v>9</v>
      </c>
      <c r="J65" s="20">
        <v>15</v>
      </c>
      <c r="K65" s="20">
        <v>4</v>
      </c>
      <c r="L65" s="20">
        <v>6</v>
      </c>
      <c r="M65" s="18"/>
    </row>
    <row r="66" spans="2:13" s="3" customFormat="1" ht="9.9499999999999993" customHeight="1" x14ac:dyDescent="0.15">
      <c r="B66" s="19" t="s">
        <v>57</v>
      </c>
      <c r="C66" s="20">
        <v>9688</v>
      </c>
      <c r="D66" s="20">
        <v>12519</v>
      </c>
      <c r="E66" s="20">
        <v>15355</v>
      </c>
      <c r="F66" s="20">
        <v>18882</v>
      </c>
      <c r="G66" s="20">
        <v>17453</v>
      </c>
      <c r="H66" s="20">
        <v>19301</v>
      </c>
      <c r="I66" s="20">
        <v>22856</v>
      </c>
      <c r="J66" s="20">
        <v>21610</v>
      </c>
      <c r="K66" s="20">
        <v>5357</v>
      </c>
      <c r="L66" s="20">
        <v>12130</v>
      </c>
      <c r="M66" s="18"/>
    </row>
    <row r="67" spans="2:13" s="3" customFormat="1" ht="9.9499999999999993" customHeight="1" x14ac:dyDescent="0.15">
      <c r="B67" s="19" t="s">
        <v>58</v>
      </c>
      <c r="C67" s="20">
        <v>74326</v>
      </c>
      <c r="D67" s="20">
        <v>111193</v>
      </c>
      <c r="E67" s="20">
        <v>120690</v>
      </c>
      <c r="F67" s="20">
        <v>142069</v>
      </c>
      <c r="G67" s="20">
        <v>162286</v>
      </c>
      <c r="H67" s="20">
        <v>188971</v>
      </c>
      <c r="I67" s="20">
        <v>231232</v>
      </c>
      <c r="J67" s="20">
        <v>266677</v>
      </c>
      <c r="K67" s="20">
        <v>67795</v>
      </c>
      <c r="L67" s="20">
        <v>113167</v>
      </c>
      <c r="M67" s="18"/>
    </row>
    <row r="68" spans="2:13" s="3" customFormat="1" ht="9.9499999999999993" customHeight="1" x14ac:dyDescent="0.15">
      <c r="B68" s="19" t="s">
        <v>59</v>
      </c>
      <c r="C68" s="20">
        <v>162</v>
      </c>
      <c r="D68" s="20">
        <v>151</v>
      </c>
      <c r="E68" s="20">
        <v>315</v>
      </c>
      <c r="F68" s="20">
        <v>292</v>
      </c>
      <c r="G68" s="20">
        <v>362</v>
      </c>
      <c r="H68" s="20">
        <v>350</v>
      </c>
      <c r="I68" s="20">
        <v>356</v>
      </c>
      <c r="J68" s="20">
        <v>391</v>
      </c>
      <c r="K68" s="20">
        <v>90</v>
      </c>
      <c r="L68" s="20">
        <v>111</v>
      </c>
      <c r="M68" s="18"/>
    </row>
    <row r="69" spans="2:13" s="3" customFormat="1" ht="9.9499999999999993" customHeight="1" x14ac:dyDescent="0.15">
      <c r="B69" s="19" t="s">
        <v>60</v>
      </c>
      <c r="C69" s="20">
        <v>16853</v>
      </c>
      <c r="D69" s="20">
        <v>22388</v>
      </c>
      <c r="E69" s="20">
        <v>25705</v>
      </c>
      <c r="F69" s="20">
        <v>38818</v>
      </c>
      <c r="G69" s="20">
        <v>40614</v>
      </c>
      <c r="H69" s="20">
        <v>43326</v>
      </c>
      <c r="I69" s="20">
        <v>46355</v>
      </c>
      <c r="J69" s="20">
        <v>44279</v>
      </c>
      <c r="K69" s="20">
        <v>9534</v>
      </c>
      <c r="L69" s="20">
        <v>23153</v>
      </c>
      <c r="M69" s="18"/>
    </row>
    <row r="70" spans="2:13" s="3" customFormat="1" ht="9.9499999999999993" customHeight="1" x14ac:dyDescent="0.15">
      <c r="B70" s="19" t="s">
        <v>61</v>
      </c>
      <c r="C70" s="20">
        <v>103403</v>
      </c>
      <c r="D70" s="20">
        <v>137709</v>
      </c>
      <c r="E70" s="20">
        <v>146816</v>
      </c>
      <c r="F70" s="20">
        <v>93141</v>
      </c>
      <c r="G70" s="20">
        <v>56429</v>
      </c>
      <c r="H70" s="20">
        <v>53076</v>
      </c>
      <c r="I70" s="20">
        <v>52853</v>
      </c>
      <c r="J70" s="20">
        <v>57452</v>
      </c>
      <c r="K70" s="20">
        <v>22904</v>
      </c>
      <c r="L70" s="20">
        <v>148378</v>
      </c>
      <c r="M70" s="18"/>
    </row>
    <row r="71" spans="2:13" s="3" customFormat="1" ht="9.9499999999999993" customHeight="1" x14ac:dyDescent="0.15">
      <c r="B71" s="19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18"/>
    </row>
    <row r="72" spans="2:13" s="41" customFormat="1" ht="9.9499999999999993" customHeight="1" x14ac:dyDescent="0.15">
      <c r="B72" s="15" t="s">
        <v>62</v>
      </c>
      <c r="C72" s="13">
        <v>1439441</v>
      </c>
      <c r="D72" s="13">
        <v>1524777</v>
      </c>
      <c r="E72" s="13">
        <v>1616856</v>
      </c>
      <c r="F72" s="13">
        <v>1660074</v>
      </c>
      <c r="G72" s="13">
        <v>1786332</v>
      </c>
      <c r="H72" s="13">
        <v>1913992</v>
      </c>
      <c r="I72" s="13">
        <v>2006598</v>
      </c>
      <c r="J72" s="13">
        <v>2053785</v>
      </c>
      <c r="K72" s="13">
        <v>553628</v>
      </c>
      <c r="L72" s="13">
        <v>947300</v>
      </c>
      <c r="M72" s="14"/>
    </row>
    <row r="73" spans="2:13" s="3" customFormat="1" ht="9.9499999999999993" customHeight="1" x14ac:dyDescent="0.15">
      <c r="B73" s="25" t="s">
        <v>63</v>
      </c>
      <c r="C73" s="20">
        <v>1</v>
      </c>
      <c r="D73" s="20">
        <v>0</v>
      </c>
      <c r="E73" s="20">
        <v>4</v>
      </c>
      <c r="F73" s="20">
        <v>10</v>
      </c>
      <c r="G73" s="20">
        <v>39</v>
      </c>
      <c r="H73" s="20">
        <v>77</v>
      </c>
      <c r="I73" s="20">
        <v>11</v>
      </c>
      <c r="J73" s="20">
        <v>29</v>
      </c>
      <c r="K73" s="20">
        <v>7</v>
      </c>
      <c r="L73" s="20">
        <v>6</v>
      </c>
      <c r="M73" s="18"/>
    </row>
    <row r="74" spans="2:13" s="3" customFormat="1" ht="9.9499999999999993" customHeight="1" x14ac:dyDescent="0.15">
      <c r="B74" s="25" t="s">
        <v>64</v>
      </c>
      <c r="C74" s="20">
        <v>173</v>
      </c>
      <c r="D74" s="20">
        <v>143</v>
      </c>
      <c r="E74" s="20">
        <v>219</v>
      </c>
      <c r="F74" s="20">
        <v>216</v>
      </c>
      <c r="G74" s="20">
        <v>275</v>
      </c>
      <c r="H74" s="20">
        <v>333</v>
      </c>
      <c r="I74" s="20">
        <v>343</v>
      </c>
      <c r="J74" s="20">
        <v>359</v>
      </c>
      <c r="K74" s="20">
        <v>90</v>
      </c>
      <c r="L74" s="20">
        <v>152</v>
      </c>
      <c r="M74" s="18"/>
    </row>
    <row r="75" spans="2:13" s="3" customFormat="1" ht="9.9499999999999993" customHeight="1" x14ac:dyDescent="0.15">
      <c r="B75" s="25" t="s">
        <v>65</v>
      </c>
      <c r="C75" s="20">
        <v>151982</v>
      </c>
      <c r="D75" s="20">
        <v>166071</v>
      </c>
      <c r="E75" s="20">
        <v>185305</v>
      </c>
      <c r="F75" s="20">
        <v>197172</v>
      </c>
      <c r="G75" s="20">
        <v>230358</v>
      </c>
      <c r="H75" s="20">
        <v>250944</v>
      </c>
      <c r="I75" s="20">
        <v>259856</v>
      </c>
      <c r="J75" s="20">
        <v>259643</v>
      </c>
      <c r="K75" s="20">
        <v>73691</v>
      </c>
      <c r="L75" s="20">
        <v>125760</v>
      </c>
      <c r="M75" s="18"/>
    </row>
    <row r="76" spans="2:13" s="3" customFormat="1" ht="9.9499999999999993" customHeight="1" x14ac:dyDescent="0.15">
      <c r="B76" s="25" t="s">
        <v>66</v>
      </c>
      <c r="C76" s="20">
        <v>1283</v>
      </c>
      <c r="D76" s="20">
        <v>1532</v>
      </c>
      <c r="E76" s="20">
        <v>1588</v>
      </c>
      <c r="F76" s="20">
        <v>15825</v>
      </c>
      <c r="G76" s="20">
        <v>22090</v>
      </c>
      <c r="H76" s="20">
        <v>22595</v>
      </c>
      <c r="I76" s="20">
        <v>24243</v>
      </c>
      <c r="J76" s="20">
        <v>26703</v>
      </c>
      <c r="K76" s="20">
        <v>6929</v>
      </c>
      <c r="L76" s="20">
        <v>9759</v>
      </c>
      <c r="M76" s="18"/>
    </row>
    <row r="77" spans="2:13" s="3" customFormat="1" ht="9.9499999999999993" customHeight="1" x14ac:dyDescent="0.15">
      <c r="B77" s="25" t="s">
        <v>67</v>
      </c>
      <c r="C77" s="20">
        <v>14049</v>
      </c>
      <c r="D77" s="20">
        <v>14903</v>
      </c>
      <c r="E77" s="20">
        <v>16709</v>
      </c>
      <c r="F77" s="20">
        <v>17465</v>
      </c>
      <c r="G77" s="20">
        <v>19807</v>
      </c>
      <c r="H77" s="20">
        <v>22587</v>
      </c>
      <c r="I77" s="20">
        <v>23158</v>
      </c>
      <c r="J77" s="20">
        <v>22663</v>
      </c>
      <c r="K77" s="20">
        <v>7322</v>
      </c>
      <c r="L77" s="20">
        <v>12862</v>
      </c>
      <c r="M77" s="18"/>
    </row>
    <row r="78" spans="2:13" s="3" customFormat="1" ht="9.9499999999999993" customHeight="1" x14ac:dyDescent="0.15">
      <c r="B78" s="25" t="s">
        <v>68</v>
      </c>
      <c r="C78" s="20">
        <v>26962</v>
      </c>
      <c r="D78" s="20">
        <v>26931</v>
      </c>
      <c r="E78" s="20">
        <v>27478</v>
      </c>
      <c r="F78" s="20">
        <v>27626</v>
      </c>
      <c r="G78" s="20">
        <v>31861</v>
      </c>
      <c r="H78" s="20">
        <v>36756</v>
      </c>
      <c r="I78" s="20">
        <v>37403</v>
      </c>
      <c r="J78" s="20">
        <v>41838</v>
      </c>
      <c r="K78" s="20">
        <v>10383</v>
      </c>
      <c r="L78" s="20">
        <v>16390</v>
      </c>
      <c r="M78" s="18"/>
    </row>
    <row r="79" spans="2:13" s="3" customFormat="1" ht="9.9499999999999993" customHeight="1" x14ac:dyDescent="0.15">
      <c r="B79" s="25" t="s">
        <v>69</v>
      </c>
      <c r="C79" s="20">
        <v>763</v>
      </c>
      <c r="D79" s="20">
        <v>1008</v>
      </c>
      <c r="E79" s="20">
        <v>1095</v>
      </c>
      <c r="F79" s="20">
        <v>856</v>
      </c>
      <c r="G79" s="20">
        <v>883</v>
      </c>
      <c r="H79" s="20">
        <v>1010</v>
      </c>
      <c r="I79" s="20">
        <v>1545</v>
      </c>
      <c r="J79" s="20">
        <v>2042</v>
      </c>
      <c r="K79" s="20">
        <v>757</v>
      </c>
      <c r="L79" s="20">
        <v>1975</v>
      </c>
      <c r="M79" s="18"/>
    </row>
    <row r="80" spans="2:13" s="3" customFormat="1" ht="9.9499999999999993" customHeight="1" x14ac:dyDescent="0.15">
      <c r="B80" s="25" t="s">
        <v>70</v>
      </c>
      <c r="C80" s="20">
        <v>624</v>
      </c>
      <c r="D80" s="20">
        <v>510</v>
      </c>
      <c r="E80" s="20">
        <v>1151</v>
      </c>
      <c r="F80" s="20">
        <v>2009</v>
      </c>
      <c r="G80" s="20">
        <v>3040</v>
      </c>
      <c r="H80" s="20">
        <v>2906</v>
      </c>
      <c r="I80" s="20">
        <v>3339</v>
      </c>
      <c r="J80" s="20">
        <v>1574</v>
      </c>
      <c r="K80" s="20">
        <v>447</v>
      </c>
      <c r="L80" s="20">
        <v>396</v>
      </c>
      <c r="M80" s="18"/>
    </row>
    <row r="81" spans="2:13" s="3" customFormat="1" ht="9.9499999999999993" customHeight="1" x14ac:dyDescent="0.15">
      <c r="B81" s="25" t="s">
        <v>71</v>
      </c>
      <c r="C81" s="20">
        <v>2329</v>
      </c>
      <c r="D81" s="20">
        <v>2936</v>
      </c>
      <c r="E81" s="20">
        <v>2958</v>
      </c>
      <c r="F81" s="20">
        <v>3292</v>
      </c>
      <c r="G81" s="20">
        <v>3663</v>
      </c>
      <c r="H81" s="20">
        <v>3724</v>
      </c>
      <c r="I81" s="20">
        <v>4254</v>
      </c>
      <c r="J81" s="20">
        <v>4782</v>
      </c>
      <c r="K81" s="20">
        <v>2229</v>
      </c>
      <c r="L81" s="20">
        <v>2749</v>
      </c>
      <c r="M81" s="18"/>
    </row>
    <row r="82" spans="2:13" s="3" customFormat="1" ht="9.9499999999999993" customHeight="1" x14ac:dyDescent="0.15">
      <c r="B82" s="25" t="s">
        <v>72</v>
      </c>
      <c r="C82" s="20">
        <v>8613</v>
      </c>
      <c r="D82" s="20">
        <v>8950</v>
      </c>
      <c r="E82" s="20">
        <v>8973</v>
      </c>
      <c r="F82" s="20">
        <v>9159</v>
      </c>
      <c r="G82" s="20">
        <v>10132</v>
      </c>
      <c r="H82" s="20">
        <v>12660</v>
      </c>
      <c r="I82" s="20">
        <v>12776</v>
      </c>
      <c r="J82" s="20">
        <v>12821</v>
      </c>
      <c r="K82" s="20">
        <v>5864</v>
      </c>
      <c r="L82" s="20">
        <v>9697</v>
      </c>
      <c r="M82" s="18"/>
    </row>
    <row r="83" spans="2:13" s="3" customFormat="1" ht="9.9499999999999993" customHeight="1" x14ac:dyDescent="0.15">
      <c r="B83" s="25" t="s">
        <v>73</v>
      </c>
      <c r="C83" s="20">
        <v>1414</v>
      </c>
      <c r="D83" s="20">
        <v>1378</v>
      </c>
      <c r="E83" s="20">
        <v>1611</v>
      </c>
      <c r="F83" s="20">
        <v>2081</v>
      </c>
      <c r="G83" s="20">
        <v>2091</v>
      </c>
      <c r="H83" s="20">
        <v>2210</v>
      </c>
      <c r="I83" s="20">
        <v>2711</v>
      </c>
      <c r="J83" s="20">
        <v>3126</v>
      </c>
      <c r="K83" s="20">
        <v>1472</v>
      </c>
      <c r="L83" s="20">
        <v>2318</v>
      </c>
      <c r="M83" s="18"/>
    </row>
    <row r="84" spans="2:13" s="3" customFormat="1" ht="9.9499999999999993" customHeight="1" x14ac:dyDescent="0.15">
      <c r="B84" s="25" t="s">
        <v>74</v>
      </c>
      <c r="C84" s="20">
        <v>13054</v>
      </c>
      <c r="D84" s="20">
        <v>13962</v>
      </c>
      <c r="E84" s="20">
        <v>12703</v>
      </c>
      <c r="F84" s="20">
        <v>13786</v>
      </c>
      <c r="G84" s="20">
        <v>15525</v>
      </c>
      <c r="H84" s="20">
        <v>16654</v>
      </c>
      <c r="I84" s="20">
        <v>17033</v>
      </c>
      <c r="J84" s="20">
        <v>16629</v>
      </c>
      <c r="K84" s="20">
        <v>6106</v>
      </c>
      <c r="L84" s="20">
        <v>7264</v>
      </c>
      <c r="M84" s="18"/>
    </row>
    <row r="85" spans="2:13" s="3" customFormat="1" ht="9.9499999999999993" customHeight="1" x14ac:dyDescent="0.15">
      <c r="B85" s="25" t="s">
        <v>262</v>
      </c>
      <c r="C85" s="20"/>
      <c r="D85" s="20"/>
      <c r="E85" s="20"/>
      <c r="F85" s="20">
        <v>0</v>
      </c>
      <c r="G85" s="20">
        <v>0</v>
      </c>
      <c r="H85" s="20">
        <v>0</v>
      </c>
      <c r="I85" s="20">
        <v>0</v>
      </c>
      <c r="J85" s="20">
        <v>0</v>
      </c>
      <c r="K85" s="20">
        <v>0</v>
      </c>
      <c r="L85" s="20">
        <v>0</v>
      </c>
      <c r="M85" s="18"/>
    </row>
    <row r="86" spans="2:13" s="3" customFormat="1" ht="9.9499999999999993" customHeight="1" x14ac:dyDescent="0.15">
      <c r="B86" s="25" t="s">
        <v>75</v>
      </c>
      <c r="C86" s="20">
        <v>3473</v>
      </c>
      <c r="D86" s="20">
        <v>3683</v>
      </c>
      <c r="E86" s="20">
        <v>4228</v>
      </c>
      <c r="F86" s="20">
        <v>4270</v>
      </c>
      <c r="G86" s="20">
        <v>4993</v>
      </c>
      <c r="H86" s="20">
        <v>6182</v>
      </c>
      <c r="I86" s="20">
        <v>5891</v>
      </c>
      <c r="J86" s="20">
        <v>6230</v>
      </c>
      <c r="K86" s="20">
        <v>2137</v>
      </c>
      <c r="L86" s="20">
        <v>3669</v>
      </c>
      <c r="M86" s="18"/>
    </row>
    <row r="87" spans="2:13" s="3" customFormat="1" ht="9.9499999999999993" customHeight="1" x14ac:dyDescent="0.15">
      <c r="B87" s="25" t="s">
        <v>76</v>
      </c>
      <c r="C87" s="20">
        <v>1234</v>
      </c>
      <c r="D87" s="20">
        <v>1207</v>
      </c>
      <c r="E87" s="20">
        <v>1521</v>
      </c>
      <c r="F87" s="20">
        <v>1690</v>
      </c>
      <c r="G87" s="20">
        <v>2062</v>
      </c>
      <c r="H87" s="20">
        <v>2149</v>
      </c>
      <c r="I87" s="20">
        <v>2610</v>
      </c>
      <c r="J87" s="20">
        <v>3248</v>
      </c>
      <c r="K87" s="20">
        <v>989</v>
      </c>
      <c r="L87" s="20">
        <v>2000</v>
      </c>
      <c r="M87" s="18"/>
    </row>
    <row r="88" spans="2:13" s="3" customFormat="1" ht="9.9499999999999993" customHeight="1" x14ac:dyDescent="0.15">
      <c r="B88" s="25" t="s">
        <v>77</v>
      </c>
      <c r="C88" s="20">
        <v>239742</v>
      </c>
      <c r="D88" s="20">
        <v>239191</v>
      </c>
      <c r="E88" s="20">
        <v>256350</v>
      </c>
      <c r="F88" s="20">
        <v>265031</v>
      </c>
      <c r="G88" s="20">
        <v>277371</v>
      </c>
      <c r="H88" s="20">
        <v>282059</v>
      </c>
      <c r="I88" s="20">
        <v>287972</v>
      </c>
      <c r="J88" s="20">
        <v>296134</v>
      </c>
      <c r="K88" s="20">
        <v>69728</v>
      </c>
      <c r="L88" s="20">
        <v>182926</v>
      </c>
      <c r="M88" s="18"/>
    </row>
    <row r="89" spans="2:13" s="3" customFormat="1" ht="9.9499999999999993" customHeight="1" x14ac:dyDescent="0.15">
      <c r="B89" s="25" t="s">
        <v>78</v>
      </c>
      <c r="C89" s="20">
        <v>1341</v>
      </c>
      <c r="D89" s="20">
        <v>1211</v>
      </c>
      <c r="E89" s="20">
        <v>1659</v>
      </c>
      <c r="F89" s="20">
        <v>1849</v>
      </c>
      <c r="G89" s="20">
        <v>1960</v>
      </c>
      <c r="H89" s="20">
        <v>2320</v>
      </c>
      <c r="I89" s="20">
        <v>2195</v>
      </c>
      <c r="J89" s="20">
        <v>2099</v>
      </c>
      <c r="K89" s="20">
        <v>1149</v>
      </c>
      <c r="L89" s="20">
        <v>2408</v>
      </c>
      <c r="M89" s="18"/>
    </row>
    <row r="90" spans="2:13" s="3" customFormat="1" ht="9.9499999999999993" customHeight="1" x14ac:dyDescent="0.15">
      <c r="B90" s="25" t="s">
        <v>79</v>
      </c>
      <c r="C90" s="20">
        <v>2</v>
      </c>
      <c r="D90" s="20">
        <v>6</v>
      </c>
      <c r="E90" s="20">
        <v>10</v>
      </c>
      <c r="F90" s="20">
        <v>12</v>
      </c>
      <c r="G90" s="20">
        <v>34</v>
      </c>
      <c r="H90" s="20">
        <v>24</v>
      </c>
      <c r="I90" s="20">
        <v>28</v>
      </c>
      <c r="J90" s="20">
        <v>32</v>
      </c>
      <c r="K90" s="20">
        <v>19</v>
      </c>
      <c r="L90" s="20">
        <v>24</v>
      </c>
      <c r="M90" s="18"/>
    </row>
    <row r="91" spans="2:13" s="3" customFormat="1" ht="9.9499999999999993" customHeight="1" x14ac:dyDescent="0.15">
      <c r="B91" s="25" t="s">
        <v>80</v>
      </c>
      <c r="C91" s="20">
        <v>11245</v>
      </c>
      <c r="D91" s="20">
        <v>11960</v>
      </c>
      <c r="E91" s="20">
        <v>13407</v>
      </c>
      <c r="F91" s="20">
        <v>12992</v>
      </c>
      <c r="G91" s="20">
        <v>12712</v>
      </c>
      <c r="H91" s="20">
        <v>14566</v>
      </c>
      <c r="I91" s="20">
        <v>13450</v>
      </c>
      <c r="J91" s="20">
        <v>11697</v>
      </c>
      <c r="K91" s="20">
        <v>3785</v>
      </c>
      <c r="L91" s="20">
        <v>2815</v>
      </c>
      <c r="M91" s="18"/>
    </row>
    <row r="92" spans="2:13" s="3" customFormat="1" ht="9.9499999999999993" customHeight="1" x14ac:dyDescent="0.15">
      <c r="B92" s="25" t="s">
        <v>81</v>
      </c>
      <c r="C92" s="20">
        <v>179268</v>
      </c>
      <c r="D92" s="20">
        <v>175730</v>
      </c>
      <c r="E92" s="20">
        <v>186048</v>
      </c>
      <c r="F92" s="20">
        <v>188941</v>
      </c>
      <c r="G92" s="20">
        <v>196716</v>
      </c>
      <c r="H92" s="20">
        <v>220141</v>
      </c>
      <c r="I92" s="20">
        <v>241435</v>
      </c>
      <c r="J92" s="20">
        <v>261590</v>
      </c>
      <c r="K92" s="20">
        <v>99514</v>
      </c>
      <c r="L92" s="20">
        <v>131407</v>
      </c>
      <c r="M92" s="18"/>
    </row>
    <row r="93" spans="2:13" s="3" customFormat="1" ht="9.9499999999999993" customHeight="1" x14ac:dyDescent="0.15">
      <c r="B93" s="25" t="s">
        <v>82</v>
      </c>
      <c r="C93" s="20">
        <v>7</v>
      </c>
      <c r="D93" s="20">
        <v>11</v>
      </c>
      <c r="E93" s="20">
        <v>35</v>
      </c>
      <c r="F93" s="20">
        <v>34</v>
      </c>
      <c r="G93" s="20">
        <v>47</v>
      </c>
      <c r="H93" s="20">
        <v>71</v>
      </c>
      <c r="I93" s="20">
        <v>47</v>
      </c>
      <c r="J93" s="20">
        <v>31</v>
      </c>
      <c r="K93" s="20">
        <v>8</v>
      </c>
      <c r="L93" s="20">
        <v>22</v>
      </c>
      <c r="M93" s="18"/>
    </row>
    <row r="94" spans="2:13" s="3" customFormat="1" ht="9.9499999999999993" customHeight="1" x14ac:dyDescent="0.15">
      <c r="B94" s="25" t="s">
        <v>83</v>
      </c>
      <c r="C94" s="20">
        <v>2603</v>
      </c>
      <c r="D94" s="20">
        <v>2837</v>
      </c>
      <c r="E94" s="20">
        <v>2947</v>
      </c>
      <c r="F94" s="20">
        <v>2993</v>
      </c>
      <c r="G94" s="20">
        <v>3324</v>
      </c>
      <c r="H94" s="20">
        <v>3584</v>
      </c>
      <c r="I94" s="20">
        <v>3961</v>
      </c>
      <c r="J94" s="20">
        <v>4565</v>
      </c>
      <c r="K94" s="20">
        <v>1530</v>
      </c>
      <c r="L94" s="20">
        <v>2765</v>
      </c>
      <c r="M94" s="18"/>
    </row>
    <row r="95" spans="2:13" s="3" customFormat="1" ht="9.9499999999999993" customHeight="1" x14ac:dyDescent="0.15">
      <c r="B95" s="26" t="s">
        <v>84</v>
      </c>
      <c r="C95" s="20">
        <v>237</v>
      </c>
      <c r="D95" s="20">
        <v>288</v>
      </c>
      <c r="E95" s="20">
        <v>1045</v>
      </c>
      <c r="F95" s="20">
        <v>905</v>
      </c>
      <c r="G95" s="20">
        <v>786</v>
      </c>
      <c r="H95" s="20">
        <v>559</v>
      </c>
      <c r="I95" s="20">
        <v>951</v>
      </c>
      <c r="J95" s="20">
        <v>1437</v>
      </c>
      <c r="K95" s="20">
        <v>131</v>
      </c>
      <c r="L95" s="20">
        <v>1</v>
      </c>
      <c r="M95" s="18"/>
    </row>
    <row r="96" spans="2:13" s="3" customFormat="1" ht="9.9499999999999993" customHeight="1" x14ac:dyDescent="0.15">
      <c r="B96" s="25" t="s">
        <v>85</v>
      </c>
      <c r="C96" s="20">
        <v>4681</v>
      </c>
      <c r="D96" s="20">
        <v>5071</v>
      </c>
      <c r="E96" s="20">
        <v>5769</v>
      </c>
      <c r="F96" s="20">
        <v>5965</v>
      </c>
      <c r="G96" s="20">
        <v>6517</v>
      </c>
      <c r="H96" s="20">
        <v>7440</v>
      </c>
      <c r="I96" s="20">
        <v>8691</v>
      </c>
      <c r="J96" s="20">
        <v>8991</v>
      </c>
      <c r="K96" s="20">
        <v>3537</v>
      </c>
      <c r="L96" s="20">
        <v>7091</v>
      </c>
      <c r="M96" s="18"/>
    </row>
    <row r="97" spans="2:13" s="3" customFormat="1" ht="9.9499999999999993" customHeight="1" x14ac:dyDescent="0.15">
      <c r="B97" s="25" t="s">
        <v>86</v>
      </c>
      <c r="C97" s="20">
        <v>11816</v>
      </c>
      <c r="D97" s="20">
        <v>14017</v>
      </c>
      <c r="E97" s="20">
        <v>15664</v>
      </c>
      <c r="F97" s="20">
        <v>16676</v>
      </c>
      <c r="G97" s="20">
        <v>18070</v>
      </c>
      <c r="H97" s="20">
        <v>19884</v>
      </c>
      <c r="I97" s="20">
        <v>20651</v>
      </c>
      <c r="J97" s="20">
        <v>21620</v>
      </c>
      <c r="K97" s="20">
        <v>4209</v>
      </c>
      <c r="L97" s="20">
        <v>6425</v>
      </c>
      <c r="M97" s="18"/>
    </row>
    <row r="98" spans="2:13" s="3" customFormat="1" ht="9.9499999999999993" customHeight="1" x14ac:dyDescent="0.15">
      <c r="B98" s="25" t="s">
        <v>87</v>
      </c>
      <c r="C98" s="20">
        <v>2147</v>
      </c>
      <c r="D98" s="20">
        <v>2551</v>
      </c>
      <c r="E98" s="20">
        <v>3411</v>
      </c>
      <c r="F98" s="20">
        <v>5404</v>
      </c>
      <c r="G98" s="20">
        <v>8395</v>
      </c>
      <c r="H98" s="20">
        <v>9019</v>
      </c>
      <c r="I98" s="20">
        <v>11298</v>
      </c>
      <c r="J98" s="20">
        <v>5239</v>
      </c>
      <c r="K98" s="20">
        <v>3640</v>
      </c>
      <c r="L98" s="20">
        <v>12432</v>
      </c>
      <c r="M98" s="18"/>
    </row>
    <row r="99" spans="2:13" s="3" customFormat="1" ht="9.9499999999999993" customHeight="1" x14ac:dyDescent="0.15">
      <c r="B99" s="25" t="s">
        <v>88</v>
      </c>
      <c r="C99" s="20">
        <v>133605</v>
      </c>
      <c r="D99" s="20">
        <v>129563</v>
      </c>
      <c r="E99" s="20">
        <v>141237</v>
      </c>
      <c r="F99" s="20">
        <v>138310</v>
      </c>
      <c r="G99" s="20">
        <v>139266</v>
      </c>
      <c r="H99" s="20">
        <v>148200</v>
      </c>
      <c r="I99" s="20">
        <v>135358</v>
      </c>
      <c r="J99" s="20">
        <v>117039</v>
      </c>
      <c r="K99" s="20">
        <v>29381</v>
      </c>
      <c r="L99" s="20">
        <v>30022</v>
      </c>
      <c r="M99" s="18"/>
    </row>
    <row r="100" spans="2:13" s="3" customFormat="1" ht="9.9499999999999993" customHeight="1" x14ac:dyDescent="0.15">
      <c r="B100" s="25" t="s">
        <v>89</v>
      </c>
      <c r="C100" s="20">
        <v>1190</v>
      </c>
      <c r="D100" s="20">
        <v>1490</v>
      </c>
      <c r="E100" s="20">
        <v>1451</v>
      </c>
      <c r="F100" s="20">
        <v>1532</v>
      </c>
      <c r="G100" s="20">
        <v>1745</v>
      </c>
      <c r="H100" s="20">
        <v>1687</v>
      </c>
      <c r="I100" s="20">
        <v>1776</v>
      </c>
      <c r="J100" s="20">
        <v>1855</v>
      </c>
      <c r="K100" s="20">
        <v>825</v>
      </c>
      <c r="L100" s="20">
        <v>1461</v>
      </c>
      <c r="M100" s="18"/>
    </row>
    <row r="101" spans="2:13" s="3" customFormat="1" ht="9.9499999999999993" customHeight="1" x14ac:dyDescent="0.15">
      <c r="B101" s="25" t="s">
        <v>90</v>
      </c>
      <c r="C101" s="20">
        <v>168</v>
      </c>
      <c r="D101" s="20">
        <v>180</v>
      </c>
      <c r="E101" s="20">
        <v>196</v>
      </c>
      <c r="F101" s="20">
        <v>207</v>
      </c>
      <c r="G101" s="20">
        <v>224</v>
      </c>
      <c r="H101" s="20">
        <v>272</v>
      </c>
      <c r="I101" s="20">
        <v>264</v>
      </c>
      <c r="J101" s="20">
        <v>281</v>
      </c>
      <c r="K101" s="20">
        <v>75</v>
      </c>
      <c r="L101" s="20">
        <v>163</v>
      </c>
      <c r="M101" s="18"/>
    </row>
    <row r="102" spans="2:13" s="3" customFormat="1" ht="9.9499999999999993" customHeight="1" x14ac:dyDescent="0.15">
      <c r="B102" s="25" t="s">
        <v>91</v>
      </c>
      <c r="C102" s="20">
        <v>1962</v>
      </c>
      <c r="D102" s="20">
        <v>2159</v>
      </c>
      <c r="E102" s="20">
        <v>2288</v>
      </c>
      <c r="F102" s="20">
        <v>2375</v>
      </c>
      <c r="G102" s="20">
        <v>2711</v>
      </c>
      <c r="H102" s="20">
        <v>3326</v>
      </c>
      <c r="I102" s="20">
        <v>3349</v>
      </c>
      <c r="J102" s="20">
        <v>3598</v>
      </c>
      <c r="K102" s="20">
        <v>1645</v>
      </c>
      <c r="L102" s="20">
        <v>3909</v>
      </c>
      <c r="M102" s="18"/>
    </row>
    <row r="103" spans="2:13" s="3" customFormat="1" ht="9.9499999999999993" customHeight="1" x14ac:dyDescent="0.15">
      <c r="B103" s="25" t="s">
        <v>92</v>
      </c>
      <c r="C103" s="20">
        <v>956</v>
      </c>
      <c r="D103" s="20">
        <v>1149</v>
      </c>
      <c r="E103" s="20">
        <v>1376</v>
      </c>
      <c r="F103" s="20">
        <v>1634</v>
      </c>
      <c r="G103" s="20">
        <v>1824</v>
      </c>
      <c r="H103" s="20">
        <v>2206</v>
      </c>
      <c r="I103" s="20">
        <v>2120</v>
      </c>
      <c r="J103" s="20">
        <v>2404</v>
      </c>
      <c r="K103" s="20">
        <v>659</v>
      </c>
      <c r="L103" s="20">
        <v>1627</v>
      </c>
      <c r="M103" s="18"/>
    </row>
    <row r="104" spans="2:13" s="3" customFormat="1" ht="9.9499999999999993" customHeight="1" x14ac:dyDescent="0.15">
      <c r="B104" s="25" t="s">
        <v>93</v>
      </c>
      <c r="C104" s="20">
        <v>158</v>
      </c>
      <c r="D104" s="20">
        <v>210</v>
      </c>
      <c r="E104" s="20">
        <v>216</v>
      </c>
      <c r="F104" s="20">
        <v>237</v>
      </c>
      <c r="G104" s="20">
        <v>258</v>
      </c>
      <c r="H104" s="20">
        <v>376</v>
      </c>
      <c r="I104" s="20">
        <v>369</v>
      </c>
      <c r="J104" s="20">
        <v>354</v>
      </c>
      <c r="K104" s="20">
        <v>120</v>
      </c>
      <c r="L104" s="20">
        <v>365</v>
      </c>
      <c r="M104" s="18"/>
    </row>
    <row r="105" spans="2:13" s="3" customFormat="1" ht="9.9499999999999993" customHeight="1" x14ac:dyDescent="0.15">
      <c r="B105" s="25" t="s">
        <v>94</v>
      </c>
      <c r="C105" s="20">
        <v>244</v>
      </c>
      <c r="D105" s="20">
        <v>266</v>
      </c>
      <c r="E105" s="20">
        <v>361</v>
      </c>
      <c r="F105" s="20">
        <v>352</v>
      </c>
      <c r="G105" s="20">
        <v>494</v>
      </c>
      <c r="H105" s="20">
        <v>490</v>
      </c>
      <c r="I105" s="20">
        <v>531</v>
      </c>
      <c r="J105" s="20">
        <v>631</v>
      </c>
      <c r="K105" s="20">
        <v>228</v>
      </c>
      <c r="L105" s="20">
        <v>241</v>
      </c>
      <c r="M105" s="18"/>
    </row>
    <row r="106" spans="2:13" s="3" customFormat="1" ht="9.9499999999999993" customHeight="1" x14ac:dyDescent="0.15">
      <c r="B106" s="27" t="s">
        <v>95</v>
      </c>
      <c r="C106" s="23">
        <v>207</v>
      </c>
      <c r="D106" s="23">
        <v>211</v>
      </c>
      <c r="E106" s="23">
        <v>231</v>
      </c>
      <c r="F106" s="23">
        <v>208</v>
      </c>
      <c r="G106" s="23">
        <v>233</v>
      </c>
      <c r="H106" s="23">
        <v>281</v>
      </c>
      <c r="I106" s="23">
        <v>313</v>
      </c>
      <c r="J106" s="23">
        <v>308</v>
      </c>
      <c r="K106" s="23">
        <v>137</v>
      </c>
      <c r="L106" s="23">
        <v>277</v>
      </c>
      <c r="M106" s="24"/>
    </row>
    <row r="107" spans="2:13" s="3" customFormat="1" ht="9.9499999999999993" customHeight="1" x14ac:dyDescent="0.15">
      <c r="B107" s="25" t="s">
        <v>96</v>
      </c>
      <c r="C107" s="20">
        <v>112</v>
      </c>
      <c r="D107" s="20">
        <v>111</v>
      </c>
      <c r="E107" s="20">
        <v>192</v>
      </c>
      <c r="F107" s="20">
        <v>177</v>
      </c>
      <c r="G107" s="20">
        <v>235</v>
      </c>
      <c r="H107" s="20">
        <v>250</v>
      </c>
      <c r="I107" s="20">
        <v>256</v>
      </c>
      <c r="J107" s="20">
        <v>306</v>
      </c>
      <c r="K107" s="20">
        <v>265</v>
      </c>
      <c r="L107" s="20">
        <v>363</v>
      </c>
      <c r="M107" s="18"/>
    </row>
    <row r="108" spans="2:13" s="3" customFormat="1" ht="9.9499999999999993" customHeight="1" x14ac:dyDescent="0.15">
      <c r="B108" s="25" t="s">
        <v>97</v>
      </c>
      <c r="C108" s="20">
        <v>85</v>
      </c>
      <c r="D108" s="20">
        <v>85</v>
      </c>
      <c r="E108" s="20">
        <v>120</v>
      </c>
      <c r="F108" s="20">
        <v>150</v>
      </c>
      <c r="G108" s="20">
        <v>135</v>
      </c>
      <c r="H108" s="20">
        <v>198</v>
      </c>
      <c r="I108" s="20">
        <v>213</v>
      </c>
      <c r="J108" s="20">
        <v>182</v>
      </c>
      <c r="K108" s="20">
        <v>94</v>
      </c>
      <c r="L108" s="20">
        <v>130</v>
      </c>
      <c r="M108" s="18"/>
    </row>
    <row r="109" spans="2:13" s="3" customFormat="1" ht="9.9499999999999993" customHeight="1" x14ac:dyDescent="0.15">
      <c r="B109" s="25" t="s">
        <v>98</v>
      </c>
      <c r="C109" s="20">
        <v>14362</v>
      </c>
      <c r="D109" s="20">
        <v>14642</v>
      </c>
      <c r="E109" s="20">
        <v>14539</v>
      </c>
      <c r="F109" s="20">
        <v>13431</v>
      </c>
      <c r="G109" s="20">
        <v>10835</v>
      </c>
      <c r="H109" s="20">
        <v>11405</v>
      </c>
      <c r="I109" s="20">
        <v>11687</v>
      </c>
      <c r="J109" s="20">
        <v>11440</v>
      </c>
      <c r="K109" s="20">
        <v>3566</v>
      </c>
      <c r="L109" s="20">
        <v>3974</v>
      </c>
      <c r="M109" s="18"/>
    </row>
    <row r="110" spans="2:13" s="3" customFormat="1" ht="9.9499999999999993" customHeight="1" x14ac:dyDescent="0.15">
      <c r="B110" s="25" t="s">
        <v>99</v>
      </c>
      <c r="C110" s="20">
        <v>56320</v>
      </c>
      <c r="D110" s="20">
        <v>50734</v>
      </c>
      <c r="E110" s="20">
        <v>50357</v>
      </c>
      <c r="F110" s="20">
        <v>51501</v>
      </c>
      <c r="G110" s="20">
        <v>53874</v>
      </c>
      <c r="H110" s="20">
        <v>64512</v>
      </c>
      <c r="I110" s="20">
        <v>71126</v>
      </c>
      <c r="J110" s="20">
        <v>81066</v>
      </c>
      <c r="K110" s="20">
        <v>25216</v>
      </c>
      <c r="L110" s="20">
        <v>36358</v>
      </c>
      <c r="M110" s="18"/>
    </row>
    <row r="111" spans="2:13" s="3" customFormat="1" ht="9.9499999999999993" customHeight="1" x14ac:dyDescent="0.15">
      <c r="B111" s="25" t="s">
        <v>100</v>
      </c>
      <c r="C111" s="20">
        <v>18152</v>
      </c>
      <c r="D111" s="20">
        <v>19960</v>
      </c>
      <c r="E111" s="20">
        <v>23921</v>
      </c>
      <c r="F111" s="20">
        <v>28394</v>
      </c>
      <c r="G111" s="20">
        <v>29898</v>
      </c>
      <c r="H111" s="20">
        <v>39752</v>
      </c>
      <c r="I111" s="20">
        <v>36548</v>
      </c>
      <c r="J111" s="20">
        <v>35800</v>
      </c>
      <c r="K111" s="20">
        <v>17297</v>
      </c>
      <c r="L111" s="20">
        <v>49632</v>
      </c>
      <c r="M111" s="18"/>
    </row>
    <row r="112" spans="2:13" s="3" customFormat="1" ht="9.9499999999999993" customHeight="1" x14ac:dyDescent="0.15">
      <c r="B112" s="25" t="s">
        <v>101</v>
      </c>
      <c r="C112" s="20">
        <v>33300</v>
      </c>
      <c r="D112" s="20">
        <v>26917</v>
      </c>
      <c r="E112" s="20">
        <v>25159</v>
      </c>
      <c r="F112" s="20">
        <v>27681</v>
      </c>
      <c r="G112" s="20">
        <v>32779</v>
      </c>
      <c r="H112" s="20">
        <v>36616</v>
      </c>
      <c r="I112" s="20">
        <v>37453</v>
      </c>
      <c r="J112" s="20">
        <v>37407</v>
      </c>
      <c r="K112" s="20">
        <v>5773</v>
      </c>
      <c r="L112" s="20">
        <v>19485</v>
      </c>
      <c r="M112" s="18"/>
    </row>
    <row r="113" spans="2:13" s="3" customFormat="1" ht="9.9499999999999993" customHeight="1" x14ac:dyDescent="0.15">
      <c r="B113" s="25" t="s">
        <v>102</v>
      </c>
      <c r="C113" s="20">
        <v>339071</v>
      </c>
      <c r="D113" s="20">
        <v>391837</v>
      </c>
      <c r="E113" s="20">
        <v>432305</v>
      </c>
      <c r="F113" s="20">
        <v>477284</v>
      </c>
      <c r="G113" s="20">
        <v>513794</v>
      </c>
      <c r="H113" s="20">
        <v>531935</v>
      </c>
      <c r="I113" s="20">
        <v>556827</v>
      </c>
      <c r="J113" s="20">
        <v>559037</v>
      </c>
      <c r="K113" s="20">
        <v>91495</v>
      </c>
      <c r="L113" s="20">
        <v>105141</v>
      </c>
      <c r="M113" s="18"/>
    </row>
    <row r="114" spans="2:13" s="3" customFormat="1" ht="9.9499999999999993" customHeight="1" x14ac:dyDescent="0.15">
      <c r="B114" s="25" t="s">
        <v>103</v>
      </c>
      <c r="C114" s="20">
        <v>6917</v>
      </c>
      <c r="D114" s="20">
        <v>7251</v>
      </c>
      <c r="E114" s="20">
        <v>8545</v>
      </c>
      <c r="F114" s="20">
        <v>8754</v>
      </c>
      <c r="G114" s="20">
        <v>10305</v>
      </c>
      <c r="H114" s="20">
        <v>10002</v>
      </c>
      <c r="I114" s="20">
        <v>10120</v>
      </c>
      <c r="J114" s="20">
        <v>13312</v>
      </c>
      <c r="K114" s="20">
        <v>5418</v>
      </c>
      <c r="L114" s="20">
        <v>11978</v>
      </c>
      <c r="M114" s="18"/>
    </row>
    <row r="115" spans="2:13" s="3" customFormat="1" ht="9.9499999999999993" customHeight="1" x14ac:dyDescent="0.15">
      <c r="B115" s="25" t="s">
        <v>104</v>
      </c>
      <c r="C115" s="20">
        <v>70051</v>
      </c>
      <c r="D115" s="20">
        <v>100635</v>
      </c>
      <c r="E115" s="20">
        <v>77524</v>
      </c>
      <c r="F115" s="20">
        <v>24074</v>
      </c>
      <c r="G115" s="20">
        <v>22190</v>
      </c>
      <c r="H115" s="20">
        <v>27449</v>
      </c>
      <c r="I115" s="20">
        <v>52781</v>
      </c>
      <c r="J115" s="20">
        <v>73789</v>
      </c>
      <c r="K115" s="20">
        <v>24548</v>
      </c>
      <c r="L115" s="20">
        <v>65618</v>
      </c>
      <c r="M115" s="18"/>
    </row>
    <row r="116" spans="2:13" s="3" customFormat="1" ht="9.9499999999999993" customHeight="1" x14ac:dyDescent="0.15">
      <c r="B116" s="25" t="s">
        <v>105</v>
      </c>
      <c r="C116" s="20">
        <v>76</v>
      </c>
      <c r="D116" s="20">
        <v>84</v>
      </c>
      <c r="E116" s="20">
        <v>100</v>
      </c>
      <c r="F116" s="20">
        <v>93</v>
      </c>
      <c r="G116" s="20">
        <v>124</v>
      </c>
      <c r="H116" s="20">
        <v>80</v>
      </c>
      <c r="I116" s="20">
        <v>58</v>
      </c>
      <c r="J116" s="20">
        <v>53</v>
      </c>
      <c r="K116" s="20">
        <v>16</v>
      </c>
      <c r="L116" s="20">
        <v>19</v>
      </c>
      <c r="M116" s="18"/>
    </row>
    <row r="117" spans="2:13" s="3" customFormat="1" ht="9.9499999999999993" customHeight="1" x14ac:dyDescent="0.15">
      <c r="B117" s="25" t="s">
        <v>106</v>
      </c>
      <c r="C117" s="20">
        <v>901</v>
      </c>
      <c r="D117" s="20">
        <v>1631</v>
      </c>
      <c r="E117" s="20">
        <v>1682</v>
      </c>
      <c r="F117" s="20">
        <v>1306</v>
      </c>
      <c r="G117" s="20">
        <v>1437</v>
      </c>
      <c r="H117" s="20">
        <v>1816</v>
      </c>
      <c r="I117" s="20">
        <v>2156</v>
      </c>
      <c r="J117" s="20">
        <v>2392</v>
      </c>
      <c r="K117" s="20">
        <v>1140</v>
      </c>
      <c r="L117" s="20">
        <v>1826</v>
      </c>
      <c r="M117" s="18"/>
    </row>
    <row r="118" spans="2:13" s="3" customFormat="1" ht="9.9499999999999993" customHeight="1" x14ac:dyDescent="0.15">
      <c r="B118" s="25" t="s">
        <v>107</v>
      </c>
      <c r="C118" s="20">
        <v>1426</v>
      </c>
      <c r="D118" s="20">
        <v>155</v>
      </c>
      <c r="E118" s="20">
        <v>223</v>
      </c>
      <c r="F118" s="20">
        <v>581</v>
      </c>
      <c r="G118" s="20">
        <v>699</v>
      </c>
      <c r="H118" s="20">
        <v>0</v>
      </c>
      <c r="I118" s="20">
        <v>0</v>
      </c>
      <c r="J118" s="20">
        <v>0</v>
      </c>
      <c r="K118" s="20">
        <v>0</v>
      </c>
      <c r="L118" s="20">
        <v>0</v>
      </c>
      <c r="M118" s="18"/>
    </row>
    <row r="119" spans="2:13" s="3" customFormat="1" ht="9.9499999999999993" customHeight="1" x14ac:dyDescent="0.15">
      <c r="B119" s="25" t="s">
        <v>108</v>
      </c>
      <c r="C119" s="20">
        <v>33132</v>
      </c>
      <c r="D119" s="20">
        <v>39517</v>
      </c>
      <c r="E119" s="20">
        <v>40560</v>
      </c>
      <c r="F119" s="20">
        <v>40854</v>
      </c>
      <c r="G119" s="20">
        <v>39566</v>
      </c>
      <c r="H119" s="20">
        <v>35106</v>
      </c>
      <c r="I119" s="20">
        <v>34263</v>
      </c>
      <c r="J119" s="20">
        <v>34416</v>
      </c>
      <c r="K119" s="20">
        <v>15781</v>
      </c>
      <c r="L119" s="20">
        <v>10789</v>
      </c>
      <c r="M119" s="18"/>
    </row>
    <row r="120" spans="2:13" s="3" customFormat="1" ht="9.9499999999999993" customHeight="1" x14ac:dyDescent="0.15">
      <c r="B120" s="25" t="s">
        <v>109</v>
      </c>
      <c r="C120" s="20">
        <v>28298</v>
      </c>
      <c r="D120" s="20">
        <v>29868</v>
      </c>
      <c r="E120" s="20">
        <v>31536</v>
      </c>
      <c r="F120" s="20">
        <v>32495</v>
      </c>
      <c r="G120" s="20">
        <v>36820</v>
      </c>
      <c r="H120" s="20">
        <v>42816</v>
      </c>
      <c r="I120" s="20">
        <v>45659</v>
      </c>
      <c r="J120" s="20">
        <v>45147</v>
      </c>
      <c r="K120" s="20">
        <v>15585</v>
      </c>
      <c r="L120" s="20">
        <v>40305</v>
      </c>
      <c r="M120" s="18"/>
    </row>
    <row r="121" spans="2:13" s="3" customFormat="1" ht="9.9499999999999993" customHeight="1" x14ac:dyDescent="0.15">
      <c r="B121" s="25" t="s">
        <v>110</v>
      </c>
      <c r="C121" s="20">
        <v>4</v>
      </c>
      <c r="D121" s="20">
        <v>55</v>
      </c>
      <c r="E121" s="20">
        <v>12</v>
      </c>
      <c r="F121" s="20">
        <v>17</v>
      </c>
      <c r="G121" s="20">
        <v>11</v>
      </c>
      <c r="H121" s="20">
        <v>12</v>
      </c>
      <c r="I121" s="20">
        <v>21</v>
      </c>
      <c r="J121" s="20">
        <v>20</v>
      </c>
      <c r="K121" s="20">
        <v>4</v>
      </c>
      <c r="L121" s="20">
        <v>11</v>
      </c>
      <c r="M121" s="18"/>
    </row>
    <row r="122" spans="2:13" s="3" customFormat="1" ht="9.9499999999999993" customHeight="1" x14ac:dyDescent="0.15">
      <c r="B122" s="25" t="s">
        <v>111</v>
      </c>
      <c r="C122" s="20">
        <v>18577</v>
      </c>
      <c r="D122" s="20">
        <v>9336</v>
      </c>
      <c r="E122" s="20">
        <v>9607</v>
      </c>
      <c r="F122" s="20">
        <v>9815</v>
      </c>
      <c r="G122" s="20">
        <v>11652</v>
      </c>
      <c r="H122" s="20">
        <v>12678</v>
      </c>
      <c r="I122" s="20">
        <v>15640</v>
      </c>
      <c r="J122" s="20">
        <v>15843</v>
      </c>
      <c r="K122" s="20">
        <v>8205</v>
      </c>
      <c r="L122" s="20">
        <v>19818</v>
      </c>
      <c r="M122" s="18"/>
    </row>
    <row r="123" spans="2:13" s="3" customFormat="1" ht="9.9499999999999993" customHeight="1" x14ac:dyDescent="0.15">
      <c r="B123" s="25" t="s">
        <v>112</v>
      </c>
      <c r="C123" s="20">
        <v>1116</v>
      </c>
      <c r="D123" s="20">
        <v>634</v>
      </c>
      <c r="E123" s="20">
        <v>1210</v>
      </c>
      <c r="F123" s="20">
        <v>2353</v>
      </c>
      <c r="G123" s="20">
        <v>2472</v>
      </c>
      <c r="H123" s="20">
        <v>2073</v>
      </c>
      <c r="I123" s="20">
        <v>1858</v>
      </c>
      <c r="J123" s="20">
        <v>1983</v>
      </c>
      <c r="K123" s="20">
        <v>482</v>
      </c>
      <c r="L123" s="20">
        <v>475</v>
      </c>
      <c r="M123" s="18"/>
    </row>
    <row r="124" spans="2:13" s="3" customFormat="1" ht="9.9499999999999993" customHeight="1" x14ac:dyDescent="0.15">
      <c r="B124" s="25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18"/>
    </row>
    <row r="125" spans="2:13" s="41" customFormat="1" ht="9.9499999999999993" customHeight="1" x14ac:dyDescent="0.15">
      <c r="B125" s="15" t="s">
        <v>113</v>
      </c>
      <c r="C125" s="13">
        <v>191795</v>
      </c>
      <c r="D125" s="13">
        <v>223751</v>
      </c>
      <c r="E125" s="13">
        <v>267189</v>
      </c>
      <c r="F125" s="13">
        <v>328673</v>
      </c>
      <c r="G125" s="13">
        <v>386264</v>
      </c>
      <c r="H125" s="13">
        <v>434741</v>
      </c>
      <c r="I125" s="13">
        <v>487038</v>
      </c>
      <c r="J125" s="13">
        <v>486452</v>
      </c>
      <c r="K125" s="13">
        <v>124610</v>
      </c>
      <c r="L125" s="13">
        <v>184375</v>
      </c>
      <c r="M125" s="14"/>
    </row>
    <row r="126" spans="2:13" s="3" customFormat="1" ht="9.9499999999999993" customHeight="1" x14ac:dyDescent="0.15">
      <c r="B126" s="25" t="s">
        <v>114</v>
      </c>
      <c r="C126" s="20">
        <v>110</v>
      </c>
      <c r="D126" s="20">
        <v>63</v>
      </c>
      <c r="E126" s="20">
        <v>68</v>
      </c>
      <c r="F126" s="20">
        <v>133</v>
      </c>
      <c r="G126" s="20">
        <v>138</v>
      </c>
      <c r="H126" s="20">
        <v>169</v>
      </c>
      <c r="I126" s="20">
        <v>215</v>
      </c>
      <c r="J126" s="20">
        <v>102</v>
      </c>
      <c r="K126" s="20">
        <v>50</v>
      </c>
      <c r="L126" s="20">
        <v>651</v>
      </c>
      <c r="M126" s="18"/>
    </row>
    <row r="127" spans="2:13" s="3" customFormat="1" ht="9.9499999999999993" customHeight="1" x14ac:dyDescent="0.15">
      <c r="B127" s="25" t="s">
        <v>115</v>
      </c>
      <c r="C127" s="20">
        <v>4377</v>
      </c>
      <c r="D127" s="20">
        <v>5240</v>
      </c>
      <c r="E127" s="20">
        <v>6494</v>
      </c>
      <c r="F127" s="20">
        <v>15923</v>
      </c>
      <c r="G127" s="20">
        <v>20626</v>
      </c>
      <c r="H127" s="20">
        <v>21941</v>
      </c>
      <c r="I127" s="20">
        <v>29959</v>
      </c>
      <c r="J127" s="20">
        <v>24799</v>
      </c>
      <c r="K127" s="20">
        <v>8777</v>
      </c>
      <c r="L127" s="20">
        <v>42601</v>
      </c>
      <c r="M127" s="18"/>
    </row>
    <row r="128" spans="2:13" s="3" customFormat="1" ht="9.9499999999999993" customHeight="1" x14ac:dyDescent="0.15">
      <c r="B128" s="25" t="s">
        <v>116</v>
      </c>
      <c r="C128" s="20">
        <v>173</v>
      </c>
      <c r="D128" s="20">
        <v>184</v>
      </c>
      <c r="E128" s="20">
        <v>294</v>
      </c>
      <c r="F128" s="20">
        <v>551</v>
      </c>
      <c r="G128" s="20">
        <v>576</v>
      </c>
      <c r="H128" s="20">
        <v>646</v>
      </c>
      <c r="I128" s="20">
        <v>816</v>
      </c>
      <c r="J128" s="20">
        <v>617</v>
      </c>
      <c r="K128" s="20">
        <v>200</v>
      </c>
      <c r="L128" s="20">
        <v>2069</v>
      </c>
      <c r="M128" s="18"/>
    </row>
    <row r="129" spans="2:13" s="3" customFormat="1" ht="9.9499999999999993" customHeight="1" x14ac:dyDescent="0.15">
      <c r="B129" s="25" t="s">
        <v>117</v>
      </c>
      <c r="C129" s="20">
        <v>184</v>
      </c>
      <c r="D129" s="20">
        <v>221</v>
      </c>
      <c r="E129" s="20">
        <v>271</v>
      </c>
      <c r="F129" s="20">
        <v>312</v>
      </c>
      <c r="G129" s="20">
        <v>279</v>
      </c>
      <c r="H129" s="20">
        <v>370</v>
      </c>
      <c r="I129" s="20">
        <v>385</v>
      </c>
      <c r="J129" s="20">
        <v>285</v>
      </c>
      <c r="K129" s="20">
        <v>72</v>
      </c>
      <c r="L129" s="20">
        <v>227</v>
      </c>
      <c r="M129" s="18"/>
    </row>
    <row r="130" spans="2:13" s="3" customFormat="1" ht="9.9499999999999993" customHeight="1" x14ac:dyDescent="0.15">
      <c r="B130" s="25" t="s">
        <v>118</v>
      </c>
      <c r="C130" s="20">
        <v>78</v>
      </c>
      <c r="D130" s="20">
        <v>109</v>
      </c>
      <c r="E130" s="20">
        <v>167</v>
      </c>
      <c r="F130" s="20">
        <v>215</v>
      </c>
      <c r="G130" s="20">
        <v>259</v>
      </c>
      <c r="H130" s="20">
        <v>255</v>
      </c>
      <c r="I130" s="20">
        <v>253</v>
      </c>
      <c r="J130" s="20">
        <v>214</v>
      </c>
      <c r="K130" s="20">
        <v>54</v>
      </c>
      <c r="L130" s="20">
        <v>62</v>
      </c>
      <c r="M130" s="18"/>
    </row>
    <row r="131" spans="2:13" s="3" customFormat="1" ht="9.9499999999999993" customHeight="1" x14ac:dyDescent="0.15">
      <c r="B131" s="25" t="s">
        <v>119</v>
      </c>
      <c r="C131" s="20">
        <v>156</v>
      </c>
      <c r="D131" s="20">
        <v>156</v>
      </c>
      <c r="E131" s="20">
        <v>393</v>
      </c>
      <c r="F131" s="20">
        <v>350</v>
      </c>
      <c r="G131" s="20">
        <v>420</v>
      </c>
      <c r="H131" s="20">
        <v>418</v>
      </c>
      <c r="I131" s="20">
        <v>378</v>
      </c>
      <c r="J131" s="20">
        <v>418</v>
      </c>
      <c r="K131" s="20">
        <v>137</v>
      </c>
      <c r="L131" s="20">
        <v>340</v>
      </c>
      <c r="M131" s="18"/>
    </row>
    <row r="132" spans="2:13" s="3" customFormat="1" ht="9.9499999999999993" customHeight="1" x14ac:dyDescent="0.15">
      <c r="B132" s="25" t="s">
        <v>120</v>
      </c>
      <c r="C132" s="20">
        <v>72</v>
      </c>
      <c r="D132" s="20">
        <v>92</v>
      </c>
      <c r="E132" s="20">
        <v>175</v>
      </c>
      <c r="F132" s="20">
        <v>221</v>
      </c>
      <c r="G132" s="20">
        <v>153</v>
      </c>
      <c r="H132" s="20">
        <v>202</v>
      </c>
      <c r="I132" s="20">
        <v>279</v>
      </c>
      <c r="J132" s="20">
        <v>114</v>
      </c>
      <c r="K132" s="20">
        <v>19</v>
      </c>
      <c r="L132" s="20">
        <v>12</v>
      </c>
      <c r="M132" s="18"/>
    </row>
    <row r="133" spans="2:13" s="3" customFormat="1" ht="9.9499999999999993" customHeight="1" x14ac:dyDescent="0.15">
      <c r="B133" s="25" t="s">
        <v>121</v>
      </c>
      <c r="C133" s="20">
        <v>130</v>
      </c>
      <c r="D133" s="20">
        <v>125</v>
      </c>
      <c r="E133" s="20">
        <v>155</v>
      </c>
      <c r="F133" s="20">
        <v>170</v>
      </c>
      <c r="G133" s="20">
        <v>191</v>
      </c>
      <c r="H133" s="20">
        <v>268</v>
      </c>
      <c r="I133" s="20">
        <v>372</v>
      </c>
      <c r="J133" s="20">
        <v>59</v>
      </c>
      <c r="K133" s="20">
        <v>17</v>
      </c>
      <c r="L133" s="20">
        <v>14</v>
      </c>
      <c r="M133" s="18"/>
    </row>
    <row r="134" spans="2:13" s="3" customFormat="1" ht="9.9499999999999993" customHeight="1" x14ac:dyDescent="0.15">
      <c r="B134" s="25" t="s">
        <v>122</v>
      </c>
      <c r="C134" s="20">
        <v>70</v>
      </c>
      <c r="D134" s="20">
        <v>19</v>
      </c>
      <c r="E134" s="20">
        <v>74</v>
      </c>
      <c r="F134" s="20">
        <v>37</v>
      </c>
      <c r="G134" s="20">
        <v>60</v>
      </c>
      <c r="H134" s="20">
        <v>59</v>
      </c>
      <c r="I134" s="20">
        <v>48</v>
      </c>
      <c r="J134" s="20">
        <v>57</v>
      </c>
      <c r="K134" s="20">
        <v>6</v>
      </c>
      <c r="L134" s="20">
        <v>12</v>
      </c>
      <c r="M134" s="18"/>
    </row>
    <row r="135" spans="2:13" s="3" customFormat="1" ht="9.9499999999999993" customHeight="1" x14ac:dyDescent="0.15">
      <c r="B135" s="25" t="s">
        <v>123</v>
      </c>
      <c r="C135" s="20">
        <v>25972</v>
      </c>
      <c r="D135" s="20">
        <v>35181</v>
      </c>
      <c r="E135" s="20">
        <v>43854</v>
      </c>
      <c r="F135" s="20">
        <v>55659</v>
      </c>
      <c r="G135" s="20">
        <v>74327</v>
      </c>
      <c r="H135" s="20">
        <v>86349</v>
      </c>
      <c r="I135" s="20">
        <v>103171</v>
      </c>
      <c r="J135" s="20">
        <v>105861</v>
      </c>
      <c r="K135" s="20">
        <v>17265</v>
      </c>
      <c r="L135" s="20">
        <v>9642</v>
      </c>
      <c r="M135" s="18"/>
    </row>
    <row r="136" spans="2:13" s="3" customFormat="1" ht="9.9499999999999993" customHeight="1" x14ac:dyDescent="0.15">
      <c r="B136" s="25" t="s">
        <v>124</v>
      </c>
      <c r="C136" s="20">
        <v>390</v>
      </c>
      <c r="D136" s="20">
        <v>342</v>
      </c>
      <c r="E136" s="20">
        <v>438</v>
      </c>
      <c r="F136" s="20">
        <v>489</v>
      </c>
      <c r="G136" s="20">
        <v>606</v>
      </c>
      <c r="H136" s="20">
        <v>629</v>
      </c>
      <c r="I136" s="20">
        <v>811</v>
      </c>
      <c r="J136" s="20">
        <v>786</v>
      </c>
      <c r="K136" s="20">
        <v>237</v>
      </c>
      <c r="L136" s="20">
        <v>378</v>
      </c>
      <c r="M136" s="18"/>
    </row>
    <row r="137" spans="2:13" s="3" customFormat="1" ht="9.9499999999999993" customHeight="1" x14ac:dyDescent="0.15">
      <c r="B137" s="25" t="s">
        <v>125</v>
      </c>
      <c r="C137" s="20">
        <v>127</v>
      </c>
      <c r="D137" s="20">
        <v>213</v>
      </c>
      <c r="E137" s="20">
        <v>368</v>
      </c>
      <c r="F137" s="20">
        <v>268</v>
      </c>
      <c r="G137" s="20">
        <v>254</v>
      </c>
      <c r="H137" s="20">
        <v>160</v>
      </c>
      <c r="I137" s="20">
        <v>234</v>
      </c>
      <c r="J137" s="20">
        <v>279</v>
      </c>
      <c r="K137" s="20">
        <v>95</v>
      </c>
      <c r="L137" s="20">
        <v>85</v>
      </c>
      <c r="M137" s="18"/>
    </row>
    <row r="138" spans="2:13" s="3" customFormat="1" ht="9.9499999999999993" customHeight="1" x14ac:dyDescent="0.15">
      <c r="B138" s="25" t="s">
        <v>126</v>
      </c>
      <c r="C138" s="20">
        <v>31710</v>
      </c>
      <c r="D138" s="20">
        <v>40843</v>
      </c>
      <c r="E138" s="20">
        <v>52810</v>
      </c>
      <c r="F138" s="20">
        <v>67855</v>
      </c>
      <c r="G138" s="20">
        <v>63661</v>
      </c>
      <c r="H138" s="20">
        <v>75415</v>
      </c>
      <c r="I138" s="20">
        <v>86169</v>
      </c>
      <c r="J138" s="20">
        <v>86398</v>
      </c>
      <c r="K138" s="20">
        <v>24568</v>
      </c>
      <c r="L138" s="20">
        <v>12729</v>
      </c>
      <c r="M138" s="18"/>
    </row>
    <row r="139" spans="2:13" s="3" customFormat="1" ht="9.9499999999999993" customHeight="1" x14ac:dyDescent="0.15">
      <c r="B139" s="25" t="s">
        <v>127</v>
      </c>
      <c r="C139" s="20">
        <v>524</v>
      </c>
      <c r="D139" s="20">
        <v>677</v>
      </c>
      <c r="E139" s="20">
        <v>1060</v>
      </c>
      <c r="F139" s="20">
        <v>1685</v>
      </c>
      <c r="G139" s="20">
        <v>2194</v>
      </c>
      <c r="H139" s="20">
        <v>2705</v>
      </c>
      <c r="I139" s="20">
        <v>3069</v>
      </c>
      <c r="J139" s="20">
        <v>3657</v>
      </c>
      <c r="K139" s="20">
        <v>2241</v>
      </c>
      <c r="L139" s="20">
        <v>2908</v>
      </c>
      <c r="M139" s="18"/>
    </row>
    <row r="140" spans="2:13" s="3" customFormat="1" ht="9.9499999999999993" customHeight="1" x14ac:dyDescent="0.15">
      <c r="B140" s="25" t="s">
        <v>128</v>
      </c>
      <c r="C140" s="20">
        <v>3200</v>
      </c>
      <c r="D140" s="20">
        <v>3930</v>
      </c>
      <c r="E140" s="20">
        <v>5371</v>
      </c>
      <c r="F140" s="20">
        <v>5738</v>
      </c>
      <c r="G140" s="20">
        <v>6970</v>
      </c>
      <c r="H140" s="20">
        <v>7746</v>
      </c>
      <c r="I140" s="20">
        <v>8027</v>
      </c>
      <c r="J140" s="20">
        <v>9326</v>
      </c>
      <c r="K140" s="20">
        <v>4039</v>
      </c>
      <c r="L140" s="20">
        <v>5451</v>
      </c>
      <c r="M140" s="18"/>
    </row>
    <row r="141" spans="2:13" s="3" customFormat="1" ht="9.9499999999999993" customHeight="1" x14ac:dyDescent="0.15">
      <c r="B141" s="25" t="s">
        <v>129</v>
      </c>
      <c r="C141" s="20">
        <v>144</v>
      </c>
      <c r="D141" s="20">
        <v>224</v>
      </c>
      <c r="E141" s="20">
        <v>275</v>
      </c>
      <c r="F141" s="20">
        <v>251</v>
      </c>
      <c r="G141" s="20">
        <v>290</v>
      </c>
      <c r="H141" s="20">
        <v>325</v>
      </c>
      <c r="I141" s="20">
        <v>366</v>
      </c>
      <c r="J141" s="20">
        <v>759</v>
      </c>
      <c r="K141" s="20">
        <v>183</v>
      </c>
      <c r="L141" s="20">
        <v>1079</v>
      </c>
      <c r="M141" s="18"/>
    </row>
    <row r="142" spans="2:13" s="3" customFormat="1" ht="9.9499999999999993" customHeight="1" x14ac:dyDescent="0.15">
      <c r="B142" s="25" t="s">
        <v>130</v>
      </c>
      <c r="C142" s="20">
        <v>1838</v>
      </c>
      <c r="D142" s="20">
        <v>2619</v>
      </c>
      <c r="E142" s="20">
        <v>2979</v>
      </c>
      <c r="F142" s="20">
        <v>3970</v>
      </c>
      <c r="G142" s="20">
        <v>5071</v>
      </c>
      <c r="H142" s="20">
        <v>5393</v>
      </c>
      <c r="I142" s="20">
        <v>6371</v>
      </c>
      <c r="J142" s="20">
        <v>6533</v>
      </c>
      <c r="K142" s="20">
        <v>1373</v>
      </c>
      <c r="L142" s="20">
        <v>1110</v>
      </c>
      <c r="M142" s="18"/>
    </row>
    <row r="143" spans="2:13" s="3" customFormat="1" ht="9.9499999999999993" customHeight="1" x14ac:dyDescent="0.15">
      <c r="B143" s="25" t="s">
        <v>131</v>
      </c>
      <c r="C143" s="20">
        <v>11559</v>
      </c>
      <c r="D143" s="20">
        <v>12898</v>
      </c>
      <c r="E143" s="20">
        <v>14697</v>
      </c>
      <c r="F143" s="20">
        <v>16659</v>
      </c>
      <c r="G143" s="20">
        <v>20488</v>
      </c>
      <c r="H143" s="20">
        <v>22431</v>
      </c>
      <c r="I143" s="20">
        <v>27830</v>
      </c>
      <c r="J143" s="20">
        <v>28819</v>
      </c>
      <c r="K143" s="20">
        <v>6299</v>
      </c>
      <c r="L143" s="20">
        <v>40570</v>
      </c>
      <c r="M143" s="18"/>
    </row>
    <row r="144" spans="2:13" s="3" customFormat="1" ht="9.9499999999999993" customHeight="1" x14ac:dyDescent="0.15">
      <c r="B144" s="25" t="s">
        <v>132</v>
      </c>
      <c r="C144" s="20">
        <v>4373</v>
      </c>
      <c r="D144" s="20">
        <v>1816</v>
      </c>
      <c r="E144" s="20">
        <v>2152</v>
      </c>
      <c r="F144" s="20">
        <v>5480</v>
      </c>
      <c r="G144" s="20">
        <v>10523</v>
      </c>
      <c r="H144" s="20">
        <v>10021</v>
      </c>
      <c r="I144" s="20">
        <v>9818</v>
      </c>
      <c r="J144" s="20">
        <v>8098</v>
      </c>
      <c r="K144" s="20">
        <v>1549</v>
      </c>
      <c r="L144" s="20">
        <v>2003</v>
      </c>
      <c r="M144" s="18"/>
    </row>
    <row r="145" spans="2:13" s="3" customFormat="1" ht="9.9499999999999993" customHeight="1" x14ac:dyDescent="0.15">
      <c r="B145" s="25" t="s">
        <v>133</v>
      </c>
      <c r="C145" s="20">
        <v>65</v>
      </c>
      <c r="D145" s="20">
        <v>74</v>
      </c>
      <c r="E145" s="20">
        <v>91</v>
      </c>
      <c r="F145" s="20">
        <v>97</v>
      </c>
      <c r="G145" s="20">
        <v>88</v>
      </c>
      <c r="H145" s="20">
        <v>69</v>
      </c>
      <c r="I145" s="20">
        <v>112</v>
      </c>
      <c r="J145" s="20">
        <v>117</v>
      </c>
      <c r="K145" s="20">
        <v>51</v>
      </c>
      <c r="L145" s="20">
        <v>57</v>
      </c>
      <c r="M145" s="18"/>
    </row>
    <row r="146" spans="2:13" s="3" customFormat="1" ht="9.9499999999999993" customHeight="1" x14ac:dyDescent="0.15">
      <c r="B146" s="25" t="s">
        <v>134</v>
      </c>
      <c r="C146" s="20">
        <v>795</v>
      </c>
      <c r="D146" s="20">
        <v>555</v>
      </c>
      <c r="E146" s="20">
        <v>791</v>
      </c>
      <c r="F146" s="20">
        <v>1031</v>
      </c>
      <c r="G146" s="20">
        <v>1059</v>
      </c>
      <c r="H146" s="20">
        <v>1507</v>
      </c>
      <c r="I146" s="20">
        <v>1993</v>
      </c>
      <c r="J146" s="20">
        <v>1978</v>
      </c>
      <c r="K146" s="20">
        <v>522</v>
      </c>
      <c r="L146" s="20">
        <v>364</v>
      </c>
      <c r="M146" s="18"/>
    </row>
    <row r="147" spans="2:13" s="3" customFormat="1" ht="9.9499999999999993" customHeight="1" x14ac:dyDescent="0.15">
      <c r="B147" s="25" t="s">
        <v>135</v>
      </c>
      <c r="C147" s="20">
        <v>21240</v>
      </c>
      <c r="D147" s="20">
        <v>22927</v>
      </c>
      <c r="E147" s="20">
        <v>28364</v>
      </c>
      <c r="F147" s="20">
        <v>33967</v>
      </c>
      <c r="G147" s="20">
        <v>36981</v>
      </c>
      <c r="H147" s="20">
        <v>36552</v>
      </c>
      <c r="I147" s="20">
        <v>37858</v>
      </c>
      <c r="J147" s="20">
        <v>37620</v>
      </c>
      <c r="K147" s="20">
        <v>8504</v>
      </c>
      <c r="L147" s="20">
        <v>12909</v>
      </c>
      <c r="M147" s="18"/>
    </row>
    <row r="148" spans="2:13" s="3" customFormat="1" ht="9.9499999999999993" customHeight="1" x14ac:dyDescent="0.15">
      <c r="B148" s="25" t="s">
        <v>136</v>
      </c>
      <c r="C148" s="20">
        <v>65009</v>
      </c>
      <c r="D148" s="20">
        <v>74063</v>
      </c>
      <c r="E148" s="20">
        <v>80859</v>
      </c>
      <c r="F148" s="20">
        <v>85886</v>
      </c>
      <c r="G148" s="20">
        <v>97850</v>
      </c>
      <c r="H148" s="20">
        <v>115722</v>
      </c>
      <c r="I148" s="20">
        <v>119485</v>
      </c>
      <c r="J148" s="20">
        <v>118505</v>
      </c>
      <c r="K148" s="20">
        <v>30782</v>
      </c>
      <c r="L148" s="20">
        <v>12008</v>
      </c>
      <c r="M148" s="18"/>
    </row>
    <row r="149" spans="2:13" s="3" customFormat="1" ht="9.9499999999999993" customHeight="1" x14ac:dyDescent="0.15">
      <c r="B149" s="25" t="s">
        <v>137</v>
      </c>
      <c r="C149" s="20">
        <v>291</v>
      </c>
      <c r="D149" s="20">
        <v>339</v>
      </c>
      <c r="E149" s="20">
        <v>464</v>
      </c>
      <c r="F149" s="20">
        <v>503</v>
      </c>
      <c r="G149" s="20">
        <v>565</v>
      </c>
      <c r="H149" s="20">
        <v>629</v>
      </c>
      <c r="I149" s="20">
        <v>637</v>
      </c>
      <c r="J149" s="20">
        <v>529</v>
      </c>
      <c r="K149" s="20">
        <v>120</v>
      </c>
      <c r="L149" s="20">
        <v>229</v>
      </c>
      <c r="M149" s="18"/>
    </row>
    <row r="150" spans="2:13" s="3" customFormat="1" ht="9.9499999999999993" customHeight="1" x14ac:dyDescent="0.15">
      <c r="B150" s="25" t="s">
        <v>138</v>
      </c>
      <c r="C150" s="20">
        <v>399</v>
      </c>
      <c r="D150" s="20">
        <v>544</v>
      </c>
      <c r="E150" s="20">
        <v>717</v>
      </c>
      <c r="F150" s="20">
        <v>810</v>
      </c>
      <c r="G150" s="20">
        <v>726</v>
      </c>
      <c r="H150" s="20">
        <v>906</v>
      </c>
      <c r="I150" s="20">
        <v>948</v>
      </c>
      <c r="J150" s="20">
        <v>916</v>
      </c>
      <c r="K150" s="20">
        <v>261</v>
      </c>
      <c r="L150" s="20">
        <v>383</v>
      </c>
      <c r="M150" s="18"/>
    </row>
    <row r="151" spans="2:13" s="3" customFormat="1" ht="9.9499999999999993" customHeight="1" x14ac:dyDescent="0.15">
      <c r="B151" s="25" t="s">
        <v>139</v>
      </c>
      <c r="C151" s="20">
        <v>47</v>
      </c>
      <c r="D151" s="20">
        <v>70</v>
      </c>
      <c r="E151" s="20">
        <v>62</v>
      </c>
      <c r="F151" s="20">
        <v>57</v>
      </c>
      <c r="G151" s="20">
        <v>108</v>
      </c>
      <c r="H151" s="20">
        <v>208</v>
      </c>
      <c r="I151" s="20">
        <v>271</v>
      </c>
      <c r="J151" s="20">
        <v>147</v>
      </c>
      <c r="K151" s="20">
        <v>38</v>
      </c>
      <c r="L151" s="20">
        <v>171</v>
      </c>
      <c r="M151" s="18"/>
    </row>
    <row r="152" spans="2:13" s="3" customFormat="1" ht="9.9499999999999993" customHeight="1" x14ac:dyDescent="0.15">
      <c r="B152" s="25" t="s">
        <v>140</v>
      </c>
      <c r="C152" s="20">
        <v>457</v>
      </c>
      <c r="D152" s="20">
        <v>777</v>
      </c>
      <c r="E152" s="20">
        <v>1065</v>
      </c>
      <c r="F152" s="20">
        <v>1200</v>
      </c>
      <c r="G152" s="20">
        <v>1293</v>
      </c>
      <c r="H152" s="20">
        <v>1076</v>
      </c>
      <c r="I152" s="20">
        <v>1088</v>
      </c>
      <c r="J152" s="20">
        <v>1183</v>
      </c>
      <c r="K152" s="20">
        <v>225</v>
      </c>
      <c r="L152" s="20">
        <v>334</v>
      </c>
      <c r="M152" s="18"/>
    </row>
    <row r="153" spans="2:13" s="3" customFormat="1" ht="9.9499999999999993" customHeight="1" x14ac:dyDescent="0.15">
      <c r="B153" s="25" t="s">
        <v>141</v>
      </c>
      <c r="C153" s="20">
        <v>161</v>
      </c>
      <c r="D153" s="20">
        <v>100</v>
      </c>
      <c r="E153" s="20">
        <v>180</v>
      </c>
      <c r="F153" s="20">
        <v>230</v>
      </c>
      <c r="G153" s="20">
        <v>429</v>
      </c>
      <c r="H153" s="20">
        <v>394</v>
      </c>
      <c r="I153" s="20">
        <v>361</v>
      </c>
      <c r="J153" s="20">
        <v>516</v>
      </c>
      <c r="K153" s="20">
        <v>101</v>
      </c>
      <c r="L153" s="20">
        <v>208</v>
      </c>
      <c r="M153" s="18"/>
    </row>
    <row r="154" spans="2:13" s="3" customFormat="1" ht="9.9499999999999993" customHeight="1" x14ac:dyDescent="0.15">
      <c r="B154" s="25" t="s">
        <v>142</v>
      </c>
      <c r="C154" s="20">
        <v>791</v>
      </c>
      <c r="D154" s="20">
        <v>738</v>
      </c>
      <c r="E154" s="20">
        <v>822</v>
      </c>
      <c r="F154" s="20">
        <v>1003</v>
      </c>
      <c r="G154" s="20">
        <v>1173</v>
      </c>
      <c r="H154" s="20">
        <v>1290</v>
      </c>
      <c r="I154" s="20">
        <v>1158</v>
      </c>
      <c r="J154" s="20">
        <v>1304</v>
      </c>
      <c r="K154" s="20">
        <v>388</v>
      </c>
      <c r="L154" s="20">
        <v>608</v>
      </c>
      <c r="M154" s="18"/>
    </row>
    <row r="155" spans="2:13" s="3" customFormat="1" ht="9.9499999999999993" customHeight="1" x14ac:dyDescent="0.15">
      <c r="B155" s="25" t="s">
        <v>143</v>
      </c>
      <c r="C155" s="20">
        <v>25</v>
      </c>
      <c r="D155" s="20">
        <v>37</v>
      </c>
      <c r="E155" s="20">
        <v>47</v>
      </c>
      <c r="F155" s="20">
        <v>79</v>
      </c>
      <c r="G155" s="20">
        <v>97</v>
      </c>
      <c r="H155" s="20">
        <v>93</v>
      </c>
      <c r="I155" s="20">
        <v>135</v>
      </c>
      <c r="J155" s="20">
        <v>121</v>
      </c>
      <c r="K155" s="20">
        <v>20</v>
      </c>
      <c r="L155" s="20">
        <v>24</v>
      </c>
      <c r="M155" s="18"/>
    </row>
    <row r="156" spans="2:13" s="3" customFormat="1" ht="9.9499999999999993" customHeight="1" x14ac:dyDescent="0.15">
      <c r="B156" s="25" t="s">
        <v>144</v>
      </c>
      <c r="C156" s="20">
        <v>1321</v>
      </c>
      <c r="D156" s="20">
        <v>1755</v>
      </c>
      <c r="E156" s="20">
        <v>2562</v>
      </c>
      <c r="F156" s="20">
        <v>2530</v>
      </c>
      <c r="G156" s="20">
        <v>2482</v>
      </c>
      <c r="H156" s="20">
        <v>2800</v>
      </c>
      <c r="I156" s="20">
        <v>3244</v>
      </c>
      <c r="J156" s="20">
        <v>3966</v>
      </c>
      <c r="K156" s="20">
        <v>1084</v>
      </c>
      <c r="L156" s="20">
        <v>807</v>
      </c>
      <c r="M156" s="18"/>
    </row>
    <row r="157" spans="2:13" s="3" customFormat="1" ht="9.9499999999999993" customHeight="1" x14ac:dyDescent="0.15">
      <c r="B157" s="25" t="s">
        <v>145</v>
      </c>
      <c r="C157" s="20">
        <v>11</v>
      </c>
      <c r="D157" s="20">
        <v>6</v>
      </c>
      <c r="E157" s="20">
        <v>7</v>
      </c>
      <c r="F157" s="20">
        <v>8</v>
      </c>
      <c r="G157" s="20">
        <v>16</v>
      </c>
      <c r="H157" s="20">
        <v>17</v>
      </c>
      <c r="I157" s="20">
        <v>11</v>
      </c>
      <c r="J157" s="20">
        <v>9</v>
      </c>
      <c r="K157" s="20">
        <v>7</v>
      </c>
      <c r="L157" s="20">
        <v>9</v>
      </c>
      <c r="M157" s="18"/>
    </row>
    <row r="158" spans="2:13" s="3" customFormat="1" ht="9.9499999999999993" customHeight="1" x14ac:dyDescent="0.15">
      <c r="B158" s="25" t="s">
        <v>146</v>
      </c>
      <c r="C158" s="20">
        <v>61</v>
      </c>
      <c r="D158" s="20">
        <v>95</v>
      </c>
      <c r="E158" s="20">
        <v>166</v>
      </c>
      <c r="F158" s="20">
        <v>134</v>
      </c>
      <c r="G158" s="20">
        <v>180</v>
      </c>
      <c r="H158" s="20">
        <v>193</v>
      </c>
      <c r="I158" s="20">
        <v>189</v>
      </c>
      <c r="J158" s="20">
        <v>185</v>
      </c>
      <c r="K158" s="20">
        <v>97</v>
      </c>
      <c r="L158" s="20">
        <v>33</v>
      </c>
      <c r="M158" s="18"/>
    </row>
    <row r="159" spans="2:13" s="3" customFormat="1" ht="9.9499999999999993" customHeight="1" x14ac:dyDescent="0.15">
      <c r="B159" s="25" t="s">
        <v>147</v>
      </c>
      <c r="C159" s="20">
        <v>72</v>
      </c>
      <c r="D159" s="20">
        <v>78</v>
      </c>
      <c r="E159" s="20">
        <v>165</v>
      </c>
      <c r="F159" s="20">
        <v>182</v>
      </c>
      <c r="G159" s="20">
        <v>209</v>
      </c>
      <c r="H159" s="20">
        <v>163</v>
      </c>
      <c r="I159" s="20">
        <v>224</v>
      </c>
      <c r="J159" s="20">
        <v>203</v>
      </c>
      <c r="K159" s="20">
        <v>93</v>
      </c>
      <c r="L159" s="20">
        <v>84</v>
      </c>
      <c r="M159" s="18"/>
    </row>
    <row r="160" spans="2:13" s="3" customFormat="1" ht="9.9499999999999993" customHeight="1" x14ac:dyDescent="0.15">
      <c r="B160" s="25" t="s">
        <v>148</v>
      </c>
      <c r="C160" s="20">
        <v>153</v>
      </c>
      <c r="D160" s="20">
        <v>145</v>
      </c>
      <c r="E160" s="20">
        <v>203</v>
      </c>
      <c r="F160" s="20">
        <v>236</v>
      </c>
      <c r="G160" s="20">
        <v>376</v>
      </c>
      <c r="H160" s="20">
        <v>345</v>
      </c>
      <c r="I160" s="20">
        <v>347</v>
      </c>
      <c r="J160" s="20">
        <v>385</v>
      </c>
      <c r="K160" s="20">
        <v>75</v>
      </c>
      <c r="L160" s="20">
        <v>334</v>
      </c>
      <c r="M160" s="18"/>
    </row>
    <row r="161" spans="2:13" s="3" customFormat="1" ht="9.9499999999999993" customHeight="1" x14ac:dyDescent="0.15">
      <c r="B161" s="27" t="s">
        <v>149</v>
      </c>
      <c r="C161" s="23">
        <v>1832</v>
      </c>
      <c r="D161" s="23">
        <v>839</v>
      </c>
      <c r="E161" s="23">
        <v>602</v>
      </c>
      <c r="F161" s="23">
        <v>997</v>
      </c>
      <c r="G161" s="23">
        <v>4370</v>
      </c>
      <c r="H161" s="23">
        <v>2472</v>
      </c>
      <c r="I161" s="23">
        <v>2030</v>
      </c>
      <c r="J161" s="23">
        <v>1977</v>
      </c>
      <c r="K161" s="23">
        <v>410</v>
      </c>
      <c r="L161" s="23">
        <v>840</v>
      </c>
      <c r="M161" s="24"/>
    </row>
    <row r="162" spans="2:13" s="3" customFormat="1" ht="9.9499999999999993" customHeight="1" x14ac:dyDescent="0.15">
      <c r="B162" s="25" t="s">
        <v>150</v>
      </c>
      <c r="C162" s="20">
        <v>376</v>
      </c>
      <c r="D162" s="20">
        <v>395</v>
      </c>
      <c r="E162" s="20">
        <v>544</v>
      </c>
      <c r="F162" s="20">
        <v>644</v>
      </c>
      <c r="G162" s="20">
        <v>772</v>
      </c>
      <c r="H162" s="20">
        <v>831</v>
      </c>
      <c r="I162" s="20">
        <v>978</v>
      </c>
      <c r="J162" s="20">
        <v>963</v>
      </c>
      <c r="K162" s="20">
        <v>226</v>
      </c>
      <c r="L162" s="20">
        <v>485</v>
      </c>
      <c r="M162" s="18"/>
    </row>
    <row r="163" spans="2:13" s="3" customFormat="1" ht="9.9499999999999993" customHeight="1" x14ac:dyDescent="0.15">
      <c r="B163" s="25" t="s">
        <v>151</v>
      </c>
      <c r="C163" s="20">
        <v>160</v>
      </c>
      <c r="D163" s="20">
        <v>123</v>
      </c>
      <c r="E163" s="20">
        <v>173</v>
      </c>
      <c r="F163" s="20">
        <v>217</v>
      </c>
      <c r="G163" s="20">
        <v>362</v>
      </c>
      <c r="H163" s="20">
        <v>316</v>
      </c>
      <c r="I163" s="20">
        <v>444</v>
      </c>
      <c r="J163" s="20">
        <v>139</v>
      </c>
      <c r="K163" s="20">
        <v>43</v>
      </c>
      <c r="L163" s="20">
        <v>91</v>
      </c>
      <c r="M163" s="18"/>
    </row>
    <row r="164" spans="2:13" s="3" customFormat="1" ht="9.9499999999999993" customHeight="1" x14ac:dyDescent="0.15">
      <c r="B164" s="25" t="s">
        <v>152</v>
      </c>
      <c r="C164" s="20">
        <v>278</v>
      </c>
      <c r="D164" s="20">
        <v>391</v>
      </c>
      <c r="E164" s="20">
        <v>550</v>
      </c>
      <c r="F164" s="20">
        <v>1113</v>
      </c>
      <c r="G164" s="20">
        <v>1633</v>
      </c>
      <c r="H164" s="20">
        <v>1643</v>
      </c>
      <c r="I164" s="20">
        <v>1985</v>
      </c>
      <c r="J164" s="20">
        <v>1900</v>
      </c>
      <c r="K164" s="20">
        <v>1065</v>
      </c>
      <c r="L164" s="20">
        <v>1330</v>
      </c>
      <c r="M164" s="18"/>
    </row>
    <row r="165" spans="2:13" s="3" customFormat="1" ht="9.9499999999999993" customHeight="1" x14ac:dyDescent="0.15">
      <c r="B165" s="25" t="s">
        <v>153</v>
      </c>
      <c r="C165" s="20">
        <v>2110</v>
      </c>
      <c r="D165" s="20">
        <v>2421</v>
      </c>
      <c r="E165" s="20">
        <v>3139</v>
      </c>
      <c r="F165" s="20">
        <v>3418</v>
      </c>
      <c r="G165" s="20">
        <v>3473</v>
      </c>
      <c r="H165" s="20">
        <v>3767</v>
      </c>
      <c r="I165" s="20">
        <v>3938</v>
      </c>
      <c r="J165" s="20">
        <v>4512</v>
      </c>
      <c r="K165" s="20">
        <v>863</v>
      </c>
      <c r="L165" s="20">
        <v>611</v>
      </c>
      <c r="M165" s="18"/>
    </row>
    <row r="166" spans="2:13" s="3" customFormat="1" ht="9.9499999999999993" customHeight="1" x14ac:dyDescent="0.15">
      <c r="B166" s="25" t="s">
        <v>154</v>
      </c>
      <c r="C166" s="20">
        <v>214</v>
      </c>
      <c r="D166" s="20">
        <v>238</v>
      </c>
      <c r="E166" s="20">
        <v>123</v>
      </c>
      <c r="F166" s="20">
        <v>120</v>
      </c>
      <c r="G166" s="20">
        <v>135</v>
      </c>
      <c r="H166" s="20">
        <v>131</v>
      </c>
      <c r="I166" s="20">
        <v>210</v>
      </c>
      <c r="J166" s="20">
        <v>198</v>
      </c>
      <c r="K166" s="20">
        <v>61</v>
      </c>
      <c r="L166" s="20">
        <v>163</v>
      </c>
      <c r="M166" s="18"/>
    </row>
    <row r="167" spans="2:13" s="3" customFormat="1" ht="9.9499999999999993" customHeight="1" x14ac:dyDescent="0.15">
      <c r="B167" s="25" t="s">
        <v>155</v>
      </c>
      <c r="C167" s="20">
        <v>181</v>
      </c>
      <c r="D167" s="20">
        <v>173</v>
      </c>
      <c r="E167" s="20">
        <v>179</v>
      </c>
      <c r="F167" s="20">
        <v>235</v>
      </c>
      <c r="G167" s="20">
        <v>473</v>
      </c>
      <c r="H167" s="20">
        <v>345</v>
      </c>
      <c r="I167" s="20">
        <v>300</v>
      </c>
      <c r="J167" s="20">
        <v>299</v>
      </c>
      <c r="K167" s="20">
        <v>93</v>
      </c>
      <c r="L167" s="20">
        <v>160</v>
      </c>
      <c r="M167" s="18"/>
    </row>
    <row r="168" spans="2:13" s="3" customFormat="1" ht="9.9499999999999993" customHeight="1" x14ac:dyDescent="0.15">
      <c r="B168" s="25" t="s">
        <v>156</v>
      </c>
      <c r="C168" s="20">
        <v>929</v>
      </c>
      <c r="D168" s="20">
        <v>1375</v>
      </c>
      <c r="E168" s="20">
        <v>1656</v>
      </c>
      <c r="F168" s="20">
        <v>1631</v>
      </c>
      <c r="G168" s="20">
        <v>1908</v>
      </c>
      <c r="H168" s="20">
        <v>2272</v>
      </c>
      <c r="I168" s="20">
        <v>2482</v>
      </c>
      <c r="J168" s="20">
        <v>2391</v>
      </c>
      <c r="K168" s="20">
        <v>468</v>
      </c>
      <c r="L168" s="20">
        <v>628</v>
      </c>
      <c r="M168" s="18"/>
    </row>
    <row r="169" spans="2:13" s="3" customFormat="1" ht="9.9499999999999993" customHeight="1" x14ac:dyDescent="0.15">
      <c r="B169" s="25" t="s">
        <v>157</v>
      </c>
      <c r="C169" s="20">
        <v>4003</v>
      </c>
      <c r="D169" s="20">
        <v>4700</v>
      </c>
      <c r="E169" s="20">
        <v>5194</v>
      </c>
      <c r="F169" s="20">
        <v>5385</v>
      </c>
      <c r="G169" s="20">
        <v>6810</v>
      </c>
      <c r="H169" s="20">
        <v>7025</v>
      </c>
      <c r="I169" s="20">
        <v>7172</v>
      </c>
      <c r="J169" s="20">
        <v>7095</v>
      </c>
      <c r="K169" s="20">
        <v>1558</v>
      </c>
      <c r="L169" s="20">
        <v>702</v>
      </c>
      <c r="M169" s="18"/>
    </row>
    <row r="170" spans="2:13" s="3" customFormat="1" ht="9.9499999999999993" customHeight="1" x14ac:dyDescent="0.15">
      <c r="B170" s="25" t="s">
        <v>158</v>
      </c>
      <c r="C170" s="20">
        <v>17</v>
      </c>
      <c r="D170" s="20">
        <v>37</v>
      </c>
      <c r="E170" s="20">
        <v>30</v>
      </c>
      <c r="F170" s="20">
        <v>42</v>
      </c>
      <c r="G170" s="20">
        <v>44</v>
      </c>
      <c r="H170" s="20">
        <v>59</v>
      </c>
      <c r="I170" s="20">
        <v>61</v>
      </c>
      <c r="J170" s="20">
        <v>53</v>
      </c>
      <c r="K170" s="20">
        <v>27</v>
      </c>
      <c r="L170" s="20">
        <v>55</v>
      </c>
      <c r="M170" s="18"/>
    </row>
    <row r="171" spans="2:13" s="3" customFormat="1" ht="9.9499999999999993" customHeight="1" x14ac:dyDescent="0.15">
      <c r="B171" s="25" t="s">
        <v>159</v>
      </c>
      <c r="C171" s="20">
        <v>6</v>
      </c>
      <c r="D171" s="20">
        <v>4</v>
      </c>
      <c r="E171" s="20">
        <v>10</v>
      </c>
      <c r="F171" s="20">
        <v>8</v>
      </c>
      <c r="G171" s="20">
        <v>24</v>
      </c>
      <c r="H171" s="20">
        <v>29</v>
      </c>
      <c r="I171" s="20">
        <v>12</v>
      </c>
      <c r="J171" s="20">
        <v>17</v>
      </c>
      <c r="K171" s="20">
        <v>8</v>
      </c>
      <c r="L171" s="20">
        <v>16</v>
      </c>
      <c r="M171" s="18"/>
    </row>
    <row r="172" spans="2:13" s="3" customFormat="1" ht="9.9499999999999993" customHeight="1" x14ac:dyDescent="0.15">
      <c r="B172" s="25" t="s">
        <v>160</v>
      </c>
      <c r="C172" s="20">
        <v>9</v>
      </c>
      <c r="D172" s="20">
        <v>17</v>
      </c>
      <c r="E172" s="20">
        <v>23</v>
      </c>
      <c r="F172" s="20">
        <v>27</v>
      </c>
      <c r="G172" s="20">
        <v>33</v>
      </c>
      <c r="H172" s="20">
        <v>50</v>
      </c>
      <c r="I172" s="20">
        <v>30</v>
      </c>
      <c r="J172" s="20">
        <v>21</v>
      </c>
      <c r="K172" s="20">
        <v>6</v>
      </c>
      <c r="L172" s="20">
        <v>17</v>
      </c>
      <c r="M172" s="18"/>
    </row>
    <row r="173" spans="2:13" s="3" customFormat="1" ht="9.9499999999999993" customHeight="1" x14ac:dyDescent="0.15">
      <c r="B173" s="25" t="s">
        <v>161</v>
      </c>
      <c r="C173" s="20">
        <v>3235</v>
      </c>
      <c r="D173" s="20">
        <v>3449</v>
      </c>
      <c r="E173" s="20">
        <v>4030</v>
      </c>
      <c r="F173" s="20">
        <v>5420</v>
      </c>
      <c r="G173" s="20">
        <v>7018</v>
      </c>
      <c r="H173" s="20">
        <v>7493</v>
      </c>
      <c r="I173" s="20">
        <v>8293</v>
      </c>
      <c r="J173" s="20">
        <v>10391</v>
      </c>
      <c r="K173" s="20">
        <v>4691</v>
      </c>
      <c r="L173" s="20">
        <v>12100</v>
      </c>
      <c r="M173" s="18"/>
    </row>
    <row r="174" spans="2:13" s="3" customFormat="1" ht="9.9499999999999993" customHeight="1" x14ac:dyDescent="0.15">
      <c r="B174" s="25" t="s">
        <v>162</v>
      </c>
      <c r="C174" s="20">
        <v>649</v>
      </c>
      <c r="D174" s="20">
        <v>436</v>
      </c>
      <c r="E174" s="20">
        <v>383</v>
      </c>
      <c r="F174" s="20">
        <v>541</v>
      </c>
      <c r="G174" s="20">
        <v>751</v>
      </c>
      <c r="H174" s="20">
        <v>1112</v>
      </c>
      <c r="I174" s="20">
        <v>1118</v>
      </c>
      <c r="J174" s="20">
        <v>1192</v>
      </c>
      <c r="K174" s="20">
        <v>247</v>
      </c>
      <c r="L174" s="20">
        <v>1039</v>
      </c>
      <c r="M174" s="18"/>
    </row>
    <row r="175" spans="2:13" s="3" customFormat="1" ht="9.9499999999999993" customHeight="1" x14ac:dyDescent="0.15">
      <c r="B175" s="25" t="s">
        <v>163</v>
      </c>
      <c r="C175" s="20">
        <v>637</v>
      </c>
      <c r="D175" s="20">
        <v>639</v>
      </c>
      <c r="E175" s="20">
        <v>701</v>
      </c>
      <c r="F175" s="20">
        <v>1083</v>
      </c>
      <c r="G175" s="20">
        <v>1902</v>
      </c>
      <c r="H175" s="20">
        <v>1643</v>
      </c>
      <c r="I175" s="20">
        <v>2091</v>
      </c>
      <c r="J175" s="20">
        <v>2351</v>
      </c>
      <c r="K175" s="20">
        <v>491</v>
      </c>
      <c r="L175" s="20">
        <v>384</v>
      </c>
      <c r="M175" s="18"/>
    </row>
    <row r="176" spans="2:13" s="3" customFormat="1" ht="9.9499999999999993" customHeight="1" x14ac:dyDescent="0.15">
      <c r="B176" s="25" t="s">
        <v>164</v>
      </c>
      <c r="C176" s="20">
        <v>1074</v>
      </c>
      <c r="D176" s="20">
        <v>1259</v>
      </c>
      <c r="E176" s="20">
        <v>1192</v>
      </c>
      <c r="F176" s="20">
        <v>3873</v>
      </c>
      <c r="G176" s="20">
        <v>5838</v>
      </c>
      <c r="H176" s="20">
        <v>8087</v>
      </c>
      <c r="I176" s="20">
        <v>9262</v>
      </c>
      <c r="J176" s="20">
        <v>8088</v>
      </c>
      <c r="K176" s="20">
        <v>4804</v>
      </c>
      <c r="L176" s="20">
        <v>15249</v>
      </c>
      <c r="M176" s="18"/>
    </row>
    <row r="177" spans="2:13" s="3" customFormat="1" ht="9.9499999999999993" customHeight="1" x14ac:dyDescent="0.15">
      <c r="B177" s="25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18"/>
    </row>
    <row r="178" spans="2:13" s="41" customFormat="1" ht="9.9499999999999993" customHeight="1" x14ac:dyDescent="0.15">
      <c r="B178" s="15" t="s">
        <v>165</v>
      </c>
      <c r="C178" s="13">
        <v>51934</v>
      </c>
      <c r="D178" s="13">
        <v>65464</v>
      </c>
      <c r="E178" s="13">
        <v>71185</v>
      </c>
      <c r="F178" s="13">
        <v>82341</v>
      </c>
      <c r="G178" s="13">
        <v>93670</v>
      </c>
      <c r="H178" s="13">
        <v>92053</v>
      </c>
      <c r="I178" s="13">
        <v>83840</v>
      </c>
      <c r="J178" s="13">
        <v>80597</v>
      </c>
      <c r="K178" s="13">
        <v>18415</v>
      </c>
      <c r="L178" s="13">
        <v>8150</v>
      </c>
      <c r="M178" s="14"/>
    </row>
    <row r="179" spans="2:13" s="3" customFormat="1" ht="9.9499999999999993" customHeight="1" x14ac:dyDescent="0.15">
      <c r="B179" s="25" t="s">
        <v>166</v>
      </c>
      <c r="C179" s="20">
        <v>44908</v>
      </c>
      <c r="D179" s="20">
        <v>56833</v>
      </c>
      <c r="E179" s="20">
        <v>61056</v>
      </c>
      <c r="F179" s="20">
        <v>68976</v>
      </c>
      <c r="G179" s="20">
        <v>77281</v>
      </c>
      <c r="H179" s="20">
        <v>74763</v>
      </c>
      <c r="I179" s="20">
        <v>68188</v>
      </c>
      <c r="J179" s="20">
        <v>64809</v>
      </c>
      <c r="K179" s="20">
        <v>14688</v>
      </c>
      <c r="L179" s="20">
        <v>5281</v>
      </c>
      <c r="M179" s="18"/>
    </row>
    <row r="180" spans="2:13" s="3" customFormat="1" ht="9.9499999999999993" customHeight="1" x14ac:dyDescent="0.15">
      <c r="B180" s="25" t="s">
        <v>167</v>
      </c>
      <c r="C180" s="20">
        <v>293</v>
      </c>
      <c r="D180" s="20">
        <v>260</v>
      </c>
      <c r="E180" s="20">
        <v>296</v>
      </c>
      <c r="F180" s="20">
        <v>336</v>
      </c>
      <c r="G180" s="20">
        <v>452</v>
      </c>
      <c r="H180" s="20">
        <v>484</v>
      </c>
      <c r="I180" s="20">
        <v>489</v>
      </c>
      <c r="J180" s="20">
        <v>519</v>
      </c>
      <c r="K180" s="20">
        <v>264</v>
      </c>
      <c r="L180" s="20">
        <v>470</v>
      </c>
      <c r="M180" s="18"/>
    </row>
    <row r="181" spans="2:13" s="3" customFormat="1" ht="9.9499999999999993" customHeight="1" x14ac:dyDescent="0.15">
      <c r="B181" s="25" t="s">
        <v>168</v>
      </c>
      <c r="C181" s="20">
        <v>70</v>
      </c>
      <c r="D181" s="20">
        <v>54</v>
      </c>
      <c r="E181" s="20">
        <v>87</v>
      </c>
      <c r="F181" s="20">
        <v>102</v>
      </c>
      <c r="G181" s="20">
        <v>98</v>
      </c>
      <c r="H181" s="20">
        <v>79</v>
      </c>
      <c r="I181" s="20">
        <v>159</v>
      </c>
      <c r="J181" s="20">
        <v>222</v>
      </c>
      <c r="K181" s="20">
        <v>51</v>
      </c>
      <c r="L181" s="20">
        <v>78</v>
      </c>
      <c r="M181" s="18"/>
    </row>
    <row r="182" spans="2:13" s="3" customFormat="1" ht="9.9499999999999993" customHeight="1" x14ac:dyDescent="0.15">
      <c r="B182" s="25" t="s">
        <v>169</v>
      </c>
      <c r="C182" s="20">
        <v>42</v>
      </c>
      <c r="D182" s="20">
        <v>58</v>
      </c>
      <c r="E182" s="20">
        <v>64</v>
      </c>
      <c r="F182" s="20">
        <v>100</v>
      </c>
      <c r="G182" s="20">
        <v>78</v>
      </c>
      <c r="H182" s="20">
        <v>82</v>
      </c>
      <c r="I182" s="20">
        <v>107</v>
      </c>
      <c r="J182" s="20">
        <v>85</v>
      </c>
      <c r="K182" s="20">
        <v>13</v>
      </c>
      <c r="L182" s="20">
        <v>43</v>
      </c>
      <c r="M182" s="18"/>
    </row>
    <row r="183" spans="2:13" s="3" customFormat="1" ht="9.9499999999999993" customHeight="1" x14ac:dyDescent="0.15">
      <c r="B183" s="25" t="s">
        <v>170</v>
      </c>
      <c r="C183" s="20">
        <v>14</v>
      </c>
      <c r="D183" s="20">
        <v>23</v>
      </c>
      <c r="E183" s="20">
        <v>54</v>
      </c>
      <c r="F183" s="20">
        <v>219</v>
      </c>
      <c r="G183" s="20">
        <v>68</v>
      </c>
      <c r="H183" s="20">
        <v>56</v>
      </c>
      <c r="I183" s="20">
        <v>83</v>
      </c>
      <c r="J183" s="20">
        <v>107</v>
      </c>
      <c r="K183" s="20">
        <v>20</v>
      </c>
      <c r="L183" s="20">
        <v>81</v>
      </c>
      <c r="M183" s="18"/>
    </row>
    <row r="184" spans="2:13" s="3" customFormat="1" ht="9.9499999999999993" customHeight="1" x14ac:dyDescent="0.15">
      <c r="B184" s="25" t="s">
        <v>171</v>
      </c>
      <c r="C184" s="20">
        <v>43</v>
      </c>
      <c r="D184" s="20">
        <v>9</v>
      </c>
      <c r="E184" s="20">
        <v>35</v>
      </c>
      <c r="F184" s="20">
        <v>30</v>
      </c>
      <c r="G184" s="20">
        <v>142</v>
      </c>
      <c r="H184" s="20">
        <v>76</v>
      </c>
      <c r="I184" s="20">
        <v>70</v>
      </c>
      <c r="J184" s="20">
        <v>36</v>
      </c>
      <c r="K184" s="20">
        <v>5</v>
      </c>
      <c r="L184" s="20">
        <v>7</v>
      </c>
      <c r="M184" s="18"/>
    </row>
    <row r="185" spans="2:13" s="3" customFormat="1" ht="9.9499999999999993" customHeight="1" x14ac:dyDescent="0.15">
      <c r="B185" s="25" t="s">
        <v>172</v>
      </c>
      <c r="C185" s="3">
        <v>0</v>
      </c>
      <c r="D185" s="20">
        <v>0</v>
      </c>
      <c r="E185" s="20">
        <v>2</v>
      </c>
      <c r="F185" s="20">
        <v>5</v>
      </c>
      <c r="G185" s="20">
        <v>4</v>
      </c>
      <c r="H185" s="20">
        <v>5</v>
      </c>
      <c r="I185" s="20">
        <v>5</v>
      </c>
      <c r="J185" s="20">
        <v>2</v>
      </c>
      <c r="K185" s="20">
        <v>0</v>
      </c>
      <c r="L185" s="20">
        <v>0</v>
      </c>
      <c r="M185" s="18"/>
    </row>
    <row r="186" spans="2:13" s="3" customFormat="1" ht="9.9499999999999993" customHeight="1" x14ac:dyDescent="0.15">
      <c r="B186" s="25" t="s">
        <v>173</v>
      </c>
      <c r="C186" s="20">
        <v>1</v>
      </c>
      <c r="D186" s="20">
        <v>5</v>
      </c>
      <c r="E186" s="20">
        <v>15</v>
      </c>
      <c r="F186" s="20">
        <v>9</v>
      </c>
      <c r="G186" s="20">
        <v>4</v>
      </c>
      <c r="H186" s="20">
        <v>22</v>
      </c>
      <c r="I186" s="20">
        <v>10</v>
      </c>
      <c r="J186" s="20">
        <v>8</v>
      </c>
      <c r="K186" s="20">
        <v>5</v>
      </c>
      <c r="L186" s="20">
        <v>5</v>
      </c>
      <c r="M186" s="18"/>
    </row>
    <row r="187" spans="2:13" s="3" customFormat="1" ht="9.9499999999999993" customHeight="1" x14ac:dyDescent="0.15">
      <c r="B187" s="25" t="s">
        <v>174</v>
      </c>
      <c r="C187" s="20">
        <v>20</v>
      </c>
      <c r="D187" s="20">
        <v>9</v>
      </c>
      <c r="E187" s="20">
        <v>24</v>
      </c>
      <c r="F187" s="20">
        <v>18</v>
      </c>
      <c r="G187" s="20">
        <v>24</v>
      </c>
      <c r="H187" s="20">
        <v>20</v>
      </c>
      <c r="I187" s="20">
        <v>28</v>
      </c>
      <c r="J187" s="20">
        <v>41</v>
      </c>
      <c r="K187" s="20">
        <v>14</v>
      </c>
      <c r="L187" s="20">
        <v>27</v>
      </c>
      <c r="M187" s="18"/>
    </row>
    <row r="188" spans="2:13" s="3" customFormat="1" ht="9.9499999999999993" customHeight="1" x14ac:dyDescent="0.15">
      <c r="B188" s="25" t="s">
        <v>175</v>
      </c>
      <c r="C188" s="20">
        <v>13</v>
      </c>
      <c r="D188" s="20">
        <v>29</v>
      </c>
      <c r="E188" s="20">
        <v>37</v>
      </c>
      <c r="F188" s="20">
        <v>43</v>
      </c>
      <c r="G188" s="20">
        <v>73</v>
      </c>
      <c r="H188" s="20">
        <v>79</v>
      </c>
      <c r="I188" s="20">
        <v>92</v>
      </c>
      <c r="J188" s="20">
        <v>92</v>
      </c>
      <c r="K188" s="20">
        <v>20</v>
      </c>
      <c r="L188" s="20">
        <v>46</v>
      </c>
      <c r="M188" s="18"/>
    </row>
    <row r="189" spans="2:13" s="3" customFormat="1" ht="9.9499999999999993" customHeight="1" x14ac:dyDescent="0.15">
      <c r="B189" s="25" t="s">
        <v>176</v>
      </c>
      <c r="C189" s="20">
        <v>265</v>
      </c>
      <c r="D189" s="20">
        <v>245</v>
      </c>
      <c r="E189" s="20">
        <v>264</v>
      </c>
      <c r="F189" s="20">
        <v>1165</v>
      </c>
      <c r="G189" s="20">
        <v>1638</v>
      </c>
      <c r="H189" s="20">
        <v>2274</v>
      </c>
      <c r="I189" s="20">
        <v>2572</v>
      </c>
      <c r="J189" s="20">
        <v>2507</v>
      </c>
      <c r="K189" s="20">
        <v>893</v>
      </c>
      <c r="L189" s="20">
        <v>90</v>
      </c>
      <c r="M189" s="18"/>
    </row>
    <row r="190" spans="2:13" s="3" customFormat="1" ht="9.9499999999999993" customHeight="1" x14ac:dyDescent="0.15">
      <c r="B190" s="25" t="s">
        <v>177</v>
      </c>
      <c r="C190" s="20">
        <v>3</v>
      </c>
      <c r="D190" s="20">
        <v>7</v>
      </c>
      <c r="E190" s="20">
        <v>10</v>
      </c>
      <c r="F190" s="20">
        <v>15</v>
      </c>
      <c r="G190" s="20">
        <v>24</v>
      </c>
      <c r="H190" s="20">
        <v>68</v>
      </c>
      <c r="I190" s="20">
        <v>45</v>
      </c>
      <c r="J190" s="20">
        <v>40</v>
      </c>
      <c r="K190" s="20">
        <v>5</v>
      </c>
      <c r="L190" s="20">
        <v>31</v>
      </c>
      <c r="M190" s="18"/>
    </row>
    <row r="191" spans="2:13" s="3" customFormat="1" ht="9.9499999999999993" customHeight="1" x14ac:dyDescent="0.15">
      <c r="B191" s="25" t="s">
        <v>178</v>
      </c>
      <c r="C191" s="20">
        <v>1</v>
      </c>
      <c r="D191" s="20">
        <v>2</v>
      </c>
      <c r="E191" s="20">
        <v>1</v>
      </c>
      <c r="F191" s="20">
        <v>1</v>
      </c>
      <c r="G191" s="20">
        <v>5</v>
      </c>
      <c r="H191" s="20">
        <v>3</v>
      </c>
      <c r="I191" s="20">
        <v>6</v>
      </c>
      <c r="J191" s="20">
        <v>5</v>
      </c>
      <c r="K191" s="20">
        <v>1</v>
      </c>
      <c r="L191" s="20">
        <v>1</v>
      </c>
      <c r="M191" s="18"/>
    </row>
    <row r="192" spans="2:13" s="3" customFormat="1" ht="9.9499999999999993" customHeight="1" x14ac:dyDescent="0.15">
      <c r="B192" s="25" t="s">
        <v>179</v>
      </c>
      <c r="C192" s="20">
        <v>10</v>
      </c>
      <c r="D192" s="20">
        <v>13</v>
      </c>
      <c r="E192" s="20">
        <v>20</v>
      </c>
      <c r="F192" s="20">
        <v>37</v>
      </c>
      <c r="G192" s="20">
        <v>44</v>
      </c>
      <c r="H192" s="20">
        <v>48</v>
      </c>
      <c r="I192" s="20">
        <v>52</v>
      </c>
      <c r="J192" s="20">
        <v>67</v>
      </c>
      <c r="K192" s="20">
        <v>12</v>
      </c>
      <c r="L192" s="20">
        <v>17</v>
      </c>
      <c r="M192" s="18"/>
    </row>
    <row r="193" spans="2:13" s="3" customFormat="1" ht="9.9499999999999993" customHeight="1" x14ac:dyDescent="0.15">
      <c r="B193" s="25" t="s">
        <v>180</v>
      </c>
      <c r="C193" s="20">
        <v>6029</v>
      </c>
      <c r="D193" s="20">
        <v>7555</v>
      </c>
      <c r="E193" s="20">
        <v>8738</v>
      </c>
      <c r="F193" s="20">
        <v>10618</v>
      </c>
      <c r="G193" s="20">
        <v>12962</v>
      </c>
      <c r="H193" s="20">
        <v>12964</v>
      </c>
      <c r="I193" s="20">
        <v>10545</v>
      </c>
      <c r="J193" s="20">
        <v>10577</v>
      </c>
      <c r="K193" s="20">
        <v>2078</v>
      </c>
      <c r="L193" s="20">
        <v>1212</v>
      </c>
      <c r="M193" s="18"/>
    </row>
    <row r="194" spans="2:13" s="3" customFormat="1" ht="9.9499999999999993" customHeight="1" x14ac:dyDescent="0.15">
      <c r="B194" s="25" t="s">
        <v>181</v>
      </c>
      <c r="C194" s="20">
        <v>39</v>
      </c>
      <c r="D194" s="20">
        <v>55</v>
      </c>
      <c r="E194" s="20">
        <v>51</v>
      </c>
      <c r="F194" s="20">
        <v>47</v>
      </c>
      <c r="G194" s="20">
        <v>85</v>
      </c>
      <c r="H194" s="20">
        <v>72</v>
      </c>
      <c r="I194" s="20">
        <v>116</v>
      </c>
      <c r="J194" s="20">
        <v>171</v>
      </c>
      <c r="K194" s="20">
        <v>58</v>
      </c>
      <c r="L194" s="20">
        <v>80</v>
      </c>
      <c r="M194" s="18"/>
    </row>
    <row r="195" spans="2:13" s="3" customFormat="1" ht="9.9499999999999993" customHeight="1" x14ac:dyDescent="0.15">
      <c r="B195" s="25" t="s">
        <v>182</v>
      </c>
      <c r="C195" s="20">
        <v>17</v>
      </c>
      <c r="D195" s="20">
        <v>18</v>
      </c>
      <c r="E195" s="20">
        <v>21</v>
      </c>
      <c r="F195" s="20">
        <v>33</v>
      </c>
      <c r="G195" s="20">
        <v>42</v>
      </c>
      <c r="H195" s="20">
        <v>35</v>
      </c>
      <c r="I195" s="20">
        <v>40</v>
      </c>
      <c r="J195" s="20">
        <v>35</v>
      </c>
      <c r="K195" s="20">
        <v>15</v>
      </c>
      <c r="L195" s="20">
        <v>14</v>
      </c>
      <c r="M195" s="18"/>
    </row>
    <row r="196" spans="2:13" s="3" customFormat="1" ht="9.9499999999999993" customHeight="1" x14ac:dyDescent="0.15">
      <c r="B196" s="25" t="s">
        <v>183</v>
      </c>
      <c r="C196" s="20">
        <v>2</v>
      </c>
      <c r="D196" s="20">
        <v>5</v>
      </c>
      <c r="E196" s="20">
        <v>2</v>
      </c>
      <c r="F196" s="20">
        <v>1</v>
      </c>
      <c r="G196" s="20">
        <v>2</v>
      </c>
      <c r="H196" s="20">
        <v>10</v>
      </c>
      <c r="I196" s="20">
        <v>8</v>
      </c>
      <c r="J196" s="20">
        <v>12</v>
      </c>
      <c r="K196" s="20">
        <v>2</v>
      </c>
      <c r="L196" s="20">
        <v>4</v>
      </c>
      <c r="M196" s="18"/>
    </row>
    <row r="197" spans="2:13" s="3" customFormat="1" ht="9.9499999999999993" customHeight="1" x14ac:dyDescent="0.15">
      <c r="B197" s="25" t="s">
        <v>184</v>
      </c>
      <c r="C197" s="20">
        <v>15</v>
      </c>
      <c r="D197" s="20">
        <v>153</v>
      </c>
      <c r="E197" s="20">
        <v>200</v>
      </c>
      <c r="F197" s="20">
        <v>266</v>
      </c>
      <c r="G197" s="20">
        <v>272</v>
      </c>
      <c r="H197" s="20">
        <v>438</v>
      </c>
      <c r="I197" s="20">
        <v>668</v>
      </c>
      <c r="J197" s="20">
        <v>651</v>
      </c>
      <c r="K197" s="20">
        <v>134</v>
      </c>
      <c r="L197" s="20">
        <v>198</v>
      </c>
      <c r="M197" s="18"/>
    </row>
    <row r="198" spans="2:13" s="3" customFormat="1" ht="9.9499999999999993" customHeight="1" x14ac:dyDescent="0.15">
      <c r="B198" s="25" t="s">
        <v>185</v>
      </c>
      <c r="C198" s="20">
        <v>19</v>
      </c>
      <c r="D198" s="20">
        <v>19</v>
      </c>
      <c r="E198" s="20">
        <v>25</v>
      </c>
      <c r="F198" s="46">
        <v>41</v>
      </c>
      <c r="G198" s="20">
        <v>36</v>
      </c>
      <c r="H198" s="20">
        <v>56</v>
      </c>
      <c r="I198" s="20">
        <v>82</v>
      </c>
      <c r="J198" s="20">
        <v>91</v>
      </c>
      <c r="K198" s="20">
        <v>30</v>
      </c>
      <c r="L198" s="20">
        <v>90</v>
      </c>
      <c r="M198" s="18"/>
    </row>
    <row r="199" spans="2:13" s="3" customFormat="1" ht="9.9499999999999993" customHeight="1" x14ac:dyDescent="0.15">
      <c r="B199" s="25" t="s">
        <v>264</v>
      </c>
      <c r="C199" s="20">
        <v>0</v>
      </c>
      <c r="D199" s="20">
        <v>0</v>
      </c>
      <c r="E199" s="20">
        <v>0</v>
      </c>
      <c r="F199" s="20">
        <v>0</v>
      </c>
      <c r="G199" s="20">
        <v>84</v>
      </c>
      <c r="H199" s="20">
        <v>0</v>
      </c>
      <c r="I199" s="20">
        <v>0</v>
      </c>
      <c r="J199" s="20">
        <v>0</v>
      </c>
      <c r="K199" s="20">
        <v>0</v>
      </c>
      <c r="L199" s="20">
        <v>0</v>
      </c>
      <c r="M199" s="18"/>
    </row>
    <row r="200" spans="2:13" s="3" customFormat="1" ht="9.9499999999999993" customHeight="1" x14ac:dyDescent="0.15">
      <c r="B200" s="25" t="s">
        <v>186</v>
      </c>
      <c r="C200" s="20">
        <v>20</v>
      </c>
      <c r="D200" s="20">
        <v>21</v>
      </c>
      <c r="E200" s="20">
        <v>42</v>
      </c>
      <c r="F200" s="20">
        <v>48</v>
      </c>
      <c r="G200" s="20">
        <v>0</v>
      </c>
      <c r="H200" s="20">
        <v>71</v>
      </c>
      <c r="I200" s="20">
        <v>73</v>
      </c>
      <c r="J200" s="20">
        <v>86</v>
      </c>
      <c r="K200" s="20">
        <v>14</v>
      </c>
      <c r="L200" s="20">
        <v>35</v>
      </c>
      <c r="M200" s="18"/>
    </row>
    <row r="201" spans="2:13" s="3" customFormat="1" ht="9.9499999999999993" customHeight="1" x14ac:dyDescent="0.15">
      <c r="B201" s="25" t="s">
        <v>187</v>
      </c>
      <c r="C201" s="20">
        <v>4</v>
      </c>
      <c r="D201" s="20">
        <v>9</v>
      </c>
      <c r="E201" s="20">
        <v>11</v>
      </c>
      <c r="F201" s="20">
        <v>23</v>
      </c>
      <c r="G201" s="20">
        <v>32</v>
      </c>
      <c r="H201" s="20">
        <v>28</v>
      </c>
      <c r="I201" s="20">
        <v>70</v>
      </c>
      <c r="J201" s="20">
        <v>87</v>
      </c>
      <c r="K201" s="20">
        <v>31</v>
      </c>
      <c r="L201" s="20">
        <v>221</v>
      </c>
      <c r="M201" s="18"/>
    </row>
    <row r="202" spans="2:13" s="3" customFormat="1" ht="9.9499999999999993" customHeight="1" x14ac:dyDescent="0.15">
      <c r="B202" s="25" t="s">
        <v>188</v>
      </c>
      <c r="C202" s="20">
        <v>16</v>
      </c>
      <c r="D202" s="20">
        <v>7</v>
      </c>
      <c r="E202" s="20">
        <v>15</v>
      </c>
      <c r="F202" s="20">
        <v>43</v>
      </c>
      <c r="G202" s="20">
        <v>32</v>
      </c>
      <c r="H202" s="20">
        <v>63</v>
      </c>
      <c r="I202" s="20">
        <v>33</v>
      </c>
      <c r="J202" s="20">
        <v>51</v>
      </c>
      <c r="K202" s="20">
        <v>6</v>
      </c>
      <c r="L202" s="20">
        <v>21</v>
      </c>
      <c r="M202" s="18"/>
    </row>
    <row r="203" spans="2:13" s="3" customFormat="1" ht="9.9499999999999993" customHeight="1" x14ac:dyDescent="0.15">
      <c r="B203" s="25" t="s">
        <v>189</v>
      </c>
      <c r="C203" s="20">
        <v>25</v>
      </c>
      <c r="D203" s="20">
        <v>5</v>
      </c>
      <c r="E203" s="20">
        <v>25</v>
      </c>
      <c r="F203" s="20">
        <v>23</v>
      </c>
      <c r="G203" s="20">
        <v>57</v>
      </c>
      <c r="H203" s="20">
        <v>64</v>
      </c>
      <c r="I203" s="20">
        <v>68</v>
      </c>
      <c r="J203" s="20">
        <v>57</v>
      </c>
      <c r="K203" s="20">
        <v>10</v>
      </c>
      <c r="L203" s="20">
        <v>12</v>
      </c>
      <c r="M203" s="18"/>
    </row>
    <row r="204" spans="2:13" s="3" customFormat="1" ht="9.9499999999999993" customHeight="1" x14ac:dyDescent="0.15">
      <c r="B204" s="25" t="s">
        <v>190</v>
      </c>
      <c r="C204" s="20">
        <v>4</v>
      </c>
      <c r="D204" s="20">
        <v>8</v>
      </c>
      <c r="E204" s="20">
        <v>8</v>
      </c>
      <c r="F204" s="20">
        <v>15</v>
      </c>
      <c r="G204" s="20">
        <v>18</v>
      </c>
      <c r="H204" s="20">
        <v>23</v>
      </c>
      <c r="I204" s="20">
        <v>28</v>
      </c>
      <c r="J204" s="20">
        <v>25</v>
      </c>
      <c r="K204" s="20">
        <v>4</v>
      </c>
      <c r="L204" s="20">
        <v>3</v>
      </c>
      <c r="M204" s="18"/>
    </row>
    <row r="205" spans="2:13" s="3" customFormat="1" ht="9.9499999999999993" customHeight="1" x14ac:dyDescent="0.15">
      <c r="B205" s="25" t="s">
        <v>191</v>
      </c>
      <c r="C205" s="20">
        <v>61</v>
      </c>
      <c r="D205" s="20">
        <v>62</v>
      </c>
      <c r="E205" s="20">
        <v>82</v>
      </c>
      <c r="F205" s="20">
        <v>127</v>
      </c>
      <c r="G205" s="20">
        <v>113</v>
      </c>
      <c r="H205" s="20">
        <v>170</v>
      </c>
      <c r="I205" s="20">
        <v>203</v>
      </c>
      <c r="J205" s="20">
        <v>214</v>
      </c>
      <c r="K205" s="20">
        <v>42</v>
      </c>
      <c r="L205" s="20">
        <v>83</v>
      </c>
      <c r="M205" s="18"/>
    </row>
    <row r="206" spans="2:13" s="3" customFormat="1" ht="9.9499999999999993" customHeight="1" x14ac:dyDescent="0.15">
      <c r="B206" s="25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18"/>
    </row>
    <row r="207" spans="2:13" s="41" customFormat="1" ht="9.9499999999999993" customHeight="1" x14ac:dyDescent="0.15">
      <c r="B207" s="15" t="s">
        <v>192</v>
      </c>
      <c r="C207" s="28">
        <v>12637</v>
      </c>
      <c r="D207" s="28">
        <v>14509</v>
      </c>
      <c r="E207" s="28">
        <v>19858</v>
      </c>
      <c r="F207" s="28">
        <v>25117</v>
      </c>
      <c r="G207" s="47">
        <v>27115</v>
      </c>
      <c r="H207" s="47">
        <v>28935</v>
      </c>
      <c r="I207" s="47">
        <v>34243</v>
      </c>
      <c r="J207" s="47">
        <v>35306</v>
      </c>
      <c r="K207" s="47">
        <v>8822</v>
      </c>
      <c r="L207" s="47">
        <v>14051</v>
      </c>
      <c r="M207" s="14"/>
    </row>
    <row r="208" spans="2:13" s="3" customFormat="1" ht="9.9499999999999993" customHeight="1" x14ac:dyDescent="0.15">
      <c r="B208" s="25" t="s">
        <v>193</v>
      </c>
      <c r="C208" s="29">
        <v>121</v>
      </c>
      <c r="D208" s="29">
        <v>206</v>
      </c>
      <c r="E208" s="29">
        <v>280</v>
      </c>
      <c r="F208" s="29">
        <v>309</v>
      </c>
      <c r="G208" s="29">
        <v>264</v>
      </c>
      <c r="H208" s="29">
        <v>299</v>
      </c>
      <c r="I208" s="29">
        <v>205</v>
      </c>
      <c r="J208" s="29">
        <v>163</v>
      </c>
      <c r="K208" s="29">
        <v>31</v>
      </c>
      <c r="L208" s="29">
        <v>58</v>
      </c>
      <c r="M208" s="18"/>
    </row>
    <row r="209" spans="2:13" s="3" customFormat="1" ht="9.9499999999999993" customHeight="1" x14ac:dyDescent="0.15">
      <c r="B209" s="25" t="s">
        <v>194</v>
      </c>
      <c r="C209" s="29">
        <v>187</v>
      </c>
      <c r="D209" s="29">
        <v>275</v>
      </c>
      <c r="E209" s="29">
        <v>251</v>
      </c>
      <c r="F209" s="29">
        <v>310</v>
      </c>
      <c r="G209" s="29">
        <v>352</v>
      </c>
      <c r="H209" s="29">
        <v>367</v>
      </c>
      <c r="I209" s="29">
        <v>388</v>
      </c>
      <c r="J209" s="29">
        <v>466</v>
      </c>
      <c r="K209" s="29">
        <v>100</v>
      </c>
      <c r="L209" s="29">
        <v>116</v>
      </c>
      <c r="M209" s="18"/>
    </row>
    <row r="210" spans="2:13" s="3" customFormat="1" ht="9.9499999999999993" customHeight="1" x14ac:dyDescent="0.15">
      <c r="B210" s="27" t="s">
        <v>195</v>
      </c>
      <c r="C210" s="30">
        <v>50</v>
      </c>
      <c r="D210" s="30">
        <v>47</v>
      </c>
      <c r="E210" s="30">
        <v>75</v>
      </c>
      <c r="F210" s="30">
        <v>58</v>
      </c>
      <c r="G210" s="30">
        <v>83</v>
      </c>
      <c r="H210" s="30">
        <v>44</v>
      </c>
      <c r="I210" s="30">
        <v>36</v>
      </c>
      <c r="J210" s="30">
        <v>42</v>
      </c>
      <c r="K210" s="30">
        <v>7</v>
      </c>
      <c r="L210" s="30">
        <v>25</v>
      </c>
      <c r="M210" s="24"/>
    </row>
    <row r="211" spans="2:13" s="3" customFormat="1" ht="9.9499999999999993" customHeight="1" x14ac:dyDescent="0.15">
      <c r="B211" s="25" t="s">
        <v>196</v>
      </c>
      <c r="C211" s="29">
        <v>44</v>
      </c>
      <c r="D211" s="29">
        <v>44</v>
      </c>
      <c r="E211" s="29">
        <v>58</v>
      </c>
      <c r="F211" s="29">
        <v>67</v>
      </c>
      <c r="G211" s="29">
        <v>79</v>
      </c>
      <c r="H211" s="29">
        <v>58</v>
      </c>
      <c r="I211" s="29">
        <v>70</v>
      </c>
      <c r="J211" s="29">
        <v>122</v>
      </c>
      <c r="K211" s="29">
        <v>23</v>
      </c>
      <c r="L211" s="29">
        <v>19</v>
      </c>
      <c r="M211" s="18"/>
    </row>
    <row r="212" spans="2:13" s="3" customFormat="1" ht="9.9499999999999993" customHeight="1" x14ac:dyDescent="0.15">
      <c r="B212" s="25" t="s">
        <v>197</v>
      </c>
      <c r="C212" s="29">
        <v>30</v>
      </c>
      <c r="D212" s="29">
        <v>30</v>
      </c>
      <c r="E212" s="29">
        <v>53</v>
      </c>
      <c r="F212" s="29">
        <v>114</v>
      </c>
      <c r="G212" s="29">
        <v>99</v>
      </c>
      <c r="H212" s="29">
        <v>115</v>
      </c>
      <c r="I212" s="29">
        <v>101</v>
      </c>
      <c r="J212" s="29">
        <v>36</v>
      </c>
      <c r="K212" s="29">
        <v>16</v>
      </c>
      <c r="L212" s="29">
        <v>27</v>
      </c>
      <c r="M212" s="18"/>
    </row>
    <row r="213" spans="2:13" s="3" customFormat="1" ht="9.9499999999999993" customHeight="1" x14ac:dyDescent="0.15">
      <c r="B213" s="25" t="s">
        <v>198</v>
      </c>
      <c r="C213" s="29">
        <v>20</v>
      </c>
      <c r="D213" s="29">
        <v>16</v>
      </c>
      <c r="E213" s="29">
        <v>25</v>
      </c>
      <c r="F213" s="29">
        <v>36</v>
      </c>
      <c r="G213" s="29">
        <v>30</v>
      </c>
      <c r="H213" s="29">
        <v>28</v>
      </c>
      <c r="I213" s="29">
        <v>41</v>
      </c>
      <c r="J213" s="29">
        <v>26</v>
      </c>
      <c r="K213" s="29">
        <v>5</v>
      </c>
      <c r="L213" s="29">
        <v>19</v>
      </c>
      <c r="M213" s="18"/>
    </row>
    <row r="214" spans="2:13" s="3" customFormat="1" ht="9.9499999999999993" customHeight="1" x14ac:dyDescent="0.15">
      <c r="B214" s="25" t="s">
        <v>199</v>
      </c>
      <c r="C214" s="29">
        <v>714</v>
      </c>
      <c r="D214" s="29">
        <v>867</v>
      </c>
      <c r="E214" s="29">
        <v>1401</v>
      </c>
      <c r="F214" s="29">
        <v>3465</v>
      </c>
      <c r="G214" s="29">
        <v>2406</v>
      </c>
      <c r="H214" s="29">
        <v>3431</v>
      </c>
      <c r="I214" s="29">
        <v>4155</v>
      </c>
      <c r="J214" s="29">
        <v>3436</v>
      </c>
      <c r="K214" s="29">
        <v>994</v>
      </c>
      <c r="L214" s="29">
        <v>155</v>
      </c>
      <c r="M214" s="18"/>
    </row>
    <row r="215" spans="2:13" s="3" customFormat="1" ht="9.9499999999999993" customHeight="1" x14ac:dyDescent="0.15">
      <c r="B215" s="25" t="s">
        <v>200</v>
      </c>
      <c r="C215" s="29">
        <v>203</v>
      </c>
      <c r="D215" s="29">
        <v>471</v>
      </c>
      <c r="E215" s="29">
        <v>347</v>
      </c>
      <c r="F215" s="29">
        <v>426</v>
      </c>
      <c r="G215" s="29">
        <v>559</v>
      </c>
      <c r="H215" s="29">
        <v>445</v>
      </c>
      <c r="I215" s="29">
        <v>464</v>
      </c>
      <c r="J215" s="29">
        <v>462</v>
      </c>
      <c r="K215" s="29">
        <v>106</v>
      </c>
      <c r="L215" s="29">
        <v>153</v>
      </c>
      <c r="M215" s="18"/>
    </row>
    <row r="216" spans="2:13" s="3" customFormat="1" ht="9.9499999999999993" customHeight="1" x14ac:dyDescent="0.15">
      <c r="B216" s="25" t="s">
        <v>201</v>
      </c>
      <c r="C216" s="29">
        <v>275</v>
      </c>
      <c r="D216" s="29">
        <v>318</v>
      </c>
      <c r="E216" s="29">
        <v>518</v>
      </c>
      <c r="F216" s="29">
        <v>710</v>
      </c>
      <c r="G216" s="29">
        <v>839</v>
      </c>
      <c r="H216" s="29">
        <v>1035</v>
      </c>
      <c r="I216" s="29">
        <v>1293</v>
      </c>
      <c r="J216" s="29">
        <v>1238</v>
      </c>
      <c r="K216" s="29">
        <v>414</v>
      </c>
      <c r="L216" s="29">
        <v>82</v>
      </c>
      <c r="M216" s="18"/>
    </row>
    <row r="217" spans="2:13" s="3" customFormat="1" ht="9.9499999999999993" customHeight="1" x14ac:dyDescent="0.15">
      <c r="B217" s="25" t="s">
        <v>202</v>
      </c>
      <c r="C217" s="29">
        <v>2</v>
      </c>
      <c r="D217" s="29">
        <v>9</v>
      </c>
      <c r="E217" s="29">
        <v>18</v>
      </c>
      <c r="F217" s="29">
        <v>16</v>
      </c>
      <c r="G217" s="29">
        <v>21</v>
      </c>
      <c r="H217" s="29">
        <v>35</v>
      </c>
      <c r="I217" s="29">
        <v>18</v>
      </c>
      <c r="J217" s="29">
        <v>60</v>
      </c>
      <c r="K217" s="29">
        <v>31</v>
      </c>
      <c r="L217" s="29">
        <v>58</v>
      </c>
      <c r="M217" s="18"/>
    </row>
    <row r="218" spans="2:13" s="3" customFormat="1" ht="9.9499999999999993" customHeight="1" x14ac:dyDescent="0.15">
      <c r="B218" s="25" t="s">
        <v>203</v>
      </c>
      <c r="C218" s="29">
        <v>5</v>
      </c>
      <c r="D218" s="29">
        <v>0</v>
      </c>
      <c r="E218" s="29">
        <v>8</v>
      </c>
      <c r="F218" s="29">
        <v>3</v>
      </c>
      <c r="G218" s="29">
        <v>12</v>
      </c>
      <c r="H218" s="29">
        <v>7</v>
      </c>
      <c r="I218" s="29">
        <v>5</v>
      </c>
      <c r="J218" s="29">
        <v>6</v>
      </c>
      <c r="K218" s="29">
        <v>1</v>
      </c>
      <c r="L218" s="29">
        <v>2</v>
      </c>
      <c r="M218" s="18"/>
    </row>
    <row r="219" spans="2:13" s="3" customFormat="1" ht="9.9499999999999993" customHeight="1" x14ac:dyDescent="0.15">
      <c r="B219" s="25" t="s">
        <v>204</v>
      </c>
      <c r="C219" s="29">
        <v>74</v>
      </c>
      <c r="D219" s="29">
        <v>77</v>
      </c>
      <c r="E219" s="29">
        <v>89</v>
      </c>
      <c r="F219" s="29">
        <v>102</v>
      </c>
      <c r="G219" s="29">
        <v>111</v>
      </c>
      <c r="H219" s="29">
        <v>123</v>
      </c>
      <c r="I219" s="29">
        <v>144</v>
      </c>
      <c r="J219" s="29">
        <v>223</v>
      </c>
      <c r="K219" s="29">
        <v>55</v>
      </c>
      <c r="L219" s="29">
        <v>92</v>
      </c>
      <c r="M219" s="18"/>
    </row>
    <row r="220" spans="2:13" s="3" customFormat="1" ht="9.9499999999999993" customHeight="1" x14ac:dyDescent="0.15">
      <c r="B220" s="25" t="s">
        <v>205</v>
      </c>
      <c r="C220" s="29">
        <v>148</v>
      </c>
      <c r="D220" s="29">
        <v>161</v>
      </c>
      <c r="E220" s="29">
        <v>156</v>
      </c>
      <c r="F220" s="29">
        <v>314</v>
      </c>
      <c r="G220" s="29">
        <v>512</v>
      </c>
      <c r="H220" s="29">
        <v>624</v>
      </c>
      <c r="I220" s="29">
        <v>741</v>
      </c>
      <c r="J220" s="29">
        <v>768</v>
      </c>
      <c r="K220" s="29">
        <v>238</v>
      </c>
      <c r="L220" s="29">
        <v>144</v>
      </c>
      <c r="M220" s="18"/>
    </row>
    <row r="221" spans="2:13" s="3" customFormat="1" ht="9.9499999999999993" customHeight="1" x14ac:dyDescent="0.15">
      <c r="B221" s="25" t="s">
        <v>206</v>
      </c>
      <c r="C221" s="29">
        <v>159</v>
      </c>
      <c r="D221" s="29">
        <v>313</v>
      </c>
      <c r="E221" s="29">
        <v>441</v>
      </c>
      <c r="F221" s="29">
        <v>561</v>
      </c>
      <c r="G221" s="29">
        <v>406</v>
      </c>
      <c r="H221" s="29">
        <v>477</v>
      </c>
      <c r="I221" s="29">
        <v>811</v>
      </c>
      <c r="J221" s="29">
        <v>926</v>
      </c>
      <c r="K221" s="29">
        <v>198</v>
      </c>
      <c r="L221" s="29">
        <v>505</v>
      </c>
      <c r="M221" s="18"/>
    </row>
    <row r="222" spans="2:13" s="3" customFormat="1" ht="9.9499999999999993" customHeight="1" x14ac:dyDescent="0.15">
      <c r="B222" s="25" t="s">
        <v>207</v>
      </c>
      <c r="C222" s="29">
        <v>28</v>
      </c>
      <c r="D222" s="29">
        <v>31</v>
      </c>
      <c r="E222" s="29">
        <v>39</v>
      </c>
      <c r="F222" s="29">
        <v>52</v>
      </c>
      <c r="G222" s="29">
        <v>56</v>
      </c>
      <c r="H222" s="29">
        <v>56</v>
      </c>
      <c r="I222" s="29">
        <v>51</v>
      </c>
      <c r="J222" s="29">
        <v>81</v>
      </c>
      <c r="K222" s="29">
        <v>23</v>
      </c>
      <c r="L222" s="29">
        <v>68</v>
      </c>
      <c r="M222" s="18"/>
    </row>
    <row r="223" spans="2:13" s="3" customFormat="1" ht="9.9499999999999993" customHeight="1" x14ac:dyDescent="0.15">
      <c r="B223" s="25" t="s">
        <v>208</v>
      </c>
      <c r="C223" s="29">
        <v>1002</v>
      </c>
      <c r="D223" s="29">
        <v>1111</v>
      </c>
      <c r="E223" s="29">
        <v>1320</v>
      </c>
      <c r="F223" s="29">
        <v>1302</v>
      </c>
      <c r="G223" s="29">
        <v>1403</v>
      </c>
      <c r="H223" s="29">
        <v>1272</v>
      </c>
      <c r="I223" s="29">
        <v>1414</v>
      </c>
      <c r="J223" s="29">
        <v>1535</v>
      </c>
      <c r="K223" s="29">
        <v>411</v>
      </c>
      <c r="L223" s="29">
        <v>951</v>
      </c>
      <c r="M223" s="18"/>
    </row>
    <row r="224" spans="2:13" s="3" customFormat="1" ht="9.9499999999999993" customHeight="1" x14ac:dyDescent="0.15">
      <c r="B224" s="25" t="s">
        <v>209</v>
      </c>
      <c r="C224" s="29">
        <v>159</v>
      </c>
      <c r="D224" s="29">
        <v>138</v>
      </c>
      <c r="E224" s="29">
        <v>229</v>
      </c>
      <c r="F224" s="29">
        <v>275</v>
      </c>
      <c r="G224" s="29">
        <v>341</v>
      </c>
      <c r="H224" s="29">
        <v>355</v>
      </c>
      <c r="I224" s="29">
        <v>387</v>
      </c>
      <c r="J224" s="29">
        <v>437</v>
      </c>
      <c r="K224" s="29">
        <v>55</v>
      </c>
      <c r="L224" s="29">
        <v>68</v>
      </c>
      <c r="M224" s="18"/>
    </row>
    <row r="225" spans="2:13" s="3" customFormat="1" ht="9.9499999999999993" customHeight="1" x14ac:dyDescent="0.15">
      <c r="B225" s="25" t="s">
        <v>210</v>
      </c>
      <c r="C225" s="29">
        <v>185</v>
      </c>
      <c r="D225" s="29">
        <v>153</v>
      </c>
      <c r="E225" s="29">
        <v>241</v>
      </c>
      <c r="F225" s="29">
        <v>171</v>
      </c>
      <c r="G225" s="29">
        <v>208</v>
      </c>
      <c r="H225" s="29">
        <v>178</v>
      </c>
      <c r="I225" s="29">
        <v>227</v>
      </c>
      <c r="J225" s="29">
        <v>415</v>
      </c>
      <c r="K225" s="29">
        <v>369</v>
      </c>
      <c r="L225" s="29">
        <v>663</v>
      </c>
      <c r="M225" s="18"/>
    </row>
    <row r="226" spans="2:13" s="3" customFormat="1" ht="9.9499999999999993" customHeight="1" x14ac:dyDescent="0.15">
      <c r="B226" s="25" t="s">
        <v>211</v>
      </c>
      <c r="C226" s="29">
        <v>590</v>
      </c>
      <c r="D226" s="29">
        <v>579</v>
      </c>
      <c r="E226" s="29">
        <v>1740</v>
      </c>
      <c r="F226" s="29">
        <v>3224</v>
      </c>
      <c r="G226" s="29">
        <v>2523</v>
      </c>
      <c r="H226" s="29">
        <v>2752</v>
      </c>
      <c r="I226" s="29">
        <v>4784</v>
      </c>
      <c r="J226" s="29">
        <v>2749</v>
      </c>
      <c r="K226" s="29">
        <v>458</v>
      </c>
      <c r="L226" s="29">
        <v>267</v>
      </c>
      <c r="M226" s="18"/>
    </row>
    <row r="227" spans="2:13" s="3" customFormat="1" ht="9.9499999999999993" customHeight="1" x14ac:dyDescent="0.15">
      <c r="B227" s="25" t="s">
        <v>212</v>
      </c>
      <c r="C227" s="29">
        <v>14</v>
      </c>
      <c r="D227" s="29">
        <v>4</v>
      </c>
      <c r="E227" s="29">
        <v>12</v>
      </c>
      <c r="F227" s="29">
        <v>12</v>
      </c>
      <c r="G227" s="29">
        <v>14</v>
      </c>
      <c r="H227" s="29">
        <v>11</v>
      </c>
      <c r="I227" s="29">
        <v>23</v>
      </c>
      <c r="J227" s="29">
        <v>19</v>
      </c>
      <c r="K227" s="29">
        <v>4</v>
      </c>
      <c r="L227" s="29">
        <v>10</v>
      </c>
      <c r="M227" s="18"/>
    </row>
    <row r="228" spans="2:13" s="3" customFormat="1" ht="9.9499999999999993" customHeight="1" x14ac:dyDescent="0.15">
      <c r="B228" s="25" t="s">
        <v>213</v>
      </c>
      <c r="C228" s="29">
        <v>178</v>
      </c>
      <c r="D228" s="29">
        <v>281</v>
      </c>
      <c r="E228" s="29">
        <v>425</v>
      </c>
      <c r="F228" s="29">
        <v>751</v>
      </c>
      <c r="G228" s="29">
        <v>765</v>
      </c>
      <c r="H228" s="29">
        <v>760</v>
      </c>
      <c r="I228" s="29">
        <v>1313</v>
      </c>
      <c r="J228" s="29">
        <v>1413</v>
      </c>
      <c r="K228" s="29">
        <v>160</v>
      </c>
      <c r="L228" s="29">
        <v>214</v>
      </c>
      <c r="M228" s="18"/>
    </row>
    <row r="229" spans="2:13" s="3" customFormat="1" ht="9.9499999999999993" customHeight="1" x14ac:dyDescent="0.15">
      <c r="B229" s="25" t="s">
        <v>214</v>
      </c>
      <c r="C229" s="29">
        <v>107</v>
      </c>
      <c r="D229" s="29">
        <v>58</v>
      </c>
      <c r="E229" s="29">
        <v>101</v>
      </c>
      <c r="F229" s="29">
        <v>140</v>
      </c>
      <c r="G229" s="29">
        <v>190</v>
      </c>
      <c r="H229" s="29">
        <v>169</v>
      </c>
      <c r="I229" s="29">
        <v>139</v>
      </c>
      <c r="J229" s="29">
        <v>197</v>
      </c>
      <c r="K229" s="29">
        <v>63</v>
      </c>
      <c r="L229" s="29">
        <v>78</v>
      </c>
      <c r="M229" s="18"/>
    </row>
    <row r="230" spans="2:13" s="3" customFormat="1" ht="9.9499999999999993" customHeight="1" x14ac:dyDescent="0.15">
      <c r="B230" s="25" t="s">
        <v>215</v>
      </c>
      <c r="C230" s="29">
        <v>3</v>
      </c>
      <c r="D230" s="29">
        <v>5</v>
      </c>
      <c r="E230" s="29">
        <v>30</v>
      </c>
      <c r="F230" s="29">
        <v>30</v>
      </c>
      <c r="G230" s="29">
        <v>28</v>
      </c>
      <c r="H230" s="29">
        <v>26</v>
      </c>
      <c r="I230" s="29">
        <v>20</v>
      </c>
      <c r="J230" s="29">
        <v>22</v>
      </c>
      <c r="K230" s="29">
        <v>7</v>
      </c>
      <c r="L230" s="29">
        <v>7</v>
      </c>
      <c r="M230" s="18"/>
    </row>
    <row r="231" spans="2:13" s="3" customFormat="1" ht="9.9499999999999993" customHeight="1" x14ac:dyDescent="0.15">
      <c r="B231" s="25" t="s">
        <v>216</v>
      </c>
      <c r="C231" s="29">
        <v>11</v>
      </c>
      <c r="D231" s="29">
        <v>8</v>
      </c>
      <c r="E231" s="29">
        <v>18</v>
      </c>
      <c r="F231" s="29">
        <v>22</v>
      </c>
      <c r="G231" s="29">
        <v>27</v>
      </c>
      <c r="H231" s="29">
        <v>49</v>
      </c>
      <c r="I231" s="29">
        <v>37</v>
      </c>
      <c r="J231" s="29">
        <v>35</v>
      </c>
      <c r="K231" s="29">
        <v>11</v>
      </c>
      <c r="L231" s="29">
        <v>10</v>
      </c>
      <c r="M231" s="18"/>
    </row>
    <row r="232" spans="2:13" s="3" customFormat="1" ht="9.9499999999999993" customHeight="1" x14ac:dyDescent="0.15">
      <c r="B232" s="25" t="s">
        <v>217</v>
      </c>
      <c r="C232" s="29">
        <v>433</v>
      </c>
      <c r="D232" s="29">
        <v>464</v>
      </c>
      <c r="E232" s="29">
        <v>720</v>
      </c>
      <c r="F232" s="29">
        <v>901</v>
      </c>
      <c r="G232" s="29">
        <v>1833</v>
      </c>
      <c r="H232" s="29">
        <v>1116</v>
      </c>
      <c r="I232" s="29">
        <v>1313</v>
      </c>
      <c r="J232" s="29">
        <v>1375</v>
      </c>
      <c r="K232" s="29">
        <v>311</v>
      </c>
      <c r="L232" s="29">
        <v>370</v>
      </c>
      <c r="M232" s="18"/>
    </row>
    <row r="233" spans="2:13" s="3" customFormat="1" ht="9.9499999999999993" customHeight="1" x14ac:dyDescent="0.15">
      <c r="B233" s="25" t="s">
        <v>218</v>
      </c>
      <c r="C233" s="29">
        <v>6</v>
      </c>
      <c r="D233" s="29">
        <v>8</v>
      </c>
      <c r="E233" s="29">
        <v>17</v>
      </c>
      <c r="F233" s="29">
        <v>8</v>
      </c>
      <c r="G233" s="29">
        <v>174</v>
      </c>
      <c r="H233" s="29">
        <v>25</v>
      </c>
      <c r="I233" s="29">
        <v>32</v>
      </c>
      <c r="J233" s="29">
        <v>23</v>
      </c>
      <c r="K233" s="29">
        <v>2</v>
      </c>
      <c r="L233" s="29">
        <v>7</v>
      </c>
      <c r="M233" s="18"/>
    </row>
    <row r="234" spans="2:13" s="3" customFormat="1" ht="9.9499999999999993" customHeight="1" x14ac:dyDescent="0.15">
      <c r="B234" s="25" t="s">
        <v>219</v>
      </c>
      <c r="C234" s="29">
        <v>10</v>
      </c>
      <c r="D234" s="29">
        <v>21</v>
      </c>
      <c r="E234" s="29">
        <v>23</v>
      </c>
      <c r="F234" s="29">
        <v>44</v>
      </c>
      <c r="G234" s="29">
        <v>39</v>
      </c>
      <c r="H234" s="29">
        <v>42</v>
      </c>
      <c r="I234" s="29">
        <v>70</v>
      </c>
      <c r="J234" s="29">
        <v>58</v>
      </c>
      <c r="K234" s="29">
        <v>31</v>
      </c>
      <c r="L234" s="29">
        <v>22</v>
      </c>
      <c r="M234" s="18"/>
    </row>
    <row r="235" spans="2:13" s="3" customFormat="1" ht="9.9499999999999993" customHeight="1" x14ac:dyDescent="0.15">
      <c r="B235" s="25" t="s">
        <v>220</v>
      </c>
      <c r="C235" s="29">
        <v>43</v>
      </c>
      <c r="D235" s="29">
        <v>62</v>
      </c>
      <c r="E235" s="29">
        <v>81</v>
      </c>
      <c r="F235" s="29">
        <v>44</v>
      </c>
      <c r="G235" s="29">
        <v>44</v>
      </c>
      <c r="H235" s="29">
        <v>49</v>
      </c>
      <c r="I235" s="29">
        <v>69</v>
      </c>
      <c r="J235" s="29">
        <v>72</v>
      </c>
      <c r="K235" s="29">
        <v>18</v>
      </c>
      <c r="L235" s="29">
        <v>35</v>
      </c>
      <c r="M235" s="18"/>
    </row>
    <row r="236" spans="2:13" s="3" customFormat="1" ht="9.9499999999999993" customHeight="1" x14ac:dyDescent="0.15">
      <c r="B236" s="25" t="s">
        <v>221</v>
      </c>
      <c r="C236" s="29">
        <v>14</v>
      </c>
      <c r="D236" s="29">
        <v>13</v>
      </c>
      <c r="E236" s="29">
        <v>26</v>
      </c>
      <c r="F236" s="29">
        <v>46</v>
      </c>
      <c r="G236" s="29">
        <v>59</v>
      </c>
      <c r="H236" s="29">
        <v>47</v>
      </c>
      <c r="I236" s="29">
        <v>35</v>
      </c>
      <c r="J236" s="29">
        <v>40</v>
      </c>
      <c r="K236" s="29">
        <v>6</v>
      </c>
      <c r="L236" s="29">
        <v>11</v>
      </c>
      <c r="M236" s="18"/>
    </row>
    <row r="237" spans="2:13" s="3" customFormat="1" ht="9.9499999999999993" customHeight="1" x14ac:dyDescent="0.15">
      <c r="B237" s="25" t="s">
        <v>222</v>
      </c>
      <c r="C237" s="29">
        <v>4</v>
      </c>
      <c r="D237" s="29">
        <v>2</v>
      </c>
      <c r="E237" s="29">
        <v>8</v>
      </c>
      <c r="F237" s="29">
        <v>17</v>
      </c>
      <c r="G237" s="29">
        <v>35</v>
      </c>
      <c r="H237" s="29">
        <v>34</v>
      </c>
      <c r="I237" s="29">
        <v>45</v>
      </c>
      <c r="J237" s="29">
        <v>84</v>
      </c>
      <c r="K237" s="29">
        <v>31</v>
      </c>
      <c r="L237" s="29">
        <v>121</v>
      </c>
      <c r="M237" s="18"/>
    </row>
    <row r="238" spans="2:13" s="3" customFormat="1" ht="9.9499999999999993" customHeight="1" x14ac:dyDescent="0.15">
      <c r="B238" s="25" t="s">
        <v>223</v>
      </c>
      <c r="C238" s="29">
        <v>26</v>
      </c>
      <c r="D238" s="29">
        <v>13</v>
      </c>
      <c r="E238" s="29">
        <v>29</v>
      </c>
      <c r="F238" s="29">
        <v>43</v>
      </c>
      <c r="G238" s="29">
        <v>44</v>
      </c>
      <c r="H238" s="29">
        <v>42</v>
      </c>
      <c r="I238" s="29">
        <v>38</v>
      </c>
      <c r="J238" s="29">
        <v>89</v>
      </c>
      <c r="K238" s="29">
        <v>5</v>
      </c>
      <c r="L238" s="29">
        <v>9</v>
      </c>
      <c r="M238" s="18"/>
    </row>
    <row r="239" spans="2:13" s="3" customFormat="1" ht="9.9499999999999993" customHeight="1" x14ac:dyDescent="0.15">
      <c r="B239" s="25" t="s">
        <v>224</v>
      </c>
      <c r="C239" s="29">
        <v>26</v>
      </c>
      <c r="D239" s="29">
        <v>33</v>
      </c>
      <c r="E239" s="29">
        <v>67</v>
      </c>
      <c r="F239" s="29">
        <v>80</v>
      </c>
      <c r="G239" s="29">
        <v>94</v>
      </c>
      <c r="H239" s="29">
        <v>142</v>
      </c>
      <c r="I239" s="29">
        <v>98</v>
      </c>
      <c r="J239" s="29">
        <v>133</v>
      </c>
      <c r="K239" s="29">
        <v>24</v>
      </c>
      <c r="L239" s="29">
        <v>42</v>
      </c>
      <c r="M239" s="18"/>
    </row>
    <row r="240" spans="2:13" s="3" customFormat="1" ht="9.9499999999999993" customHeight="1" x14ac:dyDescent="0.15">
      <c r="B240" s="25" t="s">
        <v>225</v>
      </c>
      <c r="C240" s="29">
        <v>511</v>
      </c>
      <c r="D240" s="29">
        <v>737</v>
      </c>
      <c r="E240" s="29">
        <v>870</v>
      </c>
      <c r="F240" s="29">
        <v>970</v>
      </c>
      <c r="G240" s="29">
        <v>1326</v>
      </c>
      <c r="H240" s="29">
        <v>1494</v>
      </c>
      <c r="I240" s="29">
        <v>1743</v>
      </c>
      <c r="J240" s="29">
        <v>2260</v>
      </c>
      <c r="K240" s="29">
        <v>603</v>
      </c>
      <c r="L240" s="29">
        <v>614</v>
      </c>
      <c r="M240" s="18"/>
    </row>
    <row r="241" spans="2:13" s="3" customFormat="1" ht="9.9499999999999993" customHeight="1" x14ac:dyDescent="0.15">
      <c r="B241" s="25" t="s">
        <v>226</v>
      </c>
      <c r="C241" s="29">
        <v>76</v>
      </c>
      <c r="D241" s="29">
        <v>76</v>
      </c>
      <c r="E241" s="29">
        <v>106</v>
      </c>
      <c r="F241" s="29">
        <v>106</v>
      </c>
      <c r="G241" s="29">
        <v>133</v>
      </c>
      <c r="H241" s="29">
        <v>159</v>
      </c>
      <c r="I241" s="29">
        <v>155</v>
      </c>
      <c r="J241" s="29">
        <v>190</v>
      </c>
      <c r="K241" s="29">
        <v>40</v>
      </c>
      <c r="L241" s="29">
        <v>66</v>
      </c>
      <c r="M241" s="18"/>
    </row>
    <row r="242" spans="2:13" s="3" customFormat="1" ht="9.9499999999999993" customHeight="1" x14ac:dyDescent="0.15">
      <c r="B242" s="25" t="s">
        <v>227</v>
      </c>
      <c r="C242" s="29">
        <v>7</v>
      </c>
      <c r="D242" s="29">
        <v>14</v>
      </c>
      <c r="E242" s="29">
        <v>26</v>
      </c>
      <c r="F242" s="29">
        <v>19</v>
      </c>
      <c r="G242" s="29">
        <v>28</v>
      </c>
      <c r="H242" s="29">
        <v>17</v>
      </c>
      <c r="I242" s="29">
        <v>30</v>
      </c>
      <c r="J242" s="29">
        <v>18</v>
      </c>
      <c r="K242" s="29">
        <v>5</v>
      </c>
      <c r="L242" s="29">
        <v>11</v>
      </c>
      <c r="M242" s="18"/>
    </row>
    <row r="243" spans="2:13" s="3" customFormat="1" ht="9.9499999999999993" customHeight="1" x14ac:dyDescent="0.15">
      <c r="B243" s="25" t="s">
        <v>228</v>
      </c>
      <c r="C243" s="29">
        <v>58</v>
      </c>
      <c r="D243" s="29">
        <v>61</v>
      </c>
      <c r="E243" s="29">
        <v>98</v>
      </c>
      <c r="F243" s="29">
        <v>118</v>
      </c>
      <c r="G243" s="29">
        <v>112</v>
      </c>
      <c r="H243" s="29">
        <v>123</v>
      </c>
      <c r="I243" s="29">
        <v>99</v>
      </c>
      <c r="J243" s="29">
        <v>141</v>
      </c>
      <c r="K243" s="29">
        <v>66</v>
      </c>
      <c r="L243" s="29">
        <v>30</v>
      </c>
      <c r="M243" s="18"/>
    </row>
    <row r="244" spans="2:13" s="3" customFormat="1" ht="9.9499999999999993" customHeight="1" x14ac:dyDescent="0.15">
      <c r="B244" s="25" t="s">
        <v>229</v>
      </c>
      <c r="C244" s="29">
        <v>322</v>
      </c>
      <c r="D244" s="29">
        <v>400</v>
      </c>
      <c r="E244" s="29">
        <v>600</v>
      </c>
      <c r="F244" s="29">
        <v>594</v>
      </c>
      <c r="G244" s="29">
        <v>838</v>
      </c>
      <c r="H244" s="29">
        <v>900</v>
      </c>
      <c r="I244" s="29">
        <v>1026</v>
      </c>
      <c r="J244" s="29">
        <v>1144</v>
      </c>
      <c r="K244" s="29">
        <v>229</v>
      </c>
      <c r="L244" s="29">
        <v>430</v>
      </c>
      <c r="M244" s="18"/>
    </row>
    <row r="245" spans="2:13" s="3" customFormat="1" ht="9.9499999999999993" customHeight="1" x14ac:dyDescent="0.15">
      <c r="B245" s="25" t="s">
        <v>230</v>
      </c>
      <c r="C245" s="29">
        <v>7</v>
      </c>
      <c r="D245" s="29">
        <v>15</v>
      </c>
      <c r="E245" s="29">
        <v>35</v>
      </c>
      <c r="F245" s="29">
        <v>35</v>
      </c>
      <c r="G245" s="29">
        <v>45</v>
      </c>
      <c r="H245" s="29">
        <v>44</v>
      </c>
      <c r="I245" s="29">
        <v>57</v>
      </c>
      <c r="J245" s="29">
        <v>42</v>
      </c>
      <c r="K245" s="29">
        <v>7</v>
      </c>
      <c r="L245" s="29">
        <v>19</v>
      </c>
      <c r="M245" s="18"/>
    </row>
    <row r="246" spans="2:13" s="3" customFormat="1" ht="9.9499999999999993" customHeight="1" x14ac:dyDescent="0.15">
      <c r="B246" s="25" t="s">
        <v>231</v>
      </c>
      <c r="C246" s="29">
        <v>546</v>
      </c>
      <c r="D246" s="29">
        <v>926</v>
      </c>
      <c r="E246" s="29">
        <v>962</v>
      </c>
      <c r="F246" s="29">
        <v>1140</v>
      </c>
      <c r="G246" s="29">
        <v>919</v>
      </c>
      <c r="H246" s="29">
        <v>940</v>
      </c>
      <c r="I246" s="29">
        <v>1059</v>
      </c>
      <c r="J246" s="29">
        <v>1212</v>
      </c>
      <c r="K246" s="29">
        <v>290</v>
      </c>
      <c r="L246" s="29">
        <v>726</v>
      </c>
      <c r="M246" s="18"/>
    </row>
    <row r="247" spans="2:13" s="3" customFormat="1" ht="9.9499999999999993" customHeight="1" x14ac:dyDescent="0.15">
      <c r="B247" s="25" t="s">
        <v>232</v>
      </c>
      <c r="C247" s="29">
        <v>497</v>
      </c>
      <c r="D247" s="29">
        <v>519</v>
      </c>
      <c r="E247" s="29">
        <v>878</v>
      </c>
      <c r="F247" s="29">
        <v>1289</v>
      </c>
      <c r="G247" s="29">
        <v>2020</v>
      </c>
      <c r="H247" s="29">
        <v>2193</v>
      </c>
      <c r="I247" s="29">
        <v>3016</v>
      </c>
      <c r="J247" s="29">
        <v>3726</v>
      </c>
      <c r="K247" s="29">
        <v>685</v>
      </c>
      <c r="L247" s="29">
        <v>1049</v>
      </c>
      <c r="M247" s="18"/>
    </row>
    <row r="248" spans="2:13" s="3" customFormat="1" ht="9.9499999999999993" customHeight="1" x14ac:dyDescent="0.15">
      <c r="B248" s="25" t="s">
        <v>233</v>
      </c>
      <c r="C248" s="29">
        <v>69</v>
      </c>
      <c r="D248" s="29">
        <v>79</v>
      </c>
      <c r="E248" s="29">
        <v>57</v>
      </c>
      <c r="F248" s="29">
        <v>47</v>
      </c>
      <c r="G248" s="29">
        <v>54</v>
      </c>
      <c r="H248" s="29">
        <v>35</v>
      </c>
      <c r="I248" s="29">
        <v>53</v>
      </c>
      <c r="J248" s="29">
        <v>77</v>
      </c>
      <c r="K248" s="29">
        <v>15</v>
      </c>
      <c r="L248" s="29">
        <v>56</v>
      </c>
      <c r="M248" s="18"/>
    </row>
    <row r="249" spans="2:13" s="3" customFormat="1" ht="9.9499999999999993" customHeight="1" x14ac:dyDescent="0.15">
      <c r="B249" s="25" t="s">
        <v>234</v>
      </c>
      <c r="C249" s="29">
        <v>6</v>
      </c>
      <c r="D249" s="29">
        <v>9</v>
      </c>
      <c r="E249" s="29">
        <v>21</v>
      </c>
      <c r="F249" s="29">
        <v>23</v>
      </c>
      <c r="G249" s="29">
        <v>39</v>
      </c>
      <c r="H249" s="29">
        <v>46</v>
      </c>
      <c r="I249" s="29">
        <v>52</v>
      </c>
      <c r="J249" s="29">
        <v>72</v>
      </c>
      <c r="K249" s="29">
        <v>99</v>
      </c>
      <c r="L249" s="29">
        <v>39</v>
      </c>
      <c r="M249" s="18"/>
    </row>
    <row r="250" spans="2:13" s="3" customFormat="1" ht="9.9499999999999993" customHeight="1" x14ac:dyDescent="0.15">
      <c r="B250" s="25" t="s">
        <v>235</v>
      </c>
      <c r="C250" s="29">
        <v>2</v>
      </c>
      <c r="D250" s="29">
        <v>4</v>
      </c>
      <c r="E250" s="29">
        <v>14</v>
      </c>
      <c r="F250" s="29">
        <v>26</v>
      </c>
      <c r="G250" s="29">
        <v>13</v>
      </c>
      <c r="H250" s="29">
        <v>19</v>
      </c>
      <c r="I250" s="29">
        <v>44</v>
      </c>
      <c r="J250" s="29">
        <v>52</v>
      </c>
      <c r="K250" s="29">
        <v>19</v>
      </c>
      <c r="L250" s="29">
        <v>13</v>
      </c>
      <c r="M250" s="18"/>
    </row>
    <row r="251" spans="2:13" s="3" customFormat="1" ht="9.9499999999999993" customHeight="1" x14ac:dyDescent="0.15">
      <c r="B251" s="25" t="s">
        <v>236</v>
      </c>
      <c r="C251" s="29">
        <v>7</v>
      </c>
      <c r="D251" s="29">
        <v>10</v>
      </c>
      <c r="E251" s="29">
        <v>15</v>
      </c>
      <c r="F251" s="29">
        <v>19</v>
      </c>
      <c r="G251" s="29">
        <v>33</v>
      </c>
      <c r="H251" s="29">
        <v>31</v>
      </c>
      <c r="I251" s="29">
        <v>33</v>
      </c>
      <c r="J251" s="29">
        <v>56</v>
      </c>
      <c r="K251" s="29">
        <v>6</v>
      </c>
      <c r="L251" s="29">
        <v>23</v>
      </c>
      <c r="M251" s="18"/>
    </row>
    <row r="252" spans="2:13" s="3" customFormat="1" ht="9.9499999999999993" customHeight="1" x14ac:dyDescent="0.15">
      <c r="B252" s="25" t="s">
        <v>237</v>
      </c>
      <c r="C252" s="29">
        <v>57</v>
      </c>
      <c r="D252" s="29">
        <v>98</v>
      </c>
      <c r="E252" s="29">
        <v>96</v>
      </c>
      <c r="F252" s="29">
        <v>109</v>
      </c>
      <c r="G252" s="29">
        <v>104</v>
      </c>
      <c r="H252" s="29">
        <v>127</v>
      </c>
      <c r="I252" s="29">
        <v>150</v>
      </c>
      <c r="J252" s="29">
        <v>143</v>
      </c>
      <c r="K252" s="29">
        <v>47</v>
      </c>
      <c r="L252" s="29">
        <v>88</v>
      </c>
      <c r="M252" s="18"/>
    </row>
    <row r="253" spans="2:13" s="3" customFormat="1" ht="9.9499999999999993" customHeight="1" x14ac:dyDescent="0.15">
      <c r="B253" s="25" t="s">
        <v>238</v>
      </c>
      <c r="C253" s="29">
        <v>15</v>
      </c>
      <c r="D253" s="29">
        <v>25</v>
      </c>
      <c r="E253" s="29">
        <v>30</v>
      </c>
      <c r="F253" s="29">
        <v>32</v>
      </c>
      <c r="G253" s="29">
        <v>45</v>
      </c>
      <c r="H253" s="29">
        <v>51</v>
      </c>
      <c r="I253" s="29">
        <v>71</v>
      </c>
      <c r="J253" s="29">
        <v>49</v>
      </c>
      <c r="K253" s="29">
        <v>20</v>
      </c>
      <c r="L253" s="29">
        <v>28</v>
      </c>
      <c r="M253" s="18"/>
    </row>
    <row r="254" spans="2:13" s="3" customFormat="1" ht="9.9499999999999993" customHeight="1" x14ac:dyDescent="0.15">
      <c r="B254" s="25" t="s">
        <v>239</v>
      </c>
      <c r="C254" s="29">
        <v>54</v>
      </c>
      <c r="D254" s="29">
        <v>38</v>
      </c>
      <c r="E254" s="29">
        <v>82</v>
      </c>
      <c r="F254" s="29">
        <v>115</v>
      </c>
      <c r="G254" s="29">
        <v>129</v>
      </c>
      <c r="H254" s="29">
        <v>147</v>
      </c>
      <c r="I254" s="29">
        <v>164</v>
      </c>
      <c r="J254" s="29">
        <v>157</v>
      </c>
      <c r="K254" s="29">
        <v>36</v>
      </c>
      <c r="L254" s="29">
        <v>94</v>
      </c>
      <c r="M254" s="18"/>
    </row>
    <row r="255" spans="2:13" s="3" customFormat="1" ht="9.9499999999999993" customHeight="1" x14ac:dyDescent="0.15">
      <c r="B255" s="25" t="s">
        <v>240</v>
      </c>
      <c r="C255" s="29">
        <v>4</v>
      </c>
      <c r="D255" s="29">
        <v>9</v>
      </c>
      <c r="E255" s="29">
        <v>4</v>
      </c>
      <c r="F255" s="29">
        <v>8</v>
      </c>
      <c r="G255" s="29">
        <v>64</v>
      </c>
      <c r="H255" s="29">
        <v>29</v>
      </c>
      <c r="I255" s="29">
        <v>33</v>
      </c>
      <c r="J255" s="29">
        <v>44</v>
      </c>
      <c r="K255" s="29">
        <v>11</v>
      </c>
      <c r="L255" s="29">
        <v>11</v>
      </c>
      <c r="M255" s="18"/>
    </row>
    <row r="256" spans="2:13" s="3" customFormat="1" ht="9.9499999999999993" customHeight="1" x14ac:dyDescent="0.15">
      <c r="B256" s="25" t="s">
        <v>241</v>
      </c>
      <c r="C256" s="29">
        <v>82</v>
      </c>
      <c r="D256" s="29">
        <v>191</v>
      </c>
      <c r="E256" s="29">
        <v>187</v>
      </c>
      <c r="F256" s="29">
        <v>207</v>
      </c>
      <c r="G256" s="29">
        <v>379</v>
      </c>
      <c r="H256" s="29">
        <v>419</v>
      </c>
      <c r="I256" s="29">
        <v>198</v>
      </c>
      <c r="J256" s="29">
        <v>506</v>
      </c>
      <c r="K256" s="29">
        <v>82</v>
      </c>
      <c r="L256" s="29">
        <v>331</v>
      </c>
      <c r="M256" s="18"/>
    </row>
    <row r="257" spans="2:14" s="3" customFormat="1" ht="9.9499999999999993" customHeight="1" x14ac:dyDescent="0.15">
      <c r="B257" s="25" t="s">
        <v>242</v>
      </c>
      <c r="C257" s="29">
        <v>3853</v>
      </c>
      <c r="D257" s="29">
        <v>3895</v>
      </c>
      <c r="E257" s="29">
        <v>4089</v>
      </c>
      <c r="F257" s="29">
        <v>4451</v>
      </c>
      <c r="G257" s="29">
        <v>4703</v>
      </c>
      <c r="H257" s="29">
        <v>5154</v>
      </c>
      <c r="I257" s="29">
        <v>5050</v>
      </c>
      <c r="J257" s="29">
        <v>5463</v>
      </c>
      <c r="K257" s="29">
        <v>1338</v>
      </c>
      <c r="L257" s="29">
        <v>3303</v>
      </c>
      <c r="M257" s="18"/>
    </row>
    <row r="258" spans="2:14" s="3" customFormat="1" ht="9.9499999999999993" customHeight="1" x14ac:dyDescent="0.15">
      <c r="B258" s="25" t="s">
        <v>243</v>
      </c>
      <c r="C258" s="29">
        <v>96</v>
      </c>
      <c r="D258" s="29">
        <v>84</v>
      </c>
      <c r="E258" s="29">
        <v>179</v>
      </c>
      <c r="F258" s="29">
        <v>284</v>
      </c>
      <c r="G258" s="29">
        <v>211</v>
      </c>
      <c r="H258" s="29">
        <v>234</v>
      </c>
      <c r="I258" s="29">
        <v>192</v>
      </c>
      <c r="J258" s="29">
        <v>252</v>
      </c>
      <c r="K258" s="29">
        <v>51</v>
      </c>
      <c r="L258" s="29">
        <v>67</v>
      </c>
      <c r="M258" s="18"/>
    </row>
    <row r="259" spans="2:14" s="3" customFormat="1" ht="9.9499999999999993" customHeight="1" x14ac:dyDescent="0.15">
      <c r="B259" s="25" t="s">
        <v>244</v>
      </c>
      <c r="C259" s="29">
        <v>18</v>
      </c>
      <c r="D259" s="29">
        <v>18</v>
      </c>
      <c r="E259" s="29">
        <v>49</v>
      </c>
      <c r="F259" s="29">
        <v>34</v>
      </c>
      <c r="G259" s="29">
        <v>39</v>
      </c>
      <c r="H259" s="29">
        <v>39</v>
      </c>
      <c r="I259" s="29">
        <v>46</v>
      </c>
      <c r="J259" s="29">
        <v>35</v>
      </c>
      <c r="K259" s="29">
        <v>15</v>
      </c>
      <c r="L259" s="29">
        <v>10</v>
      </c>
      <c r="M259" s="18"/>
    </row>
    <row r="260" spans="2:14" s="3" customFormat="1" ht="9.9499999999999993" customHeight="1" x14ac:dyDescent="0.15">
      <c r="B260" s="25" t="s">
        <v>245</v>
      </c>
      <c r="C260" s="29">
        <v>171</v>
      </c>
      <c r="D260" s="29">
        <v>95</v>
      </c>
      <c r="E260" s="29">
        <v>190</v>
      </c>
      <c r="F260" s="29">
        <v>230</v>
      </c>
      <c r="G260" s="29">
        <v>104</v>
      </c>
      <c r="H260" s="29">
        <v>154</v>
      </c>
      <c r="I260" s="29">
        <v>137</v>
      </c>
      <c r="J260" s="29">
        <v>182</v>
      </c>
      <c r="K260" s="29">
        <v>60</v>
      </c>
      <c r="L260" s="29">
        <v>89</v>
      </c>
      <c r="M260" s="18"/>
    </row>
    <row r="261" spans="2:14" s="3" customFormat="1" ht="9.9499999999999993" customHeight="1" x14ac:dyDescent="0.15">
      <c r="B261" s="25" t="s">
        <v>246</v>
      </c>
      <c r="C261" s="29">
        <v>73</v>
      </c>
      <c r="D261" s="29">
        <v>60</v>
      </c>
      <c r="E261" s="29">
        <v>134</v>
      </c>
      <c r="F261" s="29">
        <v>90</v>
      </c>
      <c r="G261" s="29">
        <v>204</v>
      </c>
      <c r="H261" s="29">
        <v>144</v>
      </c>
      <c r="I261" s="29">
        <v>161</v>
      </c>
      <c r="J261" s="29">
        <v>147</v>
      </c>
      <c r="K261" s="29">
        <v>18</v>
      </c>
      <c r="L261" s="29">
        <v>55</v>
      </c>
      <c r="M261" s="18"/>
    </row>
    <row r="262" spans="2:14" s="3" customFormat="1" ht="9.9499999999999993" customHeight="1" x14ac:dyDescent="0.15">
      <c r="B262" s="25" t="s">
        <v>247</v>
      </c>
      <c r="C262" s="29">
        <v>103</v>
      </c>
      <c r="D262" s="29">
        <v>128</v>
      </c>
      <c r="E262" s="29">
        <v>233</v>
      </c>
      <c r="F262" s="29">
        <v>249</v>
      </c>
      <c r="G262" s="29">
        <v>211</v>
      </c>
      <c r="H262" s="29">
        <v>170</v>
      </c>
      <c r="I262" s="29">
        <v>198</v>
      </c>
      <c r="J262" s="29">
        <v>291</v>
      </c>
      <c r="K262" s="29">
        <v>28</v>
      </c>
      <c r="L262" s="29">
        <v>46</v>
      </c>
      <c r="M262" s="18"/>
    </row>
    <row r="263" spans="2:14" s="3" customFormat="1" ht="9.9499999999999993" customHeight="1" x14ac:dyDescent="0.15">
      <c r="B263" s="25" t="s">
        <v>248</v>
      </c>
      <c r="C263" s="29">
        <v>166</v>
      </c>
      <c r="D263" s="29">
        <v>255</v>
      </c>
      <c r="E263" s="29">
        <v>367</v>
      </c>
      <c r="F263" s="29">
        <v>431</v>
      </c>
      <c r="G263" s="29">
        <v>662</v>
      </c>
      <c r="H263" s="29">
        <v>704</v>
      </c>
      <c r="I263" s="29">
        <v>682</v>
      </c>
      <c r="J263" s="29">
        <v>743</v>
      </c>
      <c r="K263" s="29">
        <v>316</v>
      </c>
      <c r="L263" s="29">
        <v>336</v>
      </c>
      <c r="M263" s="18"/>
    </row>
    <row r="264" spans="2:14" s="3" customFormat="1" ht="9.9499999999999993" customHeight="1" x14ac:dyDescent="0.15">
      <c r="B264" s="25" t="s">
        <v>249</v>
      </c>
      <c r="C264" s="29">
        <v>798</v>
      </c>
      <c r="D264" s="29">
        <v>708</v>
      </c>
      <c r="E264" s="29">
        <v>1484</v>
      </c>
      <c r="F264" s="29">
        <v>545</v>
      </c>
      <c r="G264" s="29">
        <v>757</v>
      </c>
      <c r="H264" s="29">
        <v>882</v>
      </c>
      <c r="I264" s="29">
        <v>850</v>
      </c>
      <c r="J264" s="29">
        <v>1021</v>
      </c>
      <c r="K264" s="29">
        <v>446</v>
      </c>
      <c r="L264" s="29">
        <v>2005</v>
      </c>
      <c r="M264" s="18"/>
    </row>
    <row r="265" spans="2:14" s="3" customFormat="1" ht="9.9499999999999993" customHeight="1" x14ac:dyDescent="0.15">
      <c r="B265" s="25" t="s">
        <v>250</v>
      </c>
      <c r="C265" s="29">
        <v>51</v>
      </c>
      <c r="D265" s="29">
        <v>57</v>
      </c>
      <c r="E265" s="29">
        <v>100</v>
      </c>
      <c r="F265" s="29">
        <v>90</v>
      </c>
      <c r="G265" s="29">
        <v>84</v>
      </c>
      <c r="H265" s="29">
        <v>128</v>
      </c>
      <c r="I265" s="29">
        <v>67</v>
      </c>
      <c r="J265" s="29">
        <v>164</v>
      </c>
      <c r="K265" s="29">
        <v>24</v>
      </c>
      <c r="L265" s="29">
        <v>20</v>
      </c>
      <c r="M265" s="18"/>
    </row>
    <row r="266" spans="2:14" s="3" customFormat="1" ht="9.9499999999999993" customHeight="1" x14ac:dyDescent="0.15">
      <c r="B266" s="25" t="s">
        <v>251</v>
      </c>
      <c r="C266" s="29">
        <v>117</v>
      </c>
      <c r="D266" s="29">
        <v>180</v>
      </c>
      <c r="E266" s="29">
        <v>106</v>
      </c>
      <c r="F266" s="29">
        <v>203</v>
      </c>
      <c r="G266" s="29">
        <v>209</v>
      </c>
      <c r="H266" s="29">
        <v>339</v>
      </c>
      <c r="I266" s="29">
        <v>310</v>
      </c>
      <c r="J266" s="29">
        <v>368</v>
      </c>
      <c r="K266" s="29">
        <v>58</v>
      </c>
      <c r="L266" s="29">
        <v>84</v>
      </c>
      <c r="M266" s="18"/>
    </row>
    <row r="267" spans="2:14" ht="9.9499999999999993" customHeight="1" x14ac:dyDescent="0.15">
      <c r="B267" s="25"/>
      <c r="C267" s="29"/>
      <c r="D267" s="29"/>
      <c r="E267" s="29"/>
      <c r="F267" s="29"/>
      <c r="G267" s="29"/>
      <c r="H267" s="29"/>
      <c r="I267" s="29"/>
      <c r="J267" s="29"/>
      <c r="K267" s="29"/>
      <c r="L267" s="29"/>
      <c r="M267" s="18"/>
    </row>
    <row r="268" spans="2:14" ht="9.9499999999999993" customHeight="1" x14ac:dyDescent="0.15">
      <c r="B268" s="31" t="s">
        <v>269</v>
      </c>
      <c r="C268" s="32">
        <v>21567</v>
      </c>
      <c r="D268" s="32">
        <v>16678</v>
      </c>
      <c r="E268" s="32">
        <v>39297</v>
      </c>
      <c r="F268" s="32">
        <v>28779</v>
      </c>
      <c r="G268" s="32">
        <v>34722</v>
      </c>
      <c r="H268" s="32">
        <v>36634</v>
      </c>
      <c r="I268" s="32">
        <v>36873</v>
      </c>
      <c r="J268" s="32">
        <v>37730</v>
      </c>
      <c r="K268" s="32">
        <v>18069</v>
      </c>
      <c r="L268" s="32">
        <v>57239</v>
      </c>
      <c r="M268" s="33"/>
    </row>
    <row r="269" spans="2:14" ht="9.9499999999999993" customHeight="1" x14ac:dyDescent="0.15">
      <c r="B269" s="52"/>
      <c r="C269" s="51"/>
      <c r="D269" s="51"/>
      <c r="E269" s="51"/>
      <c r="F269" s="51"/>
      <c r="G269" s="51"/>
      <c r="H269" s="51"/>
      <c r="I269" s="51"/>
      <c r="J269" s="51"/>
      <c r="K269" s="51"/>
      <c r="L269" s="51"/>
      <c r="M269" s="51"/>
    </row>
    <row r="270" spans="2:14" ht="9.9499999999999993" customHeight="1" x14ac:dyDescent="0.15">
      <c r="B270" s="53" t="s">
        <v>254</v>
      </c>
      <c r="C270" s="53"/>
      <c r="D270" s="53"/>
      <c r="E270" s="53"/>
      <c r="F270" s="53"/>
      <c r="G270" s="53"/>
      <c r="H270" s="53"/>
      <c r="I270" s="53"/>
      <c r="J270" s="53"/>
      <c r="K270" s="53"/>
      <c r="L270" s="53"/>
      <c r="M270" s="53"/>
    </row>
    <row r="271" spans="2:14" ht="9.9499999999999993" customHeight="1" x14ac:dyDescent="0.15">
      <c r="B271" s="53" t="s">
        <v>255</v>
      </c>
      <c r="C271" s="53"/>
      <c r="D271" s="53"/>
      <c r="E271" s="53"/>
      <c r="F271" s="53"/>
      <c r="G271" s="53"/>
      <c r="H271" s="53"/>
      <c r="I271" s="53"/>
      <c r="J271" s="53"/>
      <c r="K271" s="53"/>
      <c r="L271" s="53"/>
      <c r="M271" s="53"/>
      <c r="N271" s="36"/>
    </row>
    <row r="272" spans="2:14" ht="9.9499999999999993" customHeight="1" x14ac:dyDescent="0.15">
      <c r="B272" s="53" t="s">
        <v>268</v>
      </c>
      <c r="C272" s="53"/>
      <c r="D272" s="53"/>
      <c r="E272" s="53"/>
      <c r="F272" s="53"/>
      <c r="G272" s="53"/>
      <c r="H272" s="53"/>
      <c r="I272" s="53"/>
      <c r="J272" s="53"/>
      <c r="K272" s="53"/>
      <c r="L272" s="53"/>
      <c r="M272" s="53"/>
    </row>
    <row r="273" spans="2:13" ht="9.9499999999999993" customHeight="1" x14ac:dyDescent="0.15">
      <c r="B273" s="53" t="s">
        <v>257</v>
      </c>
      <c r="C273" s="53"/>
      <c r="D273" s="53"/>
      <c r="E273" s="53"/>
      <c r="F273" s="53"/>
      <c r="G273" s="53"/>
      <c r="H273" s="53"/>
      <c r="I273" s="53"/>
      <c r="J273" s="53"/>
      <c r="K273" s="53"/>
      <c r="L273" s="53"/>
      <c r="M273" s="53"/>
    </row>
    <row r="274" spans="2:13" ht="9.9499999999999993" customHeight="1" x14ac:dyDescent="0.15">
      <c r="B274" s="53" t="s">
        <v>271</v>
      </c>
      <c r="C274" s="53"/>
      <c r="D274" s="53"/>
      <c r="E274" s="53"/>
      <c r="F274" s="53"/>
      <c r="G274" s="53"/>
      <c r="H274" s="53"/>
      <c r="I274" s="53"/>
      <c r="J274" s="53"/>
      <c r="K274" s="53"/>
      <c r="L274" s="53"/>
      <c r="M274" s="53"/>
    </row>
    <row r="275" spans="2:13" ht="10.5" customHeight="1" x14ac:dyDescent="0.15">
      <c r="B275" s="50"/>
      <c r="C275" s="50"/>
      <c r="D275" s="50"/>
      <c r="E275" s="50"/>
      <c r="F275" s="50"/>
      <c r="G275" s="50"/>
      <c r="H275" s="50"/>
      <c r="I275" s="50"/>
      <c r="J275" s="50"/>
      <c r="K275" s="50"/>
      <c r="L275" s="49"/>
      <c r="M275" s="50"/>
    </row>
    <row r="276" spans="2:13" ht="12" customHeight="1" x14ac:dyDescent="0.15">
      <c r="B276" s="38"/>
      <c r="C276" s="39"/>
      <c r="D276" s="39"/>
      <c r="E276" s="39"/>
      <c r="F276" s="39"/>
      <c r="G276" s="39"/>
      <c r="H276" s="39"/>
      <c r="I276" s="39"/>
      <c r="J276" s="39"/>
      <c r="K276" s="39"/>
      <c r="L276" s="50"/>
    </row>
    <row r="277" spans="2:13" ht="12" hidden="1" customHeight="1" x14ac:dyDescent="0.15">
      <c r="B277" s="38"/>
      <c r="L277" s="39"/>
    </row>
    <row r="278" spans="2:13" ht="12" hidden="1" customHeight="1" x14ac:dyDescent="0.15">
      <c r="B278" s="38"/>
    </row>
    <row r="279" spans="2:13" ht="12" hidden="1" customHeight="1" x14ac:dyDescent="0.15">
      <c r="B279" s="38"/>
    </row>
    <row r="280" spans="2:13" ht="12" hidden="1" customHeight="1" x14ac:dyDescent="0.15">
      <c r="B280" s="40"/>
    </row>
    <row r="281" spans="2:13" ht="12" hidden="1" customHeight="1" x14ac:dyDescent="0.15">
      <c r="B281" s="40"/>
    </row>
    <row r="282" spans="2:13" ht="12" hidden="1" customHeight="1" x14ac:dyDescent="0.15">
      <c r="B282" s="40"/>
    </row>
    <row r="283" spans="2:13" ht="12" hidden="1" customHeight="1" x14ac:dyDescent="0.15">
      <c r="B283" s="40"/>
    </row>
    <row r="284" spans="2:13" ht="12" hidden="1" customHeight="1" x14ac:dyDescent="0.15">
      <c r="B284" s="38"/>
    </row>
    <row r="285" spans="2:13" ht="12" hidden="1" customHeight="1" x14ac:dyDescent="0.15">
      <c r="B285" s="40"/>
    </row>
    <row r="286" spans="2:13" ht="12" hidden="1" customHeight="1" x14ac:dyDescent="0.15">
      <c r="B286" s="38"/>
    </row>
    <row r="287" spans="2:13" ht="12" hidden="1" customHeight="1" x14ac:dyDescent="0.15">
      <c r="B287" s="38"/>
    </row>
    <row r="288" spans="2:13" ht="12" hidden="1" customHeight="1" x14ac:dyDescent="0.15">
      <c r="B288" s="40"/>
    </row>
    <row r="289" spans="2:2" ht="12" hidden="1" customHeight="1" x14ac:dyDescent="0.15">
      <c r="B289" s="40"/>
    </row>
    <row r="290" spans="2:2" ht="12" hidden="1" customHeight="1" x14ac:dyDescent="0.15">
      <c r="B290" s="40"/>
    </row>
    <row r="291" spans="2:2" ht="12" hidden="1" customHeight="1" x14ac:dyDescent="0.15">
      <c r="B291" s="40"/>
    </row>
    <row r="292" spans="2:2" ht="12" hidden="1" customHeight="1" x14ac:dyDescent="0.15">
      <c r="B292" s="40"/>
    </row>
    <row r="293" spans="2:2" ht="12" hidden="1" customHeight="1" x14ac:dyDescent="0.15">
      <c r="B293" s="40"/>
    </row>
    <row r="294" spans="2:2" ht="12" hidden="1" customHeight="1" x14ac:dyDescent="0.15">
      <c r="B294" s="40"/>
    </row>
    <row r="295" spans="2:2" ht="12" hidden="1" customHeight="1" x14ac:dyDescent="0.15">
      <c r="B295" s="38"/>
    </row>
    <row r="296" spans="2:2" ht="12" hidden="1" customHeight="1" x14ac:dyDescent="0.15">
      <c r="B296" s="40"/>
    </row>
    <row r="297" spans="2:2" ht="12" hidden="1" customHeight="1" x14ac:dyDescent="0.15">
      <c r="B297" s="40"/>
    </row>
    <row r="298" spans="2:2" ht="12" hidden="1" customHeight="1" x14ac:dyDescent="0.15">
      <c r="B298" s="38"/>
    </row>
    <row r="299" spans="2:2" ht="12" hidden="1" customHeight="1" x14ac:dyDescent="0.15">
      <c r="B299" s="38"/>
    </row>
  </sheetData>
  <mergeCells count="1">
    <mergeCell ref="B1:M1"/>
  </mergeCells>
  <printOptions horizontalCentered="1"/>
  <pageMargins left="0.70866141732283472" right="0.70866141732283472" top="0.74803149606299213" bottom="0.74803149606299213" header="0.31496062992125984" footer="0.31496062992125984"/>
  <pageSetup scale="75" fitToHeight="0" orientation="landscape" horizontalDpi="4294967295" verticalDpi="4294967295" r:id="rId1"/>
  <headerFooter>
    <oddHeader>&amp;L&amp;"Arial,Negrita"&amp;8Pág. 7_4_&amp;P+0&amp;C&amp;"Arial,Negrita"&amp;10SECRETARÍA DE TURISMO</oddHeader>
    <oddFooter>&amp;L&amp;"Arial,Negrita"&amp;8 2022</oddFooter>
  </headerFooter>
  <rowBreaks count="4" manualBreakCount="4">
    <brk id="54" max="13" man="1"/>
    <brk id="106" max="13" man="1"/>
    <brk id="161" max="13" man="1"/>
    <brk id="210" max="1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Hoja2</vt:lpstr>
      <vt:lpstr>ANUAL</vt:lpstr>
      <vt:lpstr>ANUAL!Área_de_impresión</vt:lpstr>
      <vt:lpstr>ANUAL!Títulos_a_imprimir</vt:lpstr>
    </vt:vector>
  </TitlesOfParts>
  <Company>FactoriaIT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Dirección de Estadística;SECTUR</dc:creator>
  <cp:lastModifiedBy>Noemí García Lara</cp:lastModifiedBy>
  <cp:lastPrinted>2022-06-22T19:11:19Z</cp:lastPrinted>
  <dcterms:created xsi:type="dcterms:W3CDTF">2016-05-25T15:39:04Z</dcterms:created>
  <dcterms:modified xsi:type="dcterms:W3CDTF">2022-06-22T19:14:53Z</dcterms:modified>
</cp:coreProperties>
</file>