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00Consegne\01.Consegna-Esercizio\"/>
    </mc:Choice>
  </mc:AlternateContent>
  <xr:revisionPtr revIDLastSave="0" documentId="13_ncr:1_{15348872-A5F5-43A8-9A70-9F060DEA0E74}" xr6:coauthVersionLast="47" xr6:coauthVersionMax="47" xr10:uidLastSave="{00000000-0000-0000-0000-000000000000}"/>
  <bookViews>
    <workbookView xWindow="10488" yWindow="168" windowWidth="12588" windowHeight="12180" firstSheet="4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Assoluti_Iva!$C$1:$C$999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29" i="7" l="1"/>
  <c r="D4" i="3"/>
  <c r="D5" i="3"/>
  <c r="D6" i="3"/>
  <c r="D7" i="3"/>
  <c r="D8" i="3"/>
  <c r="D9" i="3"/>
  <c r="D10" i="3"/>
  <c r="B18" i="2"/>
  <c r="B12" i="2"/>
  <c r="B13" i="2"/>
  <c r="B14" i="2"/>
  <c r="B15" i="2"/>
  <c r="B16" i="2"/>
  <c r="B17" i="2"/>
  <c r="B11" i="2"/>
  <c r="F339" i="1"/>
  <c r="F338" i="1"/>
  <c r="F337" i="1"/>
  <c r="F336" i="1"/>
  <c r="F335" i="1"/>
  <c r="F334" i="1"/>
  <c r="F333" i="1"/>
  <c r="F332" i="1"/>
  <c r="F331" i="1"/>
  <c r="F330" i="1"/>
  <c r="F329" i="1"/>
  <c r="F328" i="1"/>
  <c r="F326" i="1"/>
  <c r="F325" i="1"/>
  <c r="F324" i="1"/>
  <c r="F323" i="1"/>
  <c r="F322" i="1"/>
  <c r="F321" i="1"/>
  <c r="F320" i="1"/>
  <c r="F319" i="1"/>
  <c r="F318" i="1"/>
  <c r="F317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8" i="1"/>
  <c r="F107" i="1"/>
  <c r="F106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3" i="1"/>
  <c r="D192" i="1"/>
  <c r="D191" i="1"/>
  <c r="D190" i="1"/>
  <c r="D189" i="1"/>
  <c r="D188" i="1"/>
  <c r="D187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6" i="1"/>
  <c r="D155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7" i="1"/>
  <c r="D116" i="1"/>
  <c r="D115" i="1"/>
  <c r="D114" i="1"/>
  <c r="D113" i="1"/>
  <c r="D112" i="1"/>
  <c r="D111" i="1"/>
  <c r="D110" i="1"/>
  <c r="D108" i="1"/>
  <c r="D107" i="1"/>
  <c r="D106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6" i="1"/>
  <c r="E325" i="1"/>
  <c r="E324" i="1"/>
  <c r="E323" i="1"/>
  <c r="E322" i="1"/>
  <c r="E321" i="1"/>
  <c r="E320" i="1"/>
  <c r="E319" i="1"/>
  <c r="E318" i="1"/>
  <c r="E317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3" i="1"/>
  <c r="E162" i="1"/>
  <c r="E161" i="1"/>
  <c r="E160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10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4" i="1"/>
  <c r="D16" i="4"/>
  <c r="H20" i="7" l="1"/>
  <c r="H19" i="7"/>
  <c r="H12" i="7"/>
  <c r="H28" i="7"/>
  <c r="H27" i="7"/>
  <c r="H26" i="7"/>
  <c r="H24" i="7"/>
  <c r="H23" i="7"/>
  <c r="H22" i="7"/>
  <c r="H21" i="7"/>
  <c r="H18" i="7"/>
  <c r="H17" i="7"/>
  <c r="H16" i="7"/>
  <c r="H15" i="7"/>
  <c r="H14" i="7"/>
  <c r="H11" i="7"/>
  <c r="H9" i="7"/>
  <c r="H25" i="7"/>
  <c r="H13" i="7"/>
  <c r="H8" i="7"/>
  <c r="H10" i="7"/>
  <c r="I28" i="7"/>
  <c r="I27" i="7"/>
  <c r="I8" i="7"/>
  <c r="I24" i="7"/>
  <c r="I22" i="7"/>
  <c r="I21" i="7"/>
  <c r="I20" i="7"/>
  <c r="I19" i="7"/>
  <c r="I18" i="7"/>
  <c r="I17" i="7"/>
  <c r="I16" i="7"/>
  <c r="I15" i="7"/>
  <c r="I26" i="7"/>
  <c r="I25" i="7"/>
  <c r="I23" i="7"/>
  <c r="I14" i="7"/>
  <c r="I13" i="7"/>
  <c r="I10" i="7"/>
  <c r="I12" i="7"/>
  <c r="I11" i="7"/>
  <c r="I29" i="7"/>
  <c r="I9" i="7"/>
  <c r="I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<sst xmlns="http://schemas.openxmlformats.org/spreadsheetml/2006/main" count="1004" uniqueCount="656">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</sst>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9" fontId="1" fillId="0" borderId="0" xfId="0" applyNumberFormat="1" applyFont="1"/>
    <xf numFmtId="0" fontId="1" fillId="0" borderId="24" xfId="0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70C0"/>
      </font>
      <fill>
        <patternFill patternType="solid">
          <fgColor rgb="FF00B0F0"/>
          <bgColor rgb="FF00B0F0"/>
        </patternFill>
      </fill>
    </dxf>
    <dxf>
      <font>
        <color rgb="FF00B05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VLOOKUP(C4,$F$3:G6,2,0)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"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C4*IVATOT+C4</f>
        <v>337200</v>
      </c>
      <c r="E4" s="1" t="str">
        <f>_xlfn.CONCAT(A4," ",B4)</f>
        <v>MON.SVGA 0,28 14" AOC 4VLR 1024 x 768, MPR II, N.I.,  Energy Star Digital</v>
      </c>
      <c r="F4" s="62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C5*IVATOT+C5</f>
        <v>387600</v>
      </c>
      <c r="E5" s="1" t="str">
        <f t="shared" ref="E5:E17" si="0">_xlfn.CONCAT(A5," ",B5)</f>
        <v>MON.SVGA 0,28 15" AOC 5VLR 1280 x 1024, MPR II, N.I., Energy Star Digital</v>
      </c>
      <c r="F5" s="62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C6*IVATOT+C6</f>
        <v>412800</v>
      </c>
      <c r="E6" s="1" t="str">
        <f t="shared" si="0"/>
        <v>MON.SVGA 0,28 15" AOC 5NLR OSD 1280 x 1024, MPR II, N.I., Energy Star Digital, 69KHz</v>
      </c>
      <c r="F6" s="62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C7*IVATOT+C7</f>
        <v>433200</v>
      </c>
      <c r="E7" s="1" t="str">
        <f t="shared" si="0"/>
        <v>MON.SVGA 0,28 15" AOC 5GLR+ OSD 1280 x 1024, MPR II,TCO'92 N.I., Energy Star Digit 69KHz</v>
      </c>
      <c r="F7" s="62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C8*IVATOT+C8</f>
        <v>625200</v>
      </c>
      <c r="E8" s="1" t="str">
        <f t="shared" si="0"/>
        <v>MON. 15" 0.23 CM500ET HITACHI 1152x870, 75 Hz, MPR II,TCO'92, N.I.,Energy Star, P&amp;P</v>
      </c>
      <c r="F8" s="62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C9*IVATOT+C9</f>
        <v>632400</v>
      </c>
      <c r="E9" s="1" t="str">
        <f t="shared" si="0"/>
        <v>MON. 15" 0.28 A500 NEC 1280x1024, 60Hz, MPR II, Energy Star, P&amp;P</v>
      </c>
      <c r="F9" s="62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C10*IVATOT+C10</f>
        <v>751200</v>
      </c>
      <c r="E10" s="1" t="str">
        <f t="shared" si="0"/>
        <v>MON.SVGA 0,28 17" AOC 7VLR 1280 x 1024, MPR II, N.I., Energy Star Digital  70KHz</v>
      </c>
      <c r="F10" s="62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C11*IVATOT+C11</f>
        <v>787200</v>
      </c>
      <c r="E11" s="1" t="str">
        <f t="shared" si="0"/>
        <v>MON. 15" 0.25 E500 NEC, Croma Clear 1280x1024, 65Hz,TCO'95, MPR II, Energy Star, P&amp;P</v>
      </c>
      <c r="F11" s="62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C12*IVATOT+C12</f>
        <v>799200</v>
      </c>
      <c r="E12" s="1" t="str">
        <f t="shared" si="0"/>
        <v>MON.SVGA 0,26 17" AOC 7GLR OSD 1280 x 1024,TCO '92, Energy Star Digital, 85KHz</v>
      </c>
      <c r="F12" s="62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C13*IVATOT+C13</f>
        <v>1058400</v>
      </c>
      <c r="E13" s="1" t="str">
        <f t="shared" si="0"/>
        <v>MON. 17" 0.28 A700 NEC 1280x1024, 65Hz, MPR II, Energy Star, P&amp;P</v>
      </c>
      <c r="F13" s="62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C14*IVATOT+C14</f>
        <v>1329600</v>
      </c>
      <c r="E14" s="1" t="str">
        <f t="shared" si="0"/>
        <v xml:space="preserve">MON. 17" 0.21 CM630ET HITACHI 1280x1024,80 Hz,TCO '95 N.I.,Energy Star, P&amp;P </v>
      </c>
      <c r="F14" s="62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C15*IVATOT+C15</f>
        <v>1579200</v>
      </c>
      <c r="E15" s="1" t="str">
        <f t="shared" si="0"/>
        <v>MON. 17" 0.25 P750 NEC, Croma Clear 1600x1280, 75Hz, TCO'92, MPR II, Energy Star, P&amp;P</v>
      </c>
      <c r="F15" s="62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C16*IVATOT+C16</f>
        <v>1912800</v>
      </c>
      <c r="E16" s="1" t="str">
        <f t="shared" si="0"/>
        <v xml:space="preserve">MON. 19" 0.22 CM751ET HITACHI 1600x1200,75 Hz,TCO '95 N.I.,Energy Star, P&amp;P </v>
      </c>
      <c r="F16" s="62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C17*IVATOT+C17</f>
        <v>3262800</v>
      </c>
      <c r="E17" s="1" t="str">
        <f t="shared" si="0"/>
        <v xml:space="preserve">MON. 21" 0.21 CM802ETM HITACHI 1600x1280,75 Hz,TCO '95 N.I.,Energy Star, P&amp;P </v>
      </c>
      <c r="F17" s="62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C19*IVATOT+C19</f>
        <v>4910400</v>
      </c>
      <c r="E19" s="1" t="str">
        <f t="shared" ref="E19:E20" si="1">_xlfn.CONCAT(A19," ",B19)</f>
        <v>MON. 14" LCD 0.28 LCD400V NEC 1024x768 75Hz, TFT, Energy Star, P&amp;P</v>
      </c>
      <c r="F19" s="6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C20*IVATOT+C20</f>
        <v>16630800</v>
      </c>
      <c r="E20" s="1" t="str">
        <f t="shared" si="1"/>
        <v>MON. 20" LCD 0.31 LCD2000sf NEC 1280X1024 75Hz, TFT, Energy Star, P&amp;P</v>
      </c>
      <c r="F20" s="6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C22*IVATOT+C22</f>
        <v>200400</v>
      </c>
      <c r="E22" s="1" t="str">
        <f t="shared" ref="E22:E37" si="2">_xlfn.CONCAT(A22," ",B22)</f>
        <v>M/B ASUS SP97-V SVGA SHARE MEMORY PCI/ISA/Media Bus. SIS 5598 Share Memory, 4XPCI, 3XISA</v>
      </c>
      <c r="F22" s="62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C23*IVATOT+C23</f>
        <v>242400</v>
      </c>
      <c r="E23" s="1" t="str">
        <f t="shared" si="2"/>
        <v>M/B ASUS TXP4 PCI/ISA/Media Bus.TX/ 2 x 168 Pin DIMM, 4 x 72 Pin</v>
      </c>
      <c r="F23" s="62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C24*IVATOT+C24</f>
        <v>243600</v>
      </c>
      <c r="E24" s="1" t="str">
        <f t="shared" si="2"/>
        <v>M/B ASUS SP98AGP-X ATX PCI/ISA/Media Bus. SIS 5591 Share Memory, 3XPCI, 3XISA</v>
      </c>
      <c r="F24" s="62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C25*IVATOT+C25</f>
        <v>280800</v>
      </c>
      <c r="E25" s="1" t="str">
        <f t="shared" si="2"/>
        <v>M/B ASUS TX-97 - E  PCI/ISA/Media Bus.TX/ 2 x 168 Pin DIMM, 4 x 72 Pin</v>
      </c>
      <c r="F25" s="62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C26*IVATOT+C26</f>
        <v>302400</v>
      </c>
      <c r="E26" s="1" t="str">
        <f t="shared" si="2"/>
        <v>M/B ASUS TX-97  PCI/ISA/Media Bus.TX/ 3 x 168 Pin DIMM</v>
      </c>
      <c r="F26" s="62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C27*IVATOT+C27</f>
        <v>310800</v>
      </c>
      <c r="E27" s="1" t="str">
        <f t="shared" si="2"/>
        <v>M/B ASUS TX-97 - XE ATX NO AUDIO PCI/ISA/Media Bus.TX/ 2 x 168 Pin DIMM, 4 x 72 Pin</v>
      </c>
      <c r="F27" s="62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C28*IVATOT+C28</f>
        <v>322800</v>
      </c>
      <c r="E28" s="1" t="str">
        <f t="shared" si="2"/>
        <v>M/B ASUS P2L97-B PCI/ISA/Intel 440LX/233-333 Mhz AT BABY</v>
      </c>
      <c r="F28" s="62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C29*IVATOT+C29</f>
        <v>325200</v>
      </c>
      <c r="E29" s="1" t="str">
        <f t="shared" si="2"/>
        <v>M/B ASUS  P55T2P4 430HX 512K P5 PCI/ISA/Media Bus.Triton II/ZIF7/75-200 MHz</v>
      </c>
      <c r="F29" s="62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C30*IVATOT+C30</f>
        <v>350400</v>
      </c>
      <c r="E30" s="1" t="str">
        <f t="shared" si="2"/>
        <v>M/B ASUS P2L97 ATX PCI/ISA/Intel 440LX/233-333 Mhz</v>
      </c>
      <c r="F30" s="62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C31*IVATOT+C31</f>
        <v>351600</v>
      </c>
      <c r="E31" s="1" t="str">
        <f t="shared" si="2"/>
        <v>M/B ASUS XP55T2P4 512K ATX P5 PCI/ISA/Media Bus.Triton II/ZIF7/ 75-200 MHz</v>
      </c>
      <c r="F31" s="62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C32*IVATOT+C32</f>
        <v>368400</v>
      </c>
      <c r="E32" s="1" t="str">
        <f t="shared" si="2"/>
        <v>M/B ASUS TX-97 -XE ATX -CREATIVE VIBRA16 PCI/ISA/Media Bus.TX/ 2 x 168 Pin DIMM, 4 x 72 Pin</v>
      </c>
      <c r="F32" s="62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C33*IVATOT+C33</f>
        <v>528000</v>
      </c>
      <c r="E33" s="1" t="str">
        <f t="shared" si="2"/>
        <v>M/B ASUS P2L97-A ATX+VGA AGP 4MB PCI/ISA/Intel 440LX/233-333 Mhz ATI 3D Rage Pro AGP</v>
      </c>
      <c r="F33" s="62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C34*IVATOT+C34</f>
        <v>584400</v>
      </c>
      <c r="E34" s="1" t="str">
        <f t="shared" si="2"/>
        <v>M/B ASUS P2L97-S ADAPTEC ATX PCI/ISA/Intel 440LX/233-333 Mhz/Adaptec 7880</v>
      </c>
      <c r="F34" s="62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C35*IVATOT+C35</f>
        <v>679200</v>
      </c>
      <c r="E35" s="1" t="str">
        <f t="shared" si="2"/>
        <v>M/B ASUS P65UP5+P55T2D 512K DUAL P5 PCI/ISA/Media Bus/Intel 430HX/75-200 Mhz</v>
      </c>
      <c r="F35" s="62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C36*IVATOT+C36</f>
        <v>962400</v>
      </c>
      <c r="E36" s="1" t="str">
        <f t="shared" si="2"/>
        <v>M/B ASUS P2L97-DS DUAL P II PCI/ISA/Intel 440LX/233-333 Mhz/Adaptec 7880</v>
      </c>
      <c r="F36" s="62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C37*IVATOT+C37</f>
        <v>1894800</v>
      </c>
      <c r="E37" s="1" t="str">
        <f t="shared" si="2"/>
        <v>M/B ASUS P65UP8+PKND DUAL PII Intel 440FX CPU INTEL RISC i960, SCSI I20 RAID, EXP 1GB</v>
      </c>
      <c r="F37" s="62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C39*IVATOT+C39</f>
        <v>84000</v>
      </c>
      <c r="E39" s="1" t="str">
        <f t="shared" ref="E39:E63" si="3">_xlfn.CONCAT(A39," ",B39)</f>
        <v>SVGA S3 3D PRO VIRGE 2MB S3 PRO VIRGE DX 2MB Edo exp. 4MB 3D Acc.</v>
      </c>
      <c r="F39" s="62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C40*IVATOT+C40</f>
        <v>124800</v>
      </c>
      <c r="E40" s="1" t="str">
        <f t="shared" si="3"/>
        <v>CREATIVE ECLIPSE 4MB ACC. 2D/3D 4MB LAGUNA 3D max 1600x1200</v>
      </c>
      <c r="F40" s="62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C41*IVATOT+C41</f>
        <v>152400</v>
      </c>
      <c r="E41" s="1" t="str">
        <f t="shared" si="3"/>
        <v>ADD-ON MATROX m3D 4MB MATROX - NEC Power VR PCX2</v>
      </c>
      <c r="F41" s="62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C42*IVATOT+C42</f>
        <v>194400</v>
      </c>
      <c r="E42" s="1" t="str">
        <f t="shared" si="3"/>
        <v>ASUS 3DP-V264GT2 4MB TV-OUT ATI Rage II+ , 2D/3D, DVD Acc.,TV OUT</v>
      </c>
      <c r="F42" s="62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C43*IVATOT+C43</f>
        <v>214800</v>
      </c>
      <c r="E43" s="1" t="str">
        <f t="shared" si="3"/>
        <v>SVGA MYSTIQUE 220 "BULK" 4MB MATROX,MGA 1064SG SGRAM</v>
      </c>
      <c r="F43" s="62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C44*IVATOT+C44</f>
        <v>223200</v>
      </c>
      <c r="E44" s="1" t="str">
        <f t="shared" si="3"/>
        <v>ASUS 3DP-V385GX2 4MB TV-OUT  S3 VIRGE/GX2,2D/3D DVD Acc. VIDEO-IN&amp;TV OUT</v>
      </c>
      <c r="F44" s="62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C45*IVATOT+C45</f>
        <v>223200</v>
      </c>
      <c r="E45" s="1" t="str">
        <f t="shared" si="3"/>
        <v>ASUS V385GX2 AGP 4MB TV-OUT S3 VIRGE/GX2,2D/3D DVD Acc. VIDEO-IN&amp;TV OUT</v>
      </c>
      <c r="F45" s="62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C46*IVATOT+C46</f>
        <v>243600</v>
      </c>
      <c r="E46" s="1" t="str">
        <f t="shared" si="3"/>
        <v>CREATIVE GRAPHIC EXXTREME 4MB ACC. 2D/3D 4MB SGRAM T.I.9735AC</v>
      </c>
      <c r="F46" s="62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C47*IVATOT+C47</f>
        <v>254400</v>
      </c>
      <c r="E47" s="1" t="str">
        <f t="shared" si="3"/>
        <v>SVGA MYSTIQUE 220  4MB MATROX,MGA 1064SG SGRAM</v>
      </c>
      <c r="F47" s="62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C48*IVATOT+C48</f>
        <v>266400</v>
      </c>
      <c r="E48" s="1" t="str">
        <f t="shared" si="3"/>
        <v>SVGA ACC. 3D/FX VOODO RUSH 4MB ACC.2D/3D 3D/FX Voodo Rush+AT25 Game+Giochi</v>
      </c>
      <c r="F48" s="62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C49*IVATOT+C49</f>
        <v>294000</v>
      </c>
      <c r="E49" s="1" t="str">
        <f t="shared" si="3"/>
        <v>SVGA ACC. 3D/FX VOODO RUSH 6MB ACC.2D/3D 3D/FX Voodoo Rush+AT25 Game+Giochi</v>
      </c>
      <c r="F49" s="62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C50*IVATOT+C50</f>
        <v>301200</v>
      </c>
      <c r="E50" s="1" t="str">
        <f t="shared" si="3"/>
        <v>RAINBOW R. TV MATROX</v>
      </c>
      <c r="F50" s="62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C51*IVATOT+C51</f>
        <v>308400</v>
      </c>
      <c r="E51" s="1" t="str">
        <f t="shared" si="3"/>
        <v>ASUS 3D EXPLORER AGP 4MB TV-OUT ASUS, 2D/3D, 4MB SGRAM SGS T. RIVA128</v>
      </c>
      <c r="F51" s="62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C52*IVATOT+C52</f>
        <v>322800</v>
      </c>
      <c r="E52" s="1" t="str">
        <f t="shared" si="3"/>
        <v>ASUS 3D EXPLORER PCI 4MB TV-OUT ASUS, 2D/3D, 4MB SGRAM SGS T. RIVA128</v>
      </c>
      <c r="F52" s="62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C53*IVATOT+C53</f>
        <v>376800</v>
      </c>
      <c r="E53" s="1" t="str">
        <f t="shared" si="3"/>
        <v xml:space="preserve">SVGA MILLENNIUM II 4MB "BULK" MATROX,MGA MILLENNIUM II WRAM </v>
      </c>
      <c r="F53" s="62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C54*IVATOT+C54</f>
        <v>390000</v>
      </c>
      <c r="E54" s="1" t="str">
        <f t="shared" si="3"/>
        <v>SVGA MILLENNIUM II 4MB AGP MATROX,MGA MILLENNIUM II WRAM  AGP</v>
      </c>
      <c r="F54" s="62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C55*IVATOT+C55</f>
        <v>416400</v>
      </c>
      <c r="E55" s="1" t="str">
        <f t="shared" si="3"/>
        <v>RAINBOW R. STUDIO per MATROX MYSTIQUE</v>
      </c>
      <c r="F55" s="62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C56*IVATOT+C56</f>
        <v>442800</v>
      </c>
      <c r="E56" s="1" t="str">
        <f t="shared" si="3"/>
        <v xml:space="preserve">SVGA MILLENNIUM II 4MB MATROX,MGA MILLENNIUM II WRAM </v>
      </c>
      <c r="F56" s="62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C57*IVATOT+C57</f>
        <v>482400</v>
      </c>
      <c r="E57" s="1" t="str">
        <f t="shared" si="3"/>
        <v>CREATIVE VOODO-2 8MB Add-on ACC.3D Voodo 3Dfx + Pixelfx PQFP 256pin+Texelfx PQFP208pin</v>
      </c>
      <c r="F57" s="62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C58*IVATOT+C58</f>
        <v>565200</v>
      </c>
      <c r="E58" s="1" t="str">
        <f t="shared" si="3"/>
        <v xml:space="preserve">SVGA MILLENNIUM II 8MB "BULK" MATROX,MGA MILLENNIUM II WRAM </v>
      </c>
      <c r="F58" s="62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C59*IVATOT+C59</f>
        <v>571200</v>
      </c>
      <c r="E59" s="1" t="str">
        <f t="shared" si="3"/>
        <v>SVGA MILLENNIUM II 8MB AGP MATROX,MGA MILLENNIUM II WRAM  AGP</v>
      </c>
      <c r="F59" s="62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C60*IVATOT+C60</f>
        <v>590400</v>
      </c>
      <c r="E60" s="1" t="str">
        <f t="shared" si="3"/>
        <v>CREATIVE VOODO-2 12MB Add-on ACC.3D Voodo 3Dfx + Pixelfx PQFP 256pin+Texelfx PQFP208pin</v>
      </c>
      <c r="F60" s="62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C61*IVATOT+C61</f>
        <v>637200</v>
      </c>
      <c r="E61" s="1" t="str">
        <f t="shared" si="3"/>
        <v>VIDEO &amp; GRAPHIC KIT MATROX MISTIQUE 4MB+ RAINBOW RUNNER</v>
      </c>
      <c r="F61" s="62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C62*IVATOT+C62</f>
        <v>662400</v>
      </c>
      <c r="E62" s="1" t="str">
        <f t="shared" si="3"/>
        <v xml:space="preserve">SVGA MILLENNIUM II 8MB MATROX,MGA MILLENNIUM II WRAM </v>
      </c>
      <c r="F62" s="62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C63*IVATOT+C63</f>
        <v>1784400</v>
      </c>
      <c r="E63" s="1" t="str">
        <f t="shared" si="3"/>
        <v>ASUS 3DP- V500TX 16MB Work.Prof.3d 3D LABS GLINT500TX,8MB VRAM Frame Buffer,8MB DRAM</v>
      </c>
      <c r="F63" s="62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C65*IVATOT+C65</f>
        <v>121200</v>
      </c>
      <c r="E65" s="1" t="str">
        <f t="shared" ref="E65:E79" si="4">_xlfn.CONCAT(A65," ",B65)</f>
        <v>Contr. PCI SCSI Fast SCSI-2</v>
      </c>
      <c r="F65" s="62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C66*IVATOT+C66</f>
        <v>45600</v>
      </c>
      <c r="E66" s="1" t="str">
        <f t="shared" si="4"/>
        <v>Contr. PCI EIDE Tekram 690B, 4 canali EIDE</v>
      </c>
      <c r="F66" s="62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C67*IVATOT+C67</f>
        <v>164400</v>
      </c>
      <c r="E67" s="1" t="str">
        <f t="shared" si="4"/>
        <v>Contr. PCI SC200 SCSI-2 ASUS NCR-53C810 Ultra Fast, SCSI-2</v>
      </c>
      <c r="F67" s="62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C68*IVATOT+C68</f>
        <v>266400</v>
      </c>
      <c r="E68" s="1" t="str">
        <f t="shared" si="4"/>
        <v>Contr. PCI SC875 Wide SCSI, SCSI-2 ASUS NCR-53C875 Ultra Fast, Wide SCSI e SCSI-2</v>
      </c>
      <c r="F68" s="62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C69*IVATOT+C69</f>
        <v>601200</v>
      </c>
      <c r="E69" s="1" t="str">
        <f t="shared" si="4"/>
        <v>Contr. PCI AHA 2940AU SCSI-2 Adaptec 2940 Ultra Fast, SCSI-2, sw EZ SCSI 4.0</v>
      </c>
      <c r="F69" s="62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C70*IVATOT+C70</f>
        <v>513600</v>
      </c>
      <c r="E70" s="1" t="str">
        <f t="shared" si="4"/>
        <v>Contr. PCI AHA 2940UW Wide SCSI OEM Adaptec 2940 Ultra Fast, Wide SCSI e SCSI-2</v>
      </c>
      <c r="F70" s="62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C71*IVATOT+C71</f>
        <v>673200</v>
      </c>
      <c r="E71" s="1" t="str">
        <f t="shared" si="4"/>
        <v>Contr. PCI AHA 2940UW Wide SCSI Adaptec 2940 Ultra Fast, Wide SCSI e SCSI-2, sw EZ SCSI</v>
      </c>
      <c r="F71" s="62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C72*IVATOT+C72</f>
        <v>1893600</v>
      </c>
      <c r="E72" s="1" t="str">
        <f t="shared" si="4"/>
        <v>Contr.PCI DA2100 Dual Wide SCSI ASUS Infotrend-500127 dual Ultra Fast, Wide SCSI, RAID</v>
      </c>
      <c r="F72" s="62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C73*IVATOT+C73</f>
        <v>40800</v>
      </c>
      <c r="E73" s="1" t="str">
        <f t="shared" si="4"/>
        <v>Scheda 2 porte seriali, 1 porta parallela 16550 Fast UART</v>
      </c>
      <c r="F73" s="62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C74*IVATOT+C74</f>
        <v>24000</v>
      </c>
      <c r="E74" s="1" t="str">
        <f t="shared" si="4"/>
        <v xml:space="preserve">Scheda singola seriale  </v>
      </c>
      <c r="F74" s="62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C75*IVATOT+C75</f>
        <v>27600</v>
      </c>
      <c r="E75" s="1" t="str">
        <f t="shared" si="4"/>
        <v xml:space="preserve">Scheda doppia seriale  </v>
      </c>
      <c r="F75" s="62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C76*IVATOT+C76</f>
        <v>117600</v>
      </c>
      <c r="E76" s="1" t="str">
        <f t="shared" si="4"/>
        <v xml:space="preserve">Scheda 4 porte seriali </v>
      </c>
      <c r="F76" s="62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C77*IVATOT+C77</f>
        <v>301200</v>
      </c>
      <c r="E77" s="1" t="str">
        <f t="shared" si="4"/>
        <v xml:space="preserve">Scheda 8 porte seriali </v>
      </c>
      <c r="F77" s="62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C78*IVATOT+C78</f>
        <v>18000</v>
      </c>
      <c r="E78" s="1" t="str">
        <f t="shared" si="4"/>
        <v xml:space="preserve">Scheda singola parallela </v>
      </c>
      <c r="F78" s="62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C79*IVATOT+C79</f>
        <v>16800</v>
      </c>
      <c r="E79" s="1" t="str">
        <f t="shared" si="4"/>
        <v xml:space="preserve">Scheda 2 porte joystick </v>
      </c>
      <c r="F79" s="62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C81*IVATOT+C81</f>
        <v>478800</v>
      </c>
      <c r="E81" s="1" t="str">
        <f t="shared" ref="E81:E104" si="5">_xlfn.CONCAT(A81," ",B81)</f>
        <v>HARD DISK 2.5"  2,1GB U.Dma 2,5" 12mm HITACHI - DK226A-21</v>
      </c>
      <c r="F81" s="62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C82*IVATOT+C82</f>
        <v>310800</v>
      </c>
      <c r="E82" s="1" t="str">
        <f t="shared" si="5"/>
        <v xml:space="preserve">HD 2,1 GB Ultra DMA 5400rpm 3,5" ULTRA DMA FUJITSU </v>
      </c>
      <c r="F82" s="62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C83*IVATOT+C83</f>
        <v>388800</v>
      </c>
      <c r="E83" s="1" t="str">
        <f t="shared" si="5"/>
        <v xml:space="preserve">HD 3,2 GB Ultra DMA 5400rpm 3,5" ULTRA DMA FUJITSU </v>
      </c>
      <c r="F83" s="62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C84*IVATOT+C84</f>
        <v>453600</v>
      </c>
      <c r="E84" s="1" t="str">
        <f t="shared" si="5"/>
        <v xml:space="preserve">HD 4,3 GB Ultra DMA 5400rpm 3,5" ULTRA DMA FUJITSU </v>
      </c>
      <c r="F84" s="62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C85*IVATOT+C85</f>
        <v>562800</v>
      </c>
      <c r="E85" s="1" t="str">
        <f t="shared" si="5"/>
        <v xml:space="preserve">HD 5,2 GB Ultra DMA 5400rpm 3,5" ULTRA DMA FUJITSU </v>
      </c>
      <c r="F85" s="62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C86*IVATOT+C86</f>
        <v>667200</v>
      </c>
      <c r="E86" s="1" t="str">
        <f t="shared" si="5"/>
        <v xml:space="preserve">HD 6,4 GB Ultra DMA 5400rpm 3,5" ULTRA DMA FUJITSU </v>
      </c>
      <c r="F86" s="62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C87*IVATOT+C87</f>
        <v>571200</v>
      </c>
      <c r="E87" s="1" t="str">
        <f t="shared" si="5"/>
        <v>HD 2 GB SCSI III 5400 rpm 3,5" SCSI QUANTUM FIREBALL ST</v>
      </c>
      <c r="F87" s="62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C88*IVATOT+C88</f>
        <v>572400</v>
      </c>
      <c r="E88" s="1" t="str">
        <f t="shared" si="5"/>
        <v>HD 3,2 GB SCSI III 5400rpm 3,5" SCSI QUANTUM FIREBALL ST</v>
      </c>
      <c r="F88" s="62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C89*IVATOT+C89</f>
        <v>667200</v>
      </c>
      <c r="E89" s="1" t="str">
        <f t="shared" si="5"/>
        <v>HD 4,3 GB SCSI 5400 rpm 3,5" SCSI QUANTUM FIREBALL ST</v>
      </c>
      <c r="F89" s="62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C90*IVATOT+C90</f>
        <v>834000</v>
      </c>
      <c r="E90" s="1" t="str">
        <f t="shared" si="5"/>
        <v>HD 4,5 GB SCSI ULTRA WIDE 7200rpm 3,5" SCSI III, QUANTUM VIKING</v>
      </c>
      <c r="F90" s="62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C91*IVATOT+C91</f>
        <v>1534800</v>
      </c>
      <c r="E91" s="1" t="str">
        <f t="shared" si="5"/>
        <v>HD 4,5 GB SCSI ULTRA WIDE 10.000rpm 3,5" SCSI U.W. SEAGATE CHEETAH</v>
      </c>
      <c r="F91" s="62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C92*IVATOT+C92</f>
        <v>42000</v>
      </c>
      <c r="E92" s="1" t="str">
        <f t="shared" si="5"/>
        <v>FDD 1,44MB PANASONIC</v>
      </c>
      <c r="F92" s="62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C93*IVATOT+C93</f>
        <v>210000</v>
      </c>
      <c r="E93" s="1" t="str">
        <f t="shared" si="5"/>
        <v>FLOPPY DRIVE 120MB PANASONIC LS-120</v>
      </c>
      <c r="F93" s="62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C94*IVATOT+C94</f>
        <v>326400</v>
      </c>
      <c r="E94" s="1" t="str">
        <f t="shared" si="5"/>
        <v>ZIP DRIVE 100MB PARALL. IOMEGA</v>
      </c>
      <c r="F94" s="62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C95*IVATOT+C95</f>
        <v>237600</v>
      </c>
      <c r="E95" s="1" t="str">
        <f t="shared" si="5"/>
        <v>ZIP ATAPI 100MB INTERNO IOMEGA</v>
      </c>
      <c r="F95" s="62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C96*IVATOT+C96</f>
        <v>348000</v>
      </c>
      <c r="E96" s="1" t="str">
        <f t="shared" si="5"/>
        <v>ZIP DRIVE 100MB SCSI IOMEGA</v>
      </c>
      <c r="F96" s="62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C97*IVATOT+C97</f>
        <v>706800</v>
      </c>
      <c r="E97" s="1" t="str">
        <f t="shared" si="5"/>
        <v>JAZ DRIVE 1GB INT. IOMEGA</v>
      </c>
      <c r="F97" s="62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C98*IVATOT+C98</f>
        <v>891600</v>
      </c>
      <c r="E98" s="1" t="str">
        <f t="shared" si="5"/>
        <v>JAZ DRIVE 1GB EXT. IOMEGA</v>
      </c>
      <c r="F98" s="62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C99*IVATOT+C99</f>
        <v>325200</v>
      </c>
      <c r="E99" s="1" t="str">
        <f t="shared" si="5"/>
        <v xml:space="preserve">KIT 10  CARTUCCE ZIP DRIVE  </v>
      </c>
      <c r="F99" s="62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C100*IVATOT+C100</f>
        <v>758400</v>
      </c>
      <c r="E100" s="1" t="str">
        <f t="shared" si="5"/>
        <v xml:space="preserve">KIT 3 CARTUCCE JAZ DRIVE  </v>
      </c>
      <c r="F100" s="62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C101*IVATOT+C101</f>
        <v>108000</v>
      </c>
      <c r="E101" s="1" t="str">
        <f t="shared" si="5"/>
        <v>KIT 3 CARTUCCE 120MB 3M per LS-120</v>
      </c>
      <c r="F101" s="62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C102*IVATOT+C102</f>
        <v>4800</v>
      </c>
      <c r="E102" s="1" t="str">
        <f t="shared" si="5"/>
        <v>FRAME HDD  Kit montaggio Hard Disk 3,5"</v>
      </c>
      <c r="F102" s="62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C103*IVATOT+C103</f>
        <v>6000</v>
      </c>
      <c r="E103" s="1" t="str">
        <f t="shared" si="5"/>
        <v>FRAME FDD  Kit montaggio Floppy Disk Drive 3,5"</v>
      </c>
      <c r="F103" s="62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C104*IVATOT+C104</f>
        <v>49200</v>
      </c>
      <c r="E104" s="1" t="str">
        <f t="shared" si="5"/>
        <v>FRAME REMOVIBILE 3.5" Kit FRAME REMOVIBILE per HDD 3,5"</v>
      </c>
      <c r="F104" s="62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C106*IVATOT+C106</f>
        <v>884400</v>
      </c>
      <c r="E106" s="1" t="str">
        <f t="shared" ref="E106:E108" si="6">_xlfn.CONCAT(A106," ",B106)</f>
        <v>M.O. + CD 4X,  PD 2000 INT. 650 MB PLASMON PD2000I</v>
      </c>
      <c r="F106" s="6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C107*IVATOT+C107</f>
        <v>1092000</v>
      </c>
      <c r="E107" s="1" t="str">
        <f t="shared" si="6"/>
        <v>M.O. + CD 4X,  PD 2000 EXT. 650 MB PLASMON PD2000E</v>
      </c>
      <c r="F107" s="6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C108*IVATOT+C108</f>
        <v>289200</v>
      </c>
      <c r="E108" s="1" t="str">
        <f t="shared" si="6"/>
        <v xml:space="preserve">KIT 5 CARTUCCE 650 MB </v>
      </c>
      <c r="F108" s="6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C110*IVATOT+C110</f>
        <v>134400</v>
      </c>
      <c r="E110" s="1" t="str">
        <f t="shared" ref="E110:E117" si="7">_xlfn.CONCAT(A110," ",B110)</f>
        <v>CD ROM 24X HITACHI CDR 8330 24 velocita',EIDE</v>
      </c>
      <c r="F110" s="62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C111*IVATOT+C111</f>
        <v>135600</v>
      </c>
      <c r="E111" s="1" t="str">
        <f t="shared" si="7"/>
        <v>CD ROM 24X CREATIVE 24 velocita',EIDE</v>
      </c>
      <c r="F111" s="62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C112*IVATOT+C112</f>
        <v>145200</v>
      </c>
      <c r="E112" s="1" t="str">
        <f t="shared" si="7"/>
        <v>CD ROM 24X PIONEER 502-S Bulk 24 velocita',EIDE,SLOT-IN</v>
      </c>
      <c r="F112" s="62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C113*IVATOT+C113</f>
        <v>192000</v>
      </c>
      <c r="E113" s="1" t="str">
        <f t="shared" si="7"/>
        <v>CD ROM 34X ASUS 34 velocita',EIDE</v>
      </c>
      <c r="F113" s="62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C114*IVATOT+C114</f>
        <v>234000</v>
      </c>
      <c r="E114" s="1" t="str">
        <f t="shared" si="7"/>
        <v>CD ROM 24X SCSI NEC 24 velocita',SCSI</v>
      </c>
      <c r="F114" s="62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C115*IVATOT+C115</f>
        <v>258000</v>
      </c>
      <c r="E115" s="1" t="str">
        <f t="shared" si="7"/>
        <v>CD ROM 32X SCSI WAITEC 32 velocita',SCSI</v>
      </c>
      <c r="F115" s="62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C116*IVATOT+C116</f>
        <v>385200</v>
      </c>
      <c r="E116" s="1" t="str">
        <f t="shared" si="7"/>
        <v>CD ROM PLEXTOR PX-32TSI 32 velocita',SCSI</v>
      </c>
      <c r="F116" s="62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C117*IVATOT+C117</f>
        <v>736800</v>
      </c>
      <c r="E117" s="1" t="str">
        <f t="shared" si="7"/>
        <v>DVD CREATIVE KIT ENCORE DXR2 CREATIVE</v>
      </c>
      <c r="F117" s="62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C119*IVATOT+C119</f>
        <v>36000</v>
      </c>
      <c r="E119" s="1" t="str">
        <f t="shared" ref="E119:E129" si="8">_xlfn.CONCAT(A119," ",B119)</f>
        <v>CONFEZIONE 10 CDR 74' Kit 10 pz.</v>
      </c>
      <c r="F119" s="62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C120*IVATOT+C120</f>
        <v>40800</v>
      </c>
      <c r="E120" s="1" t="str">
        <f t="shared" si="8"/>
        <v>CD RISCRIVIBILE 74' VERBATIM</v>
      </c>
      <c r="F120" s="62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C121*IVATOT+C121</f>
        <v>42000</v>
      </c>
      <c r="E121" s="1" t="str">
        <f t="shared" si="8"/>
        <v>CONFEZIONE 10 CDR 74' KODAK Kit 10 pz.</v>
      </c>
      <c r="F121" s="62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C122*IVATOT+C122</f>
        <v>92400</v>
      </c>
      <c r="E122" s="1" t="str">
        <f t="shared" si="8"/>
        <v>SOFTWARE LABELLER CD KIT Software per creazione etichette CD</v>
      </c>
      <c r="F122" s="62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C123*IVATOT+C123</f>
        <v>867600</v>
      </c>
      <c r="E123" s="1" t="str">
        <f t="shared" si="8"/>
        <v>WAITEC WT48/1 - GEAR - int. 4 WRITE 8 READ</v>
      </c>
      <c r="F123" s="62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C124*IVATOT+C124</f>
        <v>890400</v>
      </c>
      <c r="E124" s="1" t="str">
        <f t="shared" si="8"/>
        <v>WAITEC 2036EI/1 - SOFTWARE  CD RISCRIVIBILE 2REW,2WRI,6READ, EIDE</v>
      </c>
      <c r="F124" s="62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C125*IVATOT+C125</f>
        <v>933600</v>
      </c>
      <c r="E125" s="1" t="str">
        <f t="shared" si="8"/>
        <v>RICOH MP6200ADP + SOFT.+5 CDR CD RISCRIVIBILE 2REW,2WRI,6R E-IDE</v>
      </c>
      <c r="F125" s="62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C126*IVATOT+C126</f>
        <v>1053600</v>
      </c>
      <c r="E126" s="1" t="str">
        <f t="shared" si="8"/>
        <v>RICOH MP6200SR - SOFTWARE SCSI CD RISCRIVIBILE 2REW,2WRI,6READ, SCSI</v>
      </c>
      <c r="F126" s="62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C127*IVATOT+C127</f>
        <v>1059600</v>
      </c>
      <c r="E127" s="1" t="str">
        <f t="shared" si="8"/>
        <v>WAITEC 2026/1 - SOFTWARE SCSI CD RISCRIVIBILE 2REW,2WRI,6READ, SCSI</v>
      </c>
      <c r="F127" s="62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C128*IVATOT+C128</f>
        <v>1095600</v>
      </c>
      <c r="E128" s="1" t="str">
        <f t="shared" si="8"/>
        <v>CDR 480i PLASMON EASY CD int. 4 WRITE 8 READ</v>
      </c>
      <c r="F128" s="62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C129*IVATOT+C129</f>
        <v>1350000</v>
      </c>
      <c r="E129" s="1" t="str">
        <f t="shared" si="8"/>
        <v>CDR 480e PLASMON EASY CD ext. 4 WRITE 8 READ</v>
      </c>
      <c r="F129" s="62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C131*IVATOT+C131</f>
        <v>39600</v>
      </c>
      <c r="E131" s="1" t="str">
        <f t="shared" ref="E131:E133" si="9">_xlfn.CONCAT(A131," ",B131)</f>
        <v xml:space="preserve">SIMM 8MB 72 PIN (EDO) </v>
      </c>
      <c r="F131" s="6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C132*IVATOT+C132</f>
        <v>62400</v>
      </c>
      <c r="E132" s="1" t="str">
        <f t="shared" si="9"/>
        <v xml:space="preserve">SIMM 16MB 72 PIN (EDO) </v>
      </c>
      <c r="F132" s="6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C133*IVATOT+C133</f>
        <v>116400</v>
      </c>
      <c r="E133" s="1" t="str">
        <f t="shared" si="9"/>
        <v xml:space="preserve">SIMM 32MB 72 PIN (EDO) </v>
      </c>
      <c r="F133" s="6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C135*IVATOT+C135</f>
        <v>157200</v>
      </c>
      <c r="E135" s="1" t="str">
        <f t="shared" ref="E135:E151" si="10">_xlfn.CONCAT(A135," ",B135)</f>
        <v>M/F MOTOROLA 3400PRO 28800 EXT MOTOROLA</v>
      </c>
      <c r="F135" s="62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C136*IVATOT+C136</f>
        <v>202800</v>
      </c>
      <c r="E136" s="1" t="str">
        <f t="shared" si="10"/>
        <v>M/F LEONARDO PC 33600 INT OEM DIGICOM</v>
      </c>
      <c r="F136" s="62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C137*IVATOT+C137</f>
        <v>228000</v>
      </c>
      <c r="E137" s="1" t="str">
        <f t="shared" si="10"/>
        <v>M/F LEONARDO PC 33600 EXT DIGICOM</v>
      </c>
      <c r="F137" s="62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C138*IVATOT+C138</f>
        <v>229200</v>
      </c>
      <c r="E138" s="1" t="str">
        <f t="shared" si="10"/>
        <v>M/F MOTOROLA 56K  EXT BULK MOTOROLA</v>
      </c>
      <c r="F138" s="62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C139*IVATOT+C139</f>
        <v>236400</v>
      </c>
      <c r="E139" s="1" t="str">
        <f t="shared" si="10"/>
        <v>M/F LEONARDO PC 33600 INT DIGICOM</v>
      </c>
      <c r="F139" s="62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C140*IVATOT+C140</f>
        <v>241200</v>
      </c>
      <c r="E140" s="1" t="str">
        <f t="shared" si="10"/>
        <v>M/F TIZIANO 33600 EXT DIGICOM</v>
      </c>
      <c r="F140" s="62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C141*IVATOT+C141</f>
        <v>264000</v>
      </c>
      <c r="E141" s="1" t="str">
        <f t="shared" si="10"/>
        <v>M/F SPORTSTER FLASH 33600 EXT ITA  US ROBOTICS</v>
      </c>
      <c r="F141" s="62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C142*IVATOT+C142</f>
        <v>300000</v>
      </c>
      <c r="E142" s="1" t="str">
        <f t="shared" si="10"/>
        <v>M/F MOTOROLA 56K  EXT MOTOROLA</v>
      </c>
      <c r="F142" s="62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C143*IVATOT+C143</f>
        <v>308400</v>
      </c>
      <c r="E143" s="1" t="str">
        <f t="shared" si="10"/>
        <v>M/F LEONARDO  56K  EXT DIGICOM</v>
      </c>
      <c r="F143" s="62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C144*IVATOT+C144</f>
        <v>333600</v>
      </c>
      <c r="E144" s="1" t="str">
        <f t="shared" si="10"/>
        <v>M/F TIZIANO 56K EXT DIGICOM</v>
      </c>
      <c r="F144" s="62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C145*IVATOT+C145</f>
        <v>336000</v>
      </c>
      <c r="E145" s="1" t="str">
        <f t="shared" si="10"/>
        <v>M/F SPORTSTER MESSAGE PLUS US ROBOTICS</v>
      </c>
      <c r="F145" s="62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C146*IVATOT+C146</f>
        <v>360000</v>
      </c>
      <c r="E146" s="1" t="str">
        <f t="shared" si="10"/>
        <v>M/F LEONARDO PCMCIA 33600 DIGICOM</v>
      </c>
      <c r="F146" s="62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C147*IVATOT+C147</f>
        <v>366000</v>
      </c>
      <c r="E147" s="1" t="str">
        <f t="shared" si="10"/>
        <v>KIT VIDEOCONFERENZA "GALILEO" DIGICOM / H.324</v>
      </c>
      <c r="F147" s="62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C148*IVATOT+C148</f>
        <v>402000</v>
      </c>
      <c r="E148" s="1" t="str">
        <f t="shared" si="10"/>
        <v>MODEM ISDN TINTORETTO EXT. DIGICOM</v>
      </c>
      <c r="F148" s="62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C149*IVATOT+C149</f>
        <v>432000</v>
      </c>
      <c r="E149" s="1" t="str">
        <f t="shared" si="10"/>
        <v>M/F LEONARDO PCMCIA 56K DIGICOM</v>
      </c>
      <c r="F149" s="62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C150*IVATOT+C150</f>
        <v>514800</v>
      </c>
      <c r="E150" s="1" t="str">
        <f t="shared" si="10"/>
        <v>MODEM MOTOROLA ISDN  EXT.64/128K MOTOROLA</v>
      </c>
      <c r="F150" s="62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C151*IVATOT+C151</f>
        <v>841200</v>
      </c>
      <c r="E151" s="1" t="str">
        <f t="shared" si="10"/>
        <v>M/F ISDN DONATELLO EXT. DIGICOM</v>
      </c>
      <c r="F151" s="62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C153*IVATOT+C153</f>
        <v>108000</v>
      </c>
      <c r="E153" s="1" t="str">
        <f t="shared" ref="E153:E163" si="11">_xlfn.CONCAT(A153," ",B153)</f>
        <v>SOUND AXP201/U PCI 64 Asus - ESS Maestro-1 Audio accellerator</v>
      </c>
      <c r="F153" s="62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C154*IVATOT+C154</f>
        <v>82800</v>
      </c>
      <c r="E154" s="1" t="str">
        <f t="shared" si="11"/>
        <v>SOUND BLASTER 16 PnP  O.E.M. Creative</v>
      </c>
      <c r="F154" s="62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C155*IVATOT+C155</f>
        <v>106800</v>
      </c>
      <c r="E155" s="1" t="str">
        <f t="shared" si="11"/>
        <v>SOUND BLASTER 16 PnP NO IDE Creative</v>
      </c>
      <c r="F155" s="62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C156*IVATOT+C156</f>
        <v>165600</v>
      </c>
      <c r="E156" s="1" t="str">
        <f t="shared" si="11"/>
        <v>SOUND BLASTER AWE64 STD OEM Creative</v>
      </c>
      <c r="F156" s="62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C157*IVATOT+C157</f>
        <v>235200</v>
      </c>
      <c r="E157" s="1" t="str">
        <f t="shared" si="11"/>
        <v>SOUND BLASTER AWE64 STANDARD Creative</v>
      </c>
      <c r="F157" s="62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C158*IVATOT+C158</f>
        <v>394800</v>
      </c>
      <c r="E158" s="1" t="str">
        <f t="shared" si="11"/>
        <v>SOUND BLASTER AWE64 GOLD PNP  Creative</v>
      </c>
      <c r="F158" s="62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C159*IVATOT+C159</f>
        <v>354000</v>
      </c>
      <c r="E159" s="1" t="str">
        <f t="shared" si="11"/>
        <v>KIT "DISCOVERY AWE64" 24X PNP Creative</v>
      </c>
      <c r="F159" s="62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C160*IVATOT+C160</f>
        <v>22800</v>
      </c>
      <c r="E160" s="1" t="str">
        <f t="shared" si="11"/>
        <v>SPEAKERS MLI-699 MLI-60</v>
      </c>
      <c r="F160" s="62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C161*IVATOT+C161</f>
        <v>31200</v>
      </c>
      <c r="E161" s="1" t="str">
        <f t="shared" si="11"/>
        <v>SPEAKER 25 W FS-60</v>
      </c>
      <c r="F161" s="62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C162*IVATOT+C162</f>
        <v>33600</v>
      </c>
      <c r="E162" s="1" t="str">
        <f t="shared" si="11"/>
        <v>SPEAKER PROFESSIONAL 70 W FS-70</v>
      </c>
      <c r="F162" s="62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C163*IVATOT+C163</f>
        <v>67200</v>
      </c>
      <c r="E163" s="1" t="str">
        <f t="shared" si="11"/>
        <v>ULTRA SPEAKER 130W FS-100</v>
      </c>
      <c r="F163" s="62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C165*IVATOT+C165</f>
        <v>259200</v>
      </c>
      <c r="E165" s="1" t="str">
        <f t="shared" ref="E165:E185" si="12">_xlfn.CONCAT(A165," ",B165)</f>
        <v xml:space="preserve">PENTIUM 166 INTEL MMX </v>
      </c>
      <c r="F165" s="62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C166*IVATOT+C166</f>
        <v>300000</v>
      </c>
      <c r="E166" s="1" t="str">
        <f t="shared" si="12"/>
        <v xml:space="preserve">PENTIUM 200 INTEL MMX </v>
      </c>
      <c r="F166" s="62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C167*IVATOT+C167</f>
        <v>458400</v>
      </c>
      <c r="E167" s="1" t="str">
        <f t="shared" si="12"/>
        <v xml:space="preserve">PENTIUM 233 INTEL MMX </v>
      </c>
      <c r="F167" s="62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C168*IVATOT+C168</f>
        <v>628800</v>
      </c>
      <c r="E168" s="1" t="str">
        <f t="shared" si="12"/>
        <v xml:space="preserve">PENTIUM II 233 INTEL 512k </v>
      </c>
      <c r="F168" s="62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C169*IVATOT+C169</f>
        <v>908400</v>
      </c>
      <c r="E169" s="1" t="str">
        <f t="shared" si="12"/>
        <v xml:space="preserve">PENTIUM II 266 INTEL 512k </v>
      </c>
      <c r="F169" s="62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C170*IVATOT+C170</f>
        <v>1254000</v>
      </c>
      <c r="E170" s="1" t="str">
        <f t="shared" si="12"/>
        <v xml:space="preserve">PENTIUM II 300 INTEL 512K </v>
      </c>
      <c r="F170" s="62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C171*IVATOT+C171</f>
        <v>1881600</v>
      </c>
      <c r="E171" s="1" t="str">
        <f t="shared" si="12"/>
        <v xml:space="preserve">PENTIUM II 333 INTEL 512K </v>
      </c>
      <c r="F171" s="62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C172*IVATOT+C172</f>
        <v>140400</v>
      </c>
      <c r="E172" s="1" t="str">
        <f t="shared" si="12"/>
        <v xml:space="preserve">SGS P 166+ </v>
      </c>
      <c r="F172" s="62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C173*IVATOT+C173</f>
        <v>189600</v>
      </c>
      <c r="E173" s="1" t="str">
        <f t="shared" si="12"/>
        <v xml:space="preserve">IBM 200 MX </v>
      </c>
      <c r="F173" s="62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C174*IVATOT+C174</f>
        <v>312000</v>
      </c>
      <c r="E174" s="1" t="str">
        <f t="shared" si="12"/>
        <v xml:space="preserve">IBM 233 MX </v>
      </c>
      <c r="F174" s="62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C175*IVATOT+C175</f>
        <v>231600</v>
      </c>
      <c r="E175" s="1" t="str">
        <f t="shared" si="12"/>
        <v xml:space="preserve">AMD K6-166 </v>
      </c>
      <c r="F175" s="62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C176*IVATOT+C176</f>
        <v>324000</v>
      </c>
      <c r="E176" s="1" t="str">
        <f t="shared" si="12"/>
        <v xml:space="preserve">AMD K6-200 </v>
      </c>
      <c r="F176" s="62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C177*IVATOT+C177</f>
        <v>376800</v>
      </c>
      <c r="E177" s="1" t="str">
        <f t="shared" si="12"/>
        <v xml:space="preserve">AMD K6-233 </v>
      </c>
      <c r="F177" s="62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C178*IVATOT+C178</f>
        <v>1072800</v>
      </c>
      <c r="E178" s="1" t="str">
        <f t="shared" si="12"/>
        <v xml:space="preserve">PENTIUM PRO 180 MZH </v>
      </c>
      <c r="F178" s="62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C179*IVATOT+C179</f>
        <v>1248000</v>
      </c>
      <c r="E179" s="1" t="str">
        <f t="shared" si="12"/>
        <v xml:space="preserve">PENTIUM PRO 200 MZH </v>
      </c>
      <c r="F179" s="62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C180*IVATOT+C180</f>
        <v>9600</v>
      </c>
      <c r="E180" s="1" t="str">
        <f t="shared" si="12"/>
        <v xml:space="preserve">VENTOLINA PENTIUM 75-166 </v>
      </c>
      <c r="F180" s="62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C181*IVATOT+C181</f>
        <v>12000</v>
      </c>
      <c r="E181" s="1" t="str">
        <f t="shared" si="12"/>
        <v xml:space="preserve">VENTOLINA PENTIUM 200 </v>
      </c>
      <c r="F181" s="62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C182*IVATOT+C182</f>
        <v>28800</v>
      </c>
      <c r="E182" s="1" t="str">
        <f t="shared" si="12"/>
        <v xml:space="preserve">VENTOLA PER PENTIUM PRO </v>
      </c>
      <c r="F182" s="62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C183*IVATOT+C183</f>
        <v>13200</v>
      </c>
      <c r="E183" s="1" t="str">
        <f t="shared" si="12"/>
        <v xml:space="preserve">VENTOLINA PER IBM/CYRIX 686  </v>
      </c>
      <c r="F183" s="62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C184*IVATOT+C184</f>
        <v>12000</v>
      </c>
      <c r="E184" s="1" t="str">
        <f t="shared" si="12"/>
        <v xml:space="preserve">VENTOLA 3 PIN per TX97  </v>
      </c>
      <c r="F184" s="62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C185*IVATOT+C185</f>
        <v>31200</v>
      </c>
      <c r="E185" s="1" t="str">
        <f t="shared" si="12"/>
        <v xml:space="preserve">VENTOLA PENTIUM II  </v>
      </c>
      <c r="F185" s="62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C187*IVATOT+C187</f>
        <v>26400</v>
      </c>
      <c r="E187" s="1" t="str">
        <f t="shared" ref="E187:E193" si="13">_xlfn.CONCAT(A187," ",B187)</f>
        <v>TAST. ITA 105 TASTI WIN 95 UNIKEY</v>
      </c>
      <c r="F187" s="62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C188*IVATOT+C188</f>
        <v>75600</v>
      </c>
      <c r="E188" s="1" t="str">
        <f t="shared" si="13"/>
        <v>TAST. ITA   79t BTC</v>
      </c>
      <c r="F188" s="62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C189*IVATOT+C189</f>
        <v>75600</v>
      </c>
      <c r="E189" s="1" t="str">
        <f t="shared" si="13"/>
        <v>TAST. USA 79t BTC</v>
      </c>
      <c r="F189" s="62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C190*IVATOT+C190</f>
        <v>31200</v>
      </c>
      <c r="E190" s="1" t="str">
        <f t="shared" si="13"/>
        <v>TAST. USA 105 TASTI WIN95 BTC</v>
      </c>
      <c r="F190" s="62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C191*IVATOT+C191</f>
        <v>30000</v>
      </c>
      <c r="E191" s="1" t="str">
        <f t="shared" si="13"/>
        <v>TAST. ITA  105 TASTI NMB, WIN95 NMB</v>
      </c>
      <c r="F191" s="62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C192*IVATOT+C192</f>
        <v>30000</v>
      </c>
      <c r="E192" s="1" t="str">
        <f t="shared" si="13"/>
        <v>TAST. ITA  105 TASTI NMB, PS/2 WIN95 NMB</v>
      </c>
      <c r="F192" s="62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C193*IVATOT+C193</f>
        <v>55200</v>
      </c>
      <c r="E193" s="1" t="str">
        <f t="shared" si="13"/>
        <v>TAST. ITA 105 TASTI "CYPRESS"  WIN95 NMB</v>
      </c>
      <c r="F193" s="62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C195*IVATOT+C195</f>
        <v>44400</v>
      </c>
      <c r="E195" s="1" t="str">
        <f t="shared" ref="E195:E229" si="14">_xlfn.CONCAT(A195," ",B195)</f>
        <v>MOUSE  PILOT SERIALE LOGITECH</v>
      </c>
      <c r="F195" s="62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C196*IVATOT+C196</f>
        <v>44400</v>
      </c>
      <c r="E196" s="1" t="str">
        <f t="shared" si="14"/>
        <v>MOUSE  PILOT P/S2 LOGITECH</v>
      </c>
      <c r="F196" s="62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C197*IVATOT+C197</f>
        <v>13200</v>
      </c>
      <c r="E197" s="1" t="str">
        <f t="shared" si="14"/>
        <v>MOUSE SERIALE 3 TASTI PRIMAX</v>
      </c>
      <c r="F197" s="62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C198*IVATOT+C198</f>
        <v>55200</v>
      </c>
      <c r="E198" s="1" t="str">
        <f t="shared" si="14"/>
        <v>MOUSE TRACKBALL  PRIMAX</v>
      </c>
      <c r="F198" s="62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C199*IVATOT+C199</f>
        <v>22800</v>
      </c>
      <c r="E199" s="1" t="str">
        <f t="shared" si="14"/>
        <v>MOUSE "RAINBOW" SERIALE PRIMAX</v>
      </c>
      <c r="F199" s="62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C200*IVATOT+C200</f>
        <v>15600</v>
      </c>
      <c r="E200" s="1" t="str">
        <f t="shared" si="14"/>
        <v>MOUSE  ECHO PS/2 PRIMAX</v>
      </c>
      <c r="F200" s="62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C201*IVATOT+C201</f>
        <v>31200</v>
      </c>
      <c r="E201" s="1" t="str">
        <f t="shared" si="14"/>
        <v>VENUS MOUSE SERIALE PRIMAX</v>
      </c>
      <c r="F201" s="62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C202*IVATOT+C202</f>
        <v>31200</v>
      </c>
      <c r="E202" s="1" t="str">
        <f t="shared" si="14"/>
        <v>VENUS MOUSE PS/2 PRIMAX</v>
      </c>
      <c r="F202" s="62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C203*IVATOT+C203</f>
        <v>24000</v>
      </c>
      <c r="E203" s="1" t="str">
        <f t="shared" si="14"/>
        <v>JOYSTICK DIGITALE PRIMAX</v>
      </c>
      <c r="F203" s="62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C204*IVATOT+C204</f>
        <v>58800</v>
      </c>
      <c r="E204" s="1" t="str">
        <f t="shared" si="14"/>
        <v>JOYSTICK ULTRASTRIKER PRIMAX</v>
      </c>
      <c r="F204" s="62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C205*IVATOT+C205</f>
        <v>39600</v>
      </c>
      <c r="E205" s="1" t="str">
        <f t="shared" si="14"/>
        <v>NAVIGATOR MOUSE PRIMAX</v>
      </c>
      <c r="F205" s="62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C206*IVATOT+C206</f>
        <v>81600</v>
      </c>
      <c r="E206" s="1" t="str">
        <f t="shared" si="14"/>
        <v>JOYSTICK EXCALIBUR PRIMAX</v>
      </c>
      <c r="F206" s="62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C207*IVATOT+C207</f>
        <v>39600</v>
      </c>
      <c r="E207" s="1" t="str">
        <f t="shared" si="14"/>
        <v>GAMEPAD CONQUEROR PRIMAX</v>
      </c>
      <c r="F207" s="62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C208*IVATOT+C208</f>
        <v>176400</v>
      </c>
      <c r="E208" s="1" t="str">
        <f t="shared" si="14"/>
        <v>COLOR HAND SCANNER PRIMAX</v>
      </c>
      <c r="F208" s="62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C209*IVATOT+C209</f>
        <v>181200</v>
      </c>
      <c r="E209" s="1" t="str">
        <f t="shared" si="14"/>
        <v>SCANNER COLORADO 4800 SW + OCR  PRIMAX</v>
      </c>
      <c r="F209" s="62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C210*IVATOT+C210</f>
        <v>236400</v>
      </c>
      <c r="E210" s="1" t="str">
        <f t="shared" si="14"/>
        <v>SCANNER COLORADO D600 SW + OCR  PRIMAX</v>
      </c>
      <c r="F210" s="62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C211*IVATOT+C211</f>
        <v>372000</v>
      </c>
      <c r="E211" s="1" t="str">
        <f t="shared" si="14"/>
        <v>SCANNER  DIRECT 9600 SW + OCR PRIMAX</v>
      </c>
      <c r="F211" s="62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C212*IVATOT+C212</f>
        <v>325200</v>
      </c>
      <c r="E212" s="1" t="str">
        <f t="shared" si="14"/>
        <v>SCANNER  JEWEL 4800 SCSI PRIMAX</v>
      </c>
      <c r="F212" s="62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C213*IVATOT+C213</f>
        <v>549600</v>
      </c>
      <c r="E213" s="1" t="str">
        <f t="shared" si="14"/>
        <v>SCANNER PROFI  9600 SCSI PRIMAX</v>
      </c>
      <c r="F213" s="62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C214*IVATOT+C214</f>
        <v>494400</v>
      </c>
      <c r="E214" s="1" t="str">
        <f t="shared" si="14"/>
        <v>SCANNER PHODOX U. S. 300 PRIMAX</v>
      </c>
      <c r="F214" s="62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C215*IVATOT+C215</f>
        <v>968400</v>
      </c>
      <c r="E215" s="1" t="str">
        <f t="shared" si="14"/>
        <v>FILMSCAN-200PC EPSON</v>
      </c>
      <c r="F215" s="62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C216*IVATOT+C216</f>
        <v>4800</v>
      </c>
      <c r="E216" s="1" t="str">
        <f t="shared" si="14"/>
        <v xml:space="preserve">TAPPETINO PER MOUSE </v>
      </c>
      <c r="F216" s="62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C217*IVATOT+C217</f>
        <v>97200</v>
      </c>
      <c r="E217" s="1" t="str">
        <f t="shared" si="14"/>
        <v xml:space="preserve">ALIMENTATORE 200 W CE </v>
      </c>
      <c r="F217" s="62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C218*IVATOT+C218</f>
        <v>150000</v>
      </c>
      <c r="E218" s="1" t="str">
        <f t="shared" si="14"/>
        <v xml:space="preserve">ALIMENTATORE 250 W CE ATX </v>
      </c>
      <c r="F218" s="62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C219*IVATOT+C219</f>
        <v>117600</v>
      </c>
      <c r="E219" s="1" t="str">
        <f t="shared" si="14"/>
        <v xml:space="preserve">ALIMENTATORE 230 W CE ATX </v>
      </c>
      <c r="F219" s="62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C220*IVATOT+C220</f>
        <v>168000</v>
      </c>
      <c r="E220" s="1" t="str">
        <f t="shared" si="14"/>
        <v xml:space="preserve">ALIMENTATORE 300 W CE ATX </v>
      </c>
      <c r="F220" s="62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C221*IVATOT+C221</f>
        <v>6000</v>
      </c>
      <c r="E221" s="1" t="str">
        <f t="shared" si="14"/>
        <v>CAVO PARALLELO STAMP. MT 1,8 Unidirez.</v>
      </c>
      <c r="F221" s="62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C222*IVATOT+C222</f>
        <v>7200</v>
      </c>
      <c r="E222" s="1" t="str">
        <f t="shared" si="14"/>
        <v>CAVO PARALLELO STAMP. MT 1,8 Bidirez.</v>
      </c>
      <c r="F222" s="62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C223*IVATOT+C223</f>
        <v>10800</v>
      </c>
      <c r="E223" s="1" t="str">
        <f t="shared" si="14"/>
        <v xml:space="preserve">CAVO PARALLELO STAMP. MT 3 </v>
      </c>
      <c r="F223" s="62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C224*IVATOT+C224</f>
        <v>9600</v>
      </c>
      <c r="E224" s="1" t="str">
        <f t="shared" si="14"/>
        <v>CONNETTORE MOUSE PS/2 per M/B ASUS P55T2P4</v>
      </c>
      <c r="F224" s="62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C225*IVATOT+C225</f>
        <v>13200</v>
      </c>
      <c r="E225" s="1" t="str">
        <f t="shared" si="14"/>
        <v xml:space="preserve">CONNETTORE TASTIERA PS/2 </v>
      </c>
      <c r="F225" s="62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C226*IVATOT+C226</f>
        <v>25200</v>
      </c>
      <c r="E226" s="1" t="str">
        <f t="shared" si="14"/>
        <v>CONNETTORE USB/MIR per M/B ASUS TX97</v>
      </c>
      <c r="F226" s="62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C227*IVATOT+C227</f>
        <v>16800</v>
      </c>
      <c r="E227" s="1" t="str">
        <f t="shared" si="14"/>
        <v>DATA-SWITCH 2/1 MANUALE PRIMAX</v>
      </c>
      <c r="F227" s="62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C228*IVATOT+C228</f>
        <v>27600</v>
      </c>
      <c r="E228" s="1" t="str">
        <f t="shared" si="14"/>
        <v>DATA-SWITCH 2/2 MANUALE PRIMAX</v>
      </c>
      <c r="F228" s="62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C229*IVATOT+C229</f>
        <v>61200</v>
      </c>
      <c r="E229" s="1" t="str">
        <f t="shared" si="14"/>
        <v>DATA-SWITCH 2/1 BIDIREZ. PRIMAX</v>
      </c>
      <c r="F229" s="62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C231*IVATOT+C231</f>
        <v>237600</v>
      </c>
      <c r="E231" s="1" t="str">
        <f t="shared" ref="E231:E280" si="15">_xlfn.CONCAT(A231," ",B231)</f>
        <v>COMBO DOS6.22+WIN3.11+DSK.MAN. MICROSOFT  OEM</v>
      </c>
      <c r="F231" s="62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C232*IVATOT+C232</f>
        <v>200400</v>
      </c>
      <c r="E232" s="1" t="str">
        <f t="shared" si="15"/>
        <v>WINDOWS 95, MANUALI + CD MICROSOFT  OEM</v>
      </c>
      <c r="F232" s="62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C233*IVATOT+C233</f>
        <v>114000</v>
      </c>
      <c r="E233" s="1" t="str">
        <f t="shared" si="15"/>
        <v>LICENZA STUDENTE SISTEMI  MICROSOFT  STUDENTE</v>
      </c>
      <c r="F233" s="62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C234*IVATOT+C234</f>
        <v>169200</v>
      </c>
      <c r="E234" s="1" t="str">
        <f t="shared" si="15"/>
        <v>LICENZA STUDENTE APPLICAZIONI MICROSOFT  STUDENTE</v>
      </c>
      <c r="F234" s="62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C235*IVATOT+C235</f>
        <v>421200</v>
      </c>
      <c r="E235" s="1" t="str">
        <f t="shared" si="15"/>
        <v>WIN NT WORKSTATION 4.0 MICROSOFT  OEM</v>
      </c>
      <c r="F235" s="62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C236*IVATOT+C236</f>
        <v>496800</v>
      </c>
      <c r="E236" s="1" t="str">
        <f t="shared" si="15"/>
        <v>OFFICE SMALL BUSINESS WORD97,EXCEL97,OUTLOOK97,PUBLISHER97</v>
      </c>
      <c r="F236" s="62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C237*IVATOT+C237</f>
        <v>73200</v>
      </c>
      <c r="E237" s="1" t="str">
        <f t="shared" si="15"/>
        <v>WORKS 4.5 ITA, MANUALI + CD MICROSOFT  OEM</v>
      </c>
      <c r="F237" s="62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C238*IVATOT+C238</f>
        <v>1071600</v>
      </c>
      <c r="E238" s="1" t="str">
        <f t="shared" si="15"/>
        <v>FIVE PACK WIN 95 MICROSOFT  OEM</v>
      </c>
      <c r="F238" s="62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C239*IVATOT+C239</f>
        <v>1182000</v>
      </c>
      <c r="E239" s="1" t="str">
        <f t="shared" si="15"/>
        <v>FIVE PACK COMBO WIN3.11-DOS MICROSOFT  OEM</v>
      </c>
      <c r="F239" s="62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C240*IVATOT+C240</f>
        <v>355200</v>
      </c>
      <c r="E240" s="1" t="str">
        <f t="shared" si="15"/>
        <v>FIVE PACK WORKS 4.5 MICROSOFT  OEM</v>
      </c>
      <c r="F240" s="62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C241*IVATOT+C241</f>
        <v>822000</v>
      </c>
      <c r="E241" s="1" t="str">
        <f t="shared" si="15"/>
        <v>3-PACK  HOME ESSENTIALS 98 MICROSOFT  OEM</v>
      </c>
      <c r="F241" s="62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C242*IVATOT+C242</f>
        <v>1365600</v>
      </c>
      <c r="E242" s="1" t="str">
        <f t="shared" si="15"/>
        <v>3-PACK WIN NT WORKSTATION 4.0 MICROSOFT  OEM</v>
      </c>
      <c r="F242" s="62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C243*IVATOT+C243</f>
        <v>1600800</v>
      </c>
      <c r="E243" s="1" t="str">
        <f t="shared" si="15"/>
        <v>3-PACK OFFICE SMALL BUSINESS MICROSOFT  OEM</v>
      </c>
      <c r="F243" s="62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C244*IVATOT+C244</f>
        <v>36000</v>
      </c>
      <c r="E244" s="1" t="str">
        <f t="shared" si="15"/>
        <v xml:space="preserve">CD VIDEOGUIDA  WIN'95  </v>
      </c>
      <c r="F244" s="62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C245*IVATOT+C245</f>
        <v>36000</v>
      </c>
      <c r="E245" s="1" t="str">
        <f t="shared" si="15"/>
        <v xml:space="preserve">CD VIDEGUIDA INTERNET  </v>
      </c>
      <c r="F245" s="62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C246*IVATOT+C246</f>
        <v>487200</v>
      </c>
      <c r="E246" s="1" t="str">
        <f t="shared" si="15"/>
        <v>WINDOWS 95  MICROSOFT</v>
      </c>
      <c r="F246" s="62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C247*IVATOT+C247</f>
        <v>236400</v>
      </c>
      <c r="E247" s="1" t="str">
        <f t="shared" si="15"/>
        <v>WINDOWS 95 Lic. Agg. MICROSOFT</v>
      </c>
      <c r="F247" s="62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C248*IVATOT+C248</f>
        <v>774000</v>
      </c>
      <c r="E248" s="1" t="str">
        <f t="shared" si="15"/>
        <v>EXCEL 7.0 MICROSOFT</v>
      </c>
      <c r="F248" s="62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C249*IVATOT+C249</f>
        <v>774000</v>
      </c>
      <c r="E249" s="1" t="str">
        <f t="shared" si="15"/>
        <v>EXCEL 97 MICROSOFT</v>
      </c>
      <c r="F249" s="62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C250*IVATOT+C250</f>
        <v>310800</v>
      </c>
      <c r="E250" s="1" t="str">
        <f t="shared" si="15"/>
        <v>EXCEL 97 Agg. MICROSOFT</v>
      </c>
      <c r="F250" s="62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C251*IVATOT+C251</f>
        <v>775200</v>
      </c>
      <c r="E251" s="1" t="str">
        <f t="shared" si="15"/>
        <v>WORD 97 MICROSOFT</v>
      </c>
      <c r="F251" s="62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C252*IVATOT+C252</f>
        <v>310800</v>
      </c>
      <c r="E252" s="1" t="str">
        <f t="shared" si="15"/>
        <v>WORD 97 Agg. MICROSOFT</v>
      </c>
      <c r="F252" s="62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C253*IVATOT+C253</f>
        <v>774000</v>
      </c>
      <c r="E253" s="1" t="str">
        <f t="shared" si="15"/>
        <v>ACCESS 97 MICROSOFT</v>
      </c>
      <c r="F253" s="62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C254*IVATOT+C254</f>
        <v>1054800</v>
      </c>
      <c r="E254" s="1" t="str">
        <f t="shared" si="15"/>
        <v>OFFICE 97 SMALL BUSINESS MICROSOFT</v>
      </c>
      <c r="F254" s="62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C255*IVATOT+C255</f>
        <v>310800</v>
      </c>
      <c r="E255" s="1" t="str">
        <f t="shared" si="15"/>
        <v>HOME ESSENTIALS 98 MICROSOFT</v>
      </c>
      <c r="F255" s="62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C256*IVATOT+C256</f>
        <v>328800</v>
      </c>
      <c r="E256" s="1" t="str">
        <f t="shared" si="15"/>
        <v>FRONTPAGE 98 MICROSOFT</v>
      </c>
      <c r="F256" s="62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C257*IVATOT+C257</f>
        <v>1170000</v>
      </c>
      <c r="E257" s="1" t="str">
        <f t="shared" si="15"/>
        <v>OFFICE '97 MICROSOFT</v>
      </c>
      <c r="F257" s="62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C258*IVATOT+C258</f>
        <v>576000</v>
      </c>
      <c r="E258" s="1" t="str">
        <f t="shared" si="15"/>
        <v>OFFICE '97 Agg. MICROSOFT</v>
      </c>
      <c r="F258" s="62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C259*IVATOT+C259</f>
        <v>1424400</v>
      </c>
      <c r="E259" s="1" t="str">
        <f t="shared" si="15"/>
        <v>OFFICE '97 Professional MICROSOFT</v>
      </c>
      <c r="F259" s="62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C260*IVATOT+C260</f>
        <v>998400</v>
      </c>
      <c r="E260" s="1" t="str">
        <f t="shared" si="15"/>
        <v>OFFICE '97 Professional Agg. MICROSOFT</v>
      </c>
      <c r="F260" s="62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C261*IVATOT+C261</f>
        <v>272400</v>
      </c>
      <c r="E261" s="1" t="str">
        <f t="shared" si="15"/>
        <v>VISUAL BASIC 4.0 STD MICROSOFT</v>
      </c>
      <c r="F261" s="62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C262*IVATOT+C262</f>
        <v>117600</v>
      </c>
      <c r="E262" s="1" t="str">
        <f t="shared" si="15"/>
        <v>VISUAL BASIC 4.0 Agg. MICROSOFT</v>
      </c>
      <c r="F262" s="62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C263*IVATOT+C263</f>
        <v>1428000</v>
      </c>
      <c r="E263" s="1" t="str">
        <f t="shared" si="15"/>
        <v>VISUAL BASIC 4.0 PROFESSIONAL MICROSOFT</v>
      </c>
      <c r="F263" s="62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C264*IVATOT+C264</f>
        <v>360000</v>
      </c>
      <c r="E264" s="1" t="str">
        <f t="shared" si="15"/>
        <v>VISUAL BASIC 4.0 PROF. Agg. MICROSOFT</v>
      </c>
      <c r="F264" s="62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C265*IVATOT+C265</f>
        <v>2888400</v>
      </c>
      <c r="E265" s="1" t="str">
        <f t="shared" si="15"/>
        <v>VISUAL BASIC 4.0 ENTERPRICE MICROSOFT</v>
      </c>
      <c r="F265" s="62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C266*IVATOT+C266</f>
        <v>1225200</v>
      </c>
      <c r="E266" s="1" t="str">
        <f t="shared" si="15"/>
        <v>VISUAL BASIC 4.0 ENTERPRICE Agg. MICROSOFT</v>
      </c>
      <c r="F266" s="62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C267*IVATOT+C267</f>
        <v>775200</v>
      </c>
      <c r="E267" s="1" t="str">
        <f t="shared" si="15"/>
        <v>POWERPOINT 97 MICROSOFT</v>
      </c>
      <c r="F267" s="62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C268*IVATOT+C268</f>
        <v>310800</v>
      </c>
      <c r="E268" s="1" t="str">
        <f t="shared" si="15"/>
        <v>POWERPOINT 97 Agg. MICROSOFT</v>
      </c>
      <c r="F268" s="62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C269*IVATOT+C269</f>
        <v>231600</v>
      </c>
      <c r="E269" s="1" t="str">
        <f t="shared" si="15"/>
        <v>PUBLISHER 3.0 MICROSOFT</v>
      </c>
      <c r="F269" s="62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C270*IVATOT+C270</f>
        <v>115200</v>
      </c>
      <c r="E270" s="1" t="str">
        <f t="shared" si="15"/>
        <v>PUBLISHER 3.0 Agg. MICROSOFT</v>
      </c>
      <c r="F270" s="62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C271*IVATOT+C271</f>
        <v>712800</v>
      </c>
      <c r="E271" s="1" t="str">
        <f t="shared" si="15"/>
        <v>WINDOWS NT 4.0 WORKSTATION MICROSOFT</v>
      </c>
      <c r="F271" s="62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C272*IVATOT+C272</f>
        <v>338400</v>
      </c>
      <c r="E272" s="1" t="str">
        <f t="shared" si="15"/>
        <v>WINDOWS NT 4.0 Agg. WORKSTATION MICROSOFT</v>
      </c>
      <c r="F272" s="62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C273*IVATOT+C273</f>
        <v>2176800</v>
      </c>
      <c r="E273" s="1" t="str">
        <f t="shared" si="15"/>
        <v>WINDOWS NT 4.0 SERVER 5 client MICROSOFT</v>
      </c>
      <c r="F273" s="62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C274*IVATOT+C274</f>
        <v>231600</v>
      </c>
      <c r="E274" s="1" t="str">
        <f t="shared" si="15"/>
        <v>WINDOWS 3.1 MICROSOFT</v>
      </c>
      <c r="F274" s="62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C275*IVATOT+C275</f>
        <v>784800</v>
      </c>
      <c r="E275" s="1" t="str">
        <f t="shared" si="15"/>
        <v>POWERPOINT 4.0 MICROSOFT</v>
      </c>
      <c r="F275" s="62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C276*IVATOT+C276</f>
        <v>874800</v>
      </c>
      <c r="E276" s="1" t="str">
        <f t="shared" si="15"/>
        <v>EXCEL 5.0 MICROSOFT</v>
      </c>
      <c r="F276" s="62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C277*IVATOT+C277</f>
        <v>758400</v>
      </c>
      <c r="E277" s="1" t="str">
        <f t="shared" si="15"/>
        <v>ACCESS 2.0 MICROSOFT</v>
      </c>
      <c r="F277" s="62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C278*IVATOT+C278</f>
        <v>288000</v>
      </c>
      <c r="E278" s="1" t="str">
        <f t="shared" si="15"/>
        <v>ACCESS 2.0 Competitivo MICROSOFT</v>
      </c>
      <c r="F278" s="62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C279*IVATOT+C279</f>
        <v>1146000</v>
      </c>
      <c r="E279" s="1" t="str">
        <f t="shared" si="15"/>
        <v xml:space="preserve">OFFICE 4.2 MICROSOFT </v>
      </c>
      <c r="F279" s="62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C280*IVATOT+C280</f>
        <v>1351200</v>
      </c>
      <c r="E280" s="1" t="str">
        <f t="shared" si="15"/>
        <v xml:space="preserve">OFFICE 4.3 PROFESSIONAL MICROSOFT </v>
      </c>
      <c r="F280" s="62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C282*IVATOT+C282</f>
        <v>356400</v>
      </c>
      <c r="E282" s="1" t="str">
        <f t="shared" ref="E282:E315" si="16">_xlfn.CONCAT(A282," ",B282)</f>
        <v>STAMP.EPSON LX300 9 aghi, 80 col. 220 cps. opz. colore</v>
      </c>
      <c r="F282" s="62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C283*IVATOT+C283</f>
        <v>775200</v>
      </c>
      <c r="E283" s="1" t="str">
        <f t="shared" si="16"/>
        <v>STAMP.EPSON LX1050+ 9 aghi, 136 col. 200 cps</v>
      </c>
      <c r="F283" s="62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C284*IVATOT+C284</f>
        <v>856800</v>
      </c>
      <c r="E284" s="1" t="str">
        <f t="shared" si="16"/>
        <v>STAMP.EPSON FX870 9 aghi, 80 col. 380 cps</v>
      </c>
      <c r="F284" s="62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C285*IVATOT+C285</f>
        <v>968400</v>
      </c>
      <c r="E285" s="1" t="str">
        <f t="shared" si="16"/>
        <v>STAMP.EPSON FX1170 9 aghi, 136 col.380 cps</v>
      </c>
      <c r="F285" s="62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C286*IVATOT+C286</f>
        <v>709200</v>
      </c>
      <c r="E286" s="1" t="str">
        <f t="shared" si="16"/>
        <v>STAMP.EPSON LQ570+ 24 aghi, 80 col. 225 cps</v>
      </c>
      <c r="F286" s="62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C287*IVATOT+C287</f>
        <v>1101600</v>
      </c>
      <c r="E287" s="1" t="str">
        <f t="shared" si="16"/>
        <v>STAMP.EPSON LQ2070+ 24 aghi, 136 col. 225 cps</v>
      </c>
      <c r="F287" s="62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C288*IVATOT+C288</f>
        <v>1518000</v>
      </c>
      <c r="E288" s="1" t="str">
        <f t="shared" si="16"/>
        <v>STAMP.EPSON LQ 2170 24 aghi, 136 col. 440 cps</v>
      </c>
      <c r="F288" s="62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C289*IVATOT+C289</f>
        <v>307200</v>
      </c>
      <c r="E289" s="1" t="str">
        <f t="shared" si="16"/>
        <v>STAMP.EPSON STYLUS 300COLOR Ink Jet A4,1ppm col.</v>
      </c>
      <c r="F289" s="62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C290*IVATOT+C290</f>
        <v>445200</v>
      </c>
      <c r="E290" s="1" t="str">
        <f t="shared" si="16"/>
        <v>STAMP.EPSON STYLUS 400COLOR Ink Jet A4,3ppm col.</v>
      </c>
      <c r="F290" s="62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C291*IVATOT+C291</f>
        <v>548400</v>
      </c>
      <c r="E291" s="1" t="str">
        <f t="shared" si="16"/>
        <v>STAMP.EPSON STYLUS 600COLOR Ink Jet A4,4ppm col.</v>
      </c>
      <c r="F291" s="62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C292*IVATOT+C292</f>
        <v>770400</v>
      </c>
      <c r="E292" s="1" t="str">
        <f t="shared" si="16"/>
        <v>STAMP.EPSON STYLUS 800COLOR Ink Jet A4,7ppm col.</v>
      </c>
      <c r="F292" s="62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C293*IVATOT+C293</f>
        <v>1885200</v>
      </c>
      <c r="E293" s="1" t="str">
        <f t="shared" si="16"/>
        <v>STAMP.EPSON STYLUS 1520COLOR Ink Jet A2,800cps draft</v>
      </c>
      <c r="F293" s="62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C294*IVATOT+C294</f>
        <v>907200</v>
      </c>
      <c r="E294" s="1" t="str">
        <f t="shared" si="16"/>
        <v>STAMP.EPSON STYLUS 1000 Ink Jet A3,250cps draft</v>
      </c>
      <c r="F294" s="62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C295*IVATOT+C295</f>
        <v>1885200</v>
      </c>
      <c r="E295" s="1" t="str">
        <f t="shared" si="16"/>
        <v>STAMP.EPSON STYLUS PRO XL+ Ink Jet A4/A3</v>
      </c>
      <c r="F295" s="62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C296*IVATOT+C296</f>
        <v>3259200</v>
      </c>
      <c r="E296" s="1" t="str">
        <f t="shared" si="16"/>
        <v xml:space="preserve">STAMP.EPSON STYLUS  3000 Ink Jet A2 800cpc 1440*720 dpi </v>
      </c>
      <c r="F296" s="62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C297*IVATOT+C297</f>
        <v>768000</v>
      </c>
      <c r="E297" s="1" t="str">
        <f t="shared" si="16"/>
        <v xml:space="preserve">STAMP.EPSON STYLUS PHOTO Ink Jet A4 6 colori 2ppm </v>
      </c>
      <c r="F297" s="62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C298*IVATOT+C298</f>
        <v>306000</v>
      </c>
      <c r="E298" s="1" t="str">
        <f t="shared" si="16"/>
        <v>STAMP. CANON BJ-250 COLOR Ink Jet A4, 1ppm col</v>
      </c>
      <c r="F298" s="62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C299*IVATOT+C299</f>
        <v>495600</v>
      </c>
      <c r="E299" s="1" t="str">
        <f t="shared" si="16"/>
        <v>STAMP. CANON BJC-80 COLOR Ink jet A4, 2ppm col.</v>
      </c>
      <c r="F299" s="62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C300*IVATOT+C300</f>
        <v>433200</v>
      </c>
      <c r="E300" s="1" t="str">
        <f t="shared" si="16"/>
        <v>STAMP. CANON BJC-4300 COLOR Ink Jet A4, 1ppm col.</v>
      </c>
      <c r="F300" s="62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C301*IVATOT+C301</f>
        <v>652800</v>
      </c>
      <c r="E301" s="1" t="str">
        <f t="shared" si="16"/>
        <v>STAMP. CANON BJC-4550 COLOR Ink Jet A4/A3, 1 ppm</v>
      </c>
      <c r="F301" s="62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C302*IVATOT+C302</f>
        <v>813600</v>
      </c>
      <c r="E302" s="1" t="str">
        <f t="shared" si="16"/>
        <v>STAMP. CANON BJC-4650 COLOR Ink Jet A4/A3, 4,5 ppm</v>
      </c>
      <c r="F302" s="62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C303*IVATOT+C303</f>
        <v>1264800</v>
      </c>
      <c r="E303" s="1" t="str">
        <f t="shared" si="16"/>
        <v>STAMP. CANON BJC-5500 COLOR Ink Jet A3/A2 694cps</v>
      </c>
      <c r="F303" s="62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C304*IVATOT+C304</f>
        <v>578400</v>
      </c>
      <c r="E304" s="1" t="str">
        <f t="shared" si="16"/>
        <v>STAMP. CANON BJC-620 COLOR Ink Jet A4, 300cps</v>
      </c>
      <c r="F304" s="62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C305*IVATOT+C305</f>
        <v>866400</v>
      </c>
      <c r="E305" s="1" t="str">
        <f t="shared" si="16"/>
        <v>STAMP. CANON BJC-7000 COLOR Ink Jet A4,4,5ppm, 1200x600dpi</v>
      </c>
      <c r="F305" s="62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C306*IVATOT+C306</f>
        <v>322800</v>
      </c>
      <c r="E306" s="1" t="str">
        <f t="shared" si="16"/>
        <v>STAMP. HP 400L Ink Jet A4, 3 ppm col.</v>
      </c>
      <c r="F306" s="62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C307*IVATOT+C307</f>
        <v>445200</v>
      </c>
      <c r="E307" s="1" t="str">
        <f t="shared" si="16"/>
        <v>STAMP. HP 670 Ink Jet A4, 3 ppm col.</v>
      </c>
      <c r="F307" s="62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C308*IVATOT+C308</f>
        <v>554400</v>
      </c>
      <c r="E308" s="1" t="str">
        <f t="shared" si="16"/>
        <v>STAMP. HP 690+ Ink Jet A4,  5 ppm col.</v>
      </c>
      <c r="F308" s="62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C309*IVATOT+C309</f>
        <v>649200</v>
      </c>
      <c r="E309" s="1" t="str">
        <f t="shared" si="16"/>
        <v>STAMP. HP 720C Ink Jet A4,  7 ppm col.</v>
      </c>
      <c r="F309" s="62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C310*IVATOT+C310</f>
        <v>777600</v>
      </c>
      <c r="E310" s="1" t="str">
        <f t="shared" si="16"/>
        <v>STAMP. HP 870 CXI Ink Jet A4,  8 ppm col.</v>
      </c>
      <c r="F310" s="62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C311*IVATOT+C311</f>
        <v>772800</v>
      </c>
      <c r="E311" s="1" t="str">
        <f t="shared" si="16"/>
        <v>STAMP. HP 890C Ink Jet A4,  9 ppm col.</v>
      </c>
      <c r="F311" s="62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C312*IVATOT+C312</f>
        <v>1082400</v>
      </c>
      <c r="E312" s="1" t="str">
        <f t="shared" si="16"/>
        <v>STAMP. HP 1100C Ink Jet A3/A4,  6 ppm col., 2Mb</v>
      </c>
      <c r="F312" s="62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C313*IVATOT+C313</f>
        <v>866400</v>
      </c>
      <c r="E313" s="1" t="str">
        <f t="shared" si="16"/>
        <v>STAMP. HP 6L Laser, A4 600dpi, 6ppm</v>
      </c>
      <c r="F313" s="62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C314*IVATOT+C314</f>
        <v>1748400</v>
      </c>
      <c r="E314" s="1" t="str">
        <f t="shared" si="16"/>
        <v>STAMP. HP 6P Laser, A4 600dpi, 6ppm</v>
      </c>
      <c r="F314" s="62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C315*IVATOT+C315</f>
        <v>2143200</v>
      </c>
      <c r="E315" s="1" t="str">
        <f t="shared" si="16"/>
        <v>STAMP. HP 6MP Laser, A4 600dpi, 8ppm, 3Mb</v>
      </c>
      <c r="F315" s="62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C317*IVATOT+C317</f>
        <v>102000</v>
      </c>
      <c r="E317" s="1" t="str">
        <f t="shared" ref="E317:E326" si="17">_xlfn.CONCAT(A317," ",B317)</f>
        <v>CASE DESKTOP   CE CK 131-6 P/S 200W</v>
      </c>
      <c r="F317" s="62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C318*IVATOT+C318</f>
        <v>100800</v>
      </c>
      <c r="E318" s="1" t="str">
        <f t="shared" si="17"/>
        <v>CASE MINITOWER CE CK 136-1 P/S 200W</v>
      </c>
      <c r="F318" s="62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C319*IVATOT+C319</f>
        <v>138000</v>
      </c>
      <c r="E319" s="1" t="str">
        <f t="shared" si="17"/>
        <v xml:space="preserve">CASE MIDITOWER CE CK 135-1 P/S 230W </v>
      </c>
      <c r="F319" s="62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C320*IVATOT+C320</f>
        <v>182400</v>
      </c>
      <c r="E320" s="1" t="str">
        <f t="shared" si="17"/>
        <v xml:space="preserve">CASE BIG TOWER CE   CK139-1 P/S 230W </v>
      </c>
      <c r="F320" s="62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C321*IVATOT+C321</f>
        <v>98400</v>
      </c>
      <c r="E321" s="1" t="str">
        <f t="shared" si="17"/>
        <v>CASE DESKTOP CE CK 131-8 P/S 200W</v>
      </c>
      <c r="F321" s="62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C322*IVATOT+C322</f>
        <v>100800</v>
      </c>
      <c r="E322" s="1" t="str">
        <f t="shared" si="17"/>
        <v>CASE SUB-MIDITOWER CE  CK 132-3 P/S 200W</v>
      </c>
      <c r="F322" s="62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C323*IVATOT+C323</f>
        <v>138000</v>
      </c>
      <c r="E323" s="1" t="str">
        <f t="shared" si="17"/>
        <v>CASE  MIDITOWER CE  CK 135-2 P/S 230W</v>
      </c>
      <c r="F323" s="62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C324*IVATOT+C324</f>
        <v>183600</v>
      </c>
      <c r="E324" s="1" t="str">
        <f t="shared" si="17"/>
        <v>CASE TOWER CE CK 139-2 P/S 230W</v>
      </c>
      <c r="F324" s="62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C325*IVATOT+C325</f>
        <v>96000</v>
      </c>
      <c r="E325" s="1" t="str">
        <f t="shared" si="17"/>
        <v>CASE MIDITOWER BC VIP 432 P/S 230W</v>
      </c>
      <c r="F325" s="62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C326*IVATOT+C326</f>
        <v>122400</v>
      </c>
      <c r="E326" s="1" t="str">
        <f t="shared" si="17"/>
        <v>CASE TOWER BC VIP 730 P/S 230W</v>
      </c>
      <c r="F326" s="62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C328*IVATOT+C328</f>
        <v>237600</v>
      </c>
      <c r="E328" s="1" t="str">
        <f t="shared" ref="E328:E339" si="18">_xlfn.CONCAT(A328," ",B328)</f>
        <v>GR.CONT.REVOLUTION E300  STAND- BY</v>
      </c>
      <c r="F328" s="62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C329*IVATOT+C329</f>
        <v>279600</v>
      </c>
      <c r="E329" s="1" t="str">
        <f t="shared" si="18"/>
        <v>GR.CONT.REVOLUTION F450 STAND- BY</v>
      </c>
      <c r="F329" s="62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C330*IVATOT+C330</f>
        <v>334800</v>
      </c>
      <c r="E330" s="1" t="str">
        <f t="shared" si="18"/>
        <v>GR.CONT.REVOLUTION L600 STAND- BY</v>
      </c>
      <c r="F330" s="62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C331*IVATOT+C331</f>
        <v>357600</v>
      </c>
      <c r="E331" s="1" t="str">
        <f t="shared" si="18"/>
        <v>GR.CONT.POWER PRO 600 LINE INTERACTIVE</v>
      </c>
      <c r="F331" s="62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C332*IVATOT+C332</f>
        <v>573600</v>
      </c>
      <c r="E332" s="1" t="str">
        <f t="shared" si="18"/>
        <v>GR.CONT.POWER PRO 750 LINE INTERACTIVE</v>
      </c>
      <c r="F332" s="62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C333*IVATOT+C333</f>
        <v>751200</v>
      </c>
      <c r="E333" s="1" t="str">
        <f t="shared" si="18"/>
        <v>GR.CONT.POWER PRO 900 LINE INTERACTIVE</v>
      </c>
      <c r="F333" s="62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C334*IVATOT+C334</f>
        <v>908400</v>
      </c>
      <c r="E334" s="1" t="str">
        <f t="shared" si="18"/>
        <v>GR.CONT.POWER PRO 1000 LINE INTERACTIVE</v>
      </c>
      <c r="F334" s="62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C335*IVATOT+C335</f>
        <v>1353600</v>
      </c>
      <c r="E335" s="1" t="str">
        <f t="shared" si="18"/>
        <v>GR.CONT.POWER PRO 1600 LINE INTERACTIVE</v>
      </c>
      <c r="F335" s="62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C336*IVATOT+C336</f>
        <v>1832400</v>
      </c>
      <c r="E336" s="1" t="str">
        <f t="shared" si="18"/>
        <v>GR.CONT.POWER PRO 2400 LINE INTERACTIVE</v>
      </c>
      <c r="F336" s="62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C337*IVATOT+C337</f>
        <v>4960800</v>
      </c>
      <c r="E337" s="1" t="str">
        <f t="shared" si="18"/>
        <v>GR.CONT.POWERSAVE 4000 ON-LINE</v>
      </c>
      <c r="F337" s="62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C338*IVATOT+C338</f>
        <v>8220000</v>
      </c>
      <c r="E338" s="1" t="str">
        <f t="shared" si="18"/>
        <v>GR.CONT.POWERSAVE 7500 ON-LINE</v>
      </c>
      <c r="F338" s="62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C339*IVATOT+C339</f>
        <v>14054400</v>
      </c>
      <c r="E339" s="1" t="str">
        <f t="shared" si="18"/>
        <v>GR.CONT.POWERSAVE 12500 ON-LINE</v>
      </c>
      <c r="F339" s="62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>
      <c r="B11" s="63" t="str">
        <f>MID(A2,2,2)</f>
        <v>23</v>
      </c>
    </row>
    <row r="12" spans="1:7" ht="12.75" customHeight="1" x14ac:dyDescent="0.3">
      <c r="B12" s="63" t="str">
        <f t="shared" ref="B12:B17" si="3">MID(A3,2,2)</f>
        <v>31</v>
      </c>
    </row>
    <row r="13" spans="1:7" ht="12.75" customHeight="1" x14ac:dyDescent="0.3">
      <c r="B13" s="63" t="str">
        <f t="shared" si="3"/>
        <v>45</v>
      </c>
    </row>
    <row r="14" spans="1:7" ht="12.75" customHeight="1" x14ac:dyDescent="0.3">
      <c r="B14" s="63" t="str">
        <f t="shared" si="3"/>
        <v>87</v>
      </c>
    </row>
    <row r="15" spans="1:7" ht="12.75" customHeight="1" x14ac:dyDescent="0.3">
      <c r="B15" s="63" t="str">
        <f t="shared" si="3"/>
        <v>09</v>
      </c>
    </row>
    <row r="16" spans="1:7" ht="12.75" customHeight="1" x14ac:dyDescent="0.3">
      <c r="B16" s="63" t="str">
        <f t="shared" si="3"/>
        <v>98</v>
      </c>
    </row>
    <row r="17" spans="2:2" ht="12.75" customHeight="1" x14ac:dyDescent="0.3">
      <c r="B17" s="63" t="str">
        <f t="shared" si="3"/>
        <v>34</v>
      </c>
    </row>
    <row r="18" spans="2:2" ht="12.75" customHeight="1" x14ac:dyDescent="0.3">
      <c r="B18" s="63" t="str">
        <f>MID(A9,2,2)</f>
        <v>11</v>
      </c>
    </row>
    <row r="19" spans="2:2" ht="12.75" customHeight="1" x14ac:dyDescent="0.3"/>
    <row r="20" spans="2:2" ht="12.75" customHeight="1" x14ac:dyDescent="0.3"/>
    <row r="21" spans="2:2" ht="12.75" customHeight="1" x14ac:dyDescent="0.3"/>
    <row r="22" spans="2:2" ht="12.75" customHeight="1" x14ac:dyDescent="0.3"/>
    <row r="23" spans="2:2" ht="12.75" customHeight="1" x14ac:dyDescent="0.3"/>
    <row r="24" spans="2:2" ht="12.75" customHeight="1" x14ac:dyDescent="0.3"/>
    <row r="25" spans="2:2" ht="12.75" customHeight="1" x14ac:dyDescent="0.3"/>
    <row r="26" spans="2:2" ht="12.75" customHeight="1" x14ac:dyDescent="0.3"/>
    <row r="27" spans="2:2" ht="12.75" customHeight="1" x14ac:dyDescent="0.3"/>
    <row r="28" spans="2:2" ht="12.75" customHeight="1" x14ac:dyDescent="0.3"/>
    <row r="29" spans="2:2" ht="12.75" customHeight="1" x14ac:dyDescent="0.3"/>
    <row r="30" spans="2:2" ht="12.75" customHeight="1" x14ac:dyDescent="0.3"/>
    <row r="31" spans="2:2" ht="12.75" customHeight="1" x14ac:dyDescent="0.3"/>
    <row r="32" spans="2: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.33203125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VLOOKUP(C4,$F$3:G6,2,0)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VLOOKUP(C5,$F$3:G7,2,0)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VLOOKUP(C6,$F$3:G8,2,0)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VLOOKUP(C7,$F$3:G9,2,0)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VLOOKUP(C8,$F$3:G10,2,0)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VLOOKUP(C9,$F$3:G11,2,0)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VLOOKUP(C10,$F$3:G12,2,0)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536</v>
      </c>
      <c r="H4" s="30">
        <f>VLOOKUP(G4,C4:D15,2,0)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D21" sqref="D2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COUNTIF($C:$C,H3)</f>
        <v>11</v>
      </c>
      <c r="J3" s="39"/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COUNTIF($C:$C,H4)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COUNTIF($B:$B,H8)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COUNTIF($B:$B,H9)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0" t="s">
        <v>621</v>
      </c>
      <c r="C1" s="61"/>
      <c r="D1" s="61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SUMIF($C:$C:$E:$E,G5,$E:$E)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ca="1">SUMIF($C:$C:$E:$E,G6,$E:$E)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ca="1">SUMIF($C:$C:$E:$E,G7,$E:$E)</f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ca="1">SUMIF($C:$C:$E:$E,G8,$E:$E)</f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ca="1">SUMIF($C:$C:$E:$E,G9,$E:$E)</f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ca="1">SUMIF($C:$C:$E:$E,G10,$E:$E)</f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10" sqref="H1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7650</v>
      </c>
      <c r="I7">
        <f ca="1">NETWORKDAYS(A7,$F$4)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8011</v>
      </c>
      <c r="I8">
        <f t="shared" ref="I8:I29" ca="1" si="3">NETWORKDAYS(A8,$F$4)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ca="1" si="4">_xlfn.DAYS($F$4,A9)</f>
        <v>6554</v>
      </c>
      <c r="I9">
        <f t="shared" ca="1" si="3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7638</v>
      </c>
      <c r="I10">
        <f t="shared" ca="1" si="3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7637</v>
      </c>
      <c r="I11">
        <f t="shared" ca="1" si="3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4"/>
        <v>7630</v>
      </c>
      <c r="I12">
        <f t="shared" ca="1" si="3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7622</v>
      </c>
      <c r="I13">
        <f t="shared" ca="1" si="3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7619</v>
      </c>
      <c r="I14">
        <f t="shared" ca="1" si="3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7615</v>
      </c>
      <c r="I15">
        <f t="shared" ca="1" si="3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7614</v>
      </c>
      <c r="I16">
        <f t="shared" ca="1" si="3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7609</v>
      </c>
      <c r="I17">
        <f t="shared" ca="1" si="3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7606</v>
      </c>
      <c r="I18">
        <f t="shared" ca="1" si="3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6870</v>
      </c>
      <c r="I19">
        <f t="shared" ca="1" si="3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4"/>
        <v>7599</v>
      </c>
      <c r="I20">
        <f t="shared" ca="1" si="3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7597</v>
      </c>
      <c r="I21">
        <f t="shared" ca="1" si="3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7594</v>
      </c>
      <c r="I22">
        <f t="shared" ca="1" si="3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7224</v>
      </c>
      <c r="I23">
        <f t="shared" ca="1" si="3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4"/>
        <v>7587</v>
      </c>
      <c r="I24">
        <f t="shared" ca="1" si="3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7582</v>
      </c>
      <c r="I25">
        <f t="shared" ca="1" si="3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7577</v>
      </c>
      <c r="I26">
        <f t="shared" ca="1" si="3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7207</v>
      </c>
      <c r="I27">
        <f t="shared" ca="1" si="3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5744</v>
      </c>
      <c r="I28">
        <f t="shared" ca="1" si="3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7567</v>
      </c>
      <c r="I29">
        <f t="shared" ca="1" si="3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Omar Antonio Bertola</cp:lastModifiedBy>
  <dcterms:created xsi:type="dcterms:W3CDTF">2005-04-12T12:35:30Z</dcterms:created>
  <dcterms:modified xsi:type="dcterms:W3CDTF">2023-12-12T19:47:57Z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2023-12-11T20:49:38Z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7781494b-5f4d-4c7f-8fa0-83796ced9940</vt:lpwstr>
  </property>
  <property fmtid="{D5CDD505-2E9C-101B-9397-08002B2CF9AE}" pid="8" name="MSIP_Label_defa4170-0d19-0005-0004-bc88714345d2_ContentBits">
    <vt:lpwstr>0</vt:lpwstr>
  </property>
</Properties>
</file>