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fandi Kusuma\DATA ---\"/>
    </mc:Choice>
  </mc:AlternateContent>
  <xr:revisionPtr revIDLastSave="0" documentId="13_ncr:1_{AFBCA876-4A6C-42C6-9FC9-2CE228E9FE0D}" xr6:coauthVersionLast="47" xr6:coauthVersionMax="47" xr10:uidLastSave="{00000000-0000-0000-0000-000000000000}"/>
  <bookViews>
    <workbookView xWindow="-120" yWindow="-120" windowWidth="20730" windowHeight="11160" xr2:uid="{9B8AEEB7-D70B-48D4-932E-9BA2798683C7}"/>
  </bookViews>
  <sheets>
    <sheet name="Besi Bet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J15" i="1"/>
  <c r="J14" i="1"/>
  <c r="J13" i="1"/>
  <c r="J12" i="1"/>
  <c r="J11" i="1"/>
  <c r="J10" i="1"/>
  <c r="J8" i="1"/>
  <c r="J7" i="1"/>
  <c r="J6" i="1"/>
  <c r="J5" i="1"/>
  <c r="J4" i="1"/>
  <c r="J3" i="1"/>
  <c r="F16" i="1"/>
  <c r="F15" i="1"/>
  <c r="F14" i="1"/>
  <c r="F13" i="1"/>
  <c r="F12" i="1"/>
  <c r="F11" i="1"/>
  <c r="F10" i="1"/>
  <c r="F8" i="1"/>
  <c r="F7" i="1"/>
  <c r="F6" i="1"/>
  <c r="F5" i="1"/>
  <c r="F3" i="1"/>
  <c r="F4" i="1"/>
  <c r="E16" i="1"/>
  <c r="E15" i="1"/>
  <c r="E14" i="1"/>
  <c r="E13" i="1"/>
  <c r="E12" i="1"/>
  <c r="E11" i="1"/>
  <c r="G11" i="1" s="1"/>
  <c r="E10" i="1"/>
  <c r="E8" i="1"/>
  <c r="E7" i="1"/>
  <c r="E6" i="1"/>
  <c r="E5" i="1"/>
  <c r="E3" i="1"/>
  <c r="G3" i="1" s="1"/>
  <c r="E4" i="1"/>
  <c r="H11" i="1" l="1"/>
  <c r="K11" i="1"/>
  <c r="H3" i="1"/>
  <c r="K3" i="1"/>
  <c r="G7" i="1"/>
  <c r="G12" i="1"/>
  <c r="G16" i="1"/>
  <c r="G15" i="1"/>
  <c r="G8" i="1"/>
  <c r="G5" i="1"/>
  <c r="G10" i="1"/>
  <c r="G14" i="1"/>
  <c r="G4" i="1"/>
  <c r="G13" i="1"/>
  <c r="G6" i="1"/>
  <c r="H14" i="1" l="1"/>
  <c r="K14" i="1"/>
  <c r="H15" i="1"/>
  <c r="K15" i="1"/>
  <c r="H6" i="1"/>
  <c r="K6" i="1"/>
  <c r="H10" i="1"/>
  <c r="K10" i="1"/>
  <c r="H16" i="1"/>
  <c r="K16" i="1"/>
  <c r="H13" i="1"/>
  <c r="K13" i="1"/>
  <c r="H5" i="1"/>
  <c r="K5" i="1"/>
  <c r="H12" i="1"/>
  <c r="K12" i="1"/>
  <c r="H4" i="1"/>
  <c r="K4" i="1"/>
  <c r="H8" i="1"/>
  <c r="K8" i="1"/>
  <c r="H7" i="1"/>
  <c r="K7" i="1"/>
</calcChain>
</file>

<file path=xl/sharedStrings.xml><?xml version="1.0" encoding="utf-8"?>
<sst xmlns="http://schemas.openxmlformats.org/spreadsheetml/2006/main" count="38" uniqueCount="15">
  <si>
    <t>Jenis</t>
  </si>
  <si>
    <t>Ukuran</t>
  </si>
  <si>
    <r>
      <t>Berat</t>
    </r>
    <r>
      <rPr>
        <sz val="11"/>
        <color rgb="FF000000"/>
        <rFont val="Calibri"/>
        <family val="2"/>
        <scheme val="minor"/>
      </rPr>
      <t xml:space="preserve"> (kg)</t>
    </r>
  </si>
  <si>
    <t>Harga /kg</t>
  </si>
  <si>
    <t>Harga /Btg</t>
  </si>
  <si>
    <t>Polos</t>
  </si>
  <si>
    <t>x</t>
  </si>
  <si>
    <t>Ulir</t>
  </si>
  <si>
    <t>jayasteel.com</t>
  </si>
  <si>
    <t>cara membulatkan angka (harga) ke 50 terdekat ke atas</t>
  </si>
  <si>
    <t>jayasteel.com:</t>
  </si>
  <si>
    <r>
      <t xml:space="preserve">cara menghitung berat besi beton </t>
    </r>
    <r>
      <rPr>
        <b/>
        <sz val="11"/>
        <color rgb="FF000000"/>
        <rFont val="Calibri"/>
        <family val="2"/>
        <scheme val="minor"/>
      </rPr>
      <t>diameter x panjang x 0.006165</t>
    </r>
    <r>
      <rPr>
        <sz val="11"/>
        <color rgb="FF000000"/>
        <rFont val="Calibri"/>
        <family val="2"/>
        <scheme val="minor"/>
      </rPr>
      <t xml:space="preserve"> lalu dibulatkan ke dua desimal</t>
    </r>
  </si>
  <si>
    <t>Dibulatkan</t>
  </si>
  <si>
    <t>Berat / m (kg)</t>
  </si>
  <si>
    <t>Harga / m (rupiah)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</si>
</sst>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2"/>
      <color rgb="FF9933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7365D"/>
      <name val="Calibri"/>
      <family val="2"/>
      <scheme val="minor"/>
    </font>
    <font>
      <b/>
      <sz val="14"/>
      <color rgb="FF0066C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theme="3" tint="0.39994506668294322"/>
      </left>
      <right style="thin">
        <color theme="3" tint="0.39994506668294322"/>
      </right>
      <top style="medium">
        <color theme="3" tint="0.39994506668294322"/>
      </top>
      <bottom style="medium">
        <color theme="3" tint="0.39994506668294322"/>
      </bottom>
      <diagonal/>
    </border>
    <border>
      <left style="thin">
        <color theme="3" tint="0.39994506668294322"/>
      </left>
      <right style="thin">
        <color theme="3" tint="0.39994506668294322"/>
      </right>
      <top style="medium">
        <color theme="3" tint="0.39994506668294322"/>
      </top>
      <bottom style="medium">
        <color theme="3" tint="0.39994506668294322"/>
      </bottom>
      <diagonal/>
    </border>
    <border>
      <left style="thin">
        <color theme="3" tint="0.39994506668294322"/>
      </left>
      <right style="medium">
        <color theme="3" tint="0.39994506668294322"/>
      </right>
      <top style="medium">
        <color theme="3" tint="0.39994506668294322"/>
      </top>
      <bottom style="medium">
        <color theme="3" tint="0.39994506668294322"/>
      </bottom>
      <diagonal/>
    </border>
    <border>
      <left style="medium">
        <color theme="3" tint="0.39994506668294322"/>
      </left>
      <right style="thin">
        <color theme="3" tint="0.39994506668294322"/>
      </right>
      <top style="medium">
        <color theme="3" tint="0.39994506668294322"/>
      </top>
      <bottom style="thin">
        <color theme="3" tint="0.39994506668294322"/>
      </bottom>
      <diagonal/>
    </border>
    <border>
      <left style="thin">
        <color theme="3" tint="0.39994506668294322"/>
      </left>
      <right style="thin">
        <color theme="3" tint="0.39994506668294322"/>
      </right>
      <top style="medium">
        <color theme="3" tint="0.39994506668294322"/>
      </top>
      <bottom style="thin">
        <color theme="3" tint="0.39994506668294322"/>
      </bottom>
      <diagonal/>
    </border>
    <border>
      <left style="thin">
        <color theme="3" tint="0.39994506668294322"/>
      </left>
      <right style="medium">
        <color theme="3" tint="0.39994506668294322"/>
      </right>
      <top style="medium">
        <color theme="3" tint="0.39994506668294322"/>
      </top>
      <bottom style="thin">
        <color theme="3" tint="0.39994506668294322"/>
      </bottom>
      <diagonal/>
    </border>
    <border>
      <left style="medium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94506668294322"/>
      </left>
      <right style="medium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medium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medium">
        <color theme="3" tint="0.39994506668294322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medium">
        <color theme="3" tint="0.39994506668294322"/>
      </bottom>
      <diagonal/>
    </border>
    <border>
      <left style="thin">
        <color theme="3" tint="0.39994506668294322"/>
      </left>
      <right style="medium">
        <color theme="3" tint="0.39994506668294322"/>
      </right>
      <top style="thin">
        <color theme="3" tint="0.39994506668294322"/>
      </top>
      <bottom style="medium">
        <color theme="3" tint="0.39994506668294322"/>
      </bottom>
      <diagonal/>
    </border>
    <border>
      <left style="thin">
        <color theme="3" tint="0.39994506668294322"/>
      </left>
      <right/>
      <top style="medium">
        <color theme="3" tint="0.39994506668294322"/>
      </top>
      <bottom style="thin">
        <color theme="3" tint="0.39994506668294322"/>
      </bottom>
      <diagonal/>
    </border>
    <border>
      <left/>
      <right/>
      <top style="medium">
        <color theme="3" tint="0.39994506668294322"/>
      </top>
      <bottom style="thin">
        <color theme="3" tint="0.39994506668294322"/>
      </bottom>
      <diagonal/>
    </border>
    <border>
      <left/>
      <right style="thin">
        <color theme="3" tint="0.39994506668294322"/>
      </right>
      <top style="medium">
        <color theme="3" tint="0.39994506668294322"/>
      </top>
      <bottom style="thin">
        <color theme="3" tint="0.39994506668294322"/>
      </bottom>
      <diagonal/>
    </border>
    <border>
      <left style="thin">
        <color theme="3" tint="0.39994506668294322"/>
      </left>
      <right/>
      <top style="thin">
        <color theme="3" tint="0.39994506668294322"/>
      </top>
      <bottom style="thin">
        <color theme="3" tint="0.39994506668294322"/>
      </bottom>
      <diagonal/>
    </border>
    <border>
      <left/>
      <right/>
      <top style="thin">
        <color theme="3" tint="0.39994506668294322"/>
      </top>
      <bottom style="thin">
        <color theme="3" tint="0.39994506668294322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94506668294322"/>
      </left>
      <right/>
      <top style="thin">
        <color theme="3" tint="0.39994506668294322"/>
      </top>
      <bottom style="medium">
        <color theme="3" tint="0.39994506668294322"/>
      </bottom>
      <diagonal/>
    </border>
    <border>
      <left/>
      <right/>
      <top style="thin">
        <color theme="3" tint="0.39994506668294322"/>
      </top>
      <bottom style="medium">
        <color theme="3" tint="0.39994506668294322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 style="medium">
        <color theme="3" tint="0.39994506668294322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3" fontId="4" fillId="0" borderId="0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wrapText="1"/>
    </xf>
    <xf numFmtId="0" fontId="7" fillId="0" borderId="5" xfId="0" applyFont="1" applyBorder="1" applyAlignment="1">
      <alignment horizontal="right" wrapText="1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right" vertical="center" wrapText="1"/>
    </xf>
    <xf numFmtId="3" fontId="7" fillId="0" borderId="5" xfId="0" applyNumberFormat="1" applyFont="1" applyBorder="1" applyAlignment="1">
      <alignment horizontal="right" wrapText="1"/>
    </xf>
    <xf numFmtId="4" fontId="7" fillId="0" borderId="5" xfId="0" applyNumberFormat="1" applyFont="1" applyBorder="1" applyAlignment="1">
      <alignment horizontal="right" wrapText="1"/>
    </xf>
    <xf numFmtId="3" fontId="4" fillId="2" borderId="6" xfId="0" applyNumberFormat="1" applyFont="1" applyFill="1" applyBorder="1" applyAlignment="1">
      <alignment horizontal="right" vertical="center" wrapText="1"/>
    </xf>
    <xf numFmtId="0" fontId="1" fillId="0" borderId="7" xfId="0" applyFont="1" applyBorder="1" applyAlignment="1">
      <alignment horizontal="center" wrapText="1"/>
    </xf>
    <xf numFmtId="0" fontId="7" fillId="0" borderId="8" xfId="0" applyFont="1" applyBorder="1" applyAlignment="1">
      <alignment horizontal="right" wrapText="1"/>
    </xf>
    <xf numFmtId="0" fontId="7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vertical="center" wrapText="1"/>
    </xf>
    <xf numFmtId="0" fontId="8" fillId="0" borderId="8" xfId="0" applyFont="1" applyBorder="1" applyAlignment="1">
      <alignment horizontal="right" vertical="center" wrapText="1"/>
    </xf>
    <xf numFmtId="3" fontId="7" fillId="0" borderId="8" xfId="0" applyNumberFormat="1" applyFont="1" applyBorder="1" applyAlignment="1">
      <alignment horizontal="right" wrapText="1"/>
    </xf>
    <xf numFmtId="4" fontId="7" fillId="0" borderId="8" xfId="0" applyNumberFormat="1" applyFont="1" applyBorder="1" applyAlignment="1">
      <alignment horizontal="right" wrapText="1"/>
    </xf>
    <xf numFmtId="3" fontId="4" fillId="2" borderId="9" xfId="0" applyNumberFormat="1" applyFont="1" applyFill="1" applyBorder="1" applyAlignment="1">
      <alignment horizontal="right" vertical="center" wrapText="1"/>
    </xf>
    <xf numFmtId="0" fontId="1" fillId="0" borderId="10" xfId="0" applyFont="1" applyBorder="1" applyAlignment="1">
      <alignment horizontal="center" wrapText="1"/>
    </xf>
    <xf numFmtId="0" fontId="7" fillId="0" borderId="11" xfId="0" applyFont="1" applyBorder="1" applyAlignment="1">
      <alignment horizontal="right" wrapText="1"/>
    </xf>
    <xf numFmtId="0" fontId="7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vertical="center" wrapText="1"/>
    </xf>
    <xf numFmtId="0" fontId="8" fillId="0" borderId="11" xfId="0" applyFont="1" applyBorder="1" applyAlignment="1">
      <alignment horizontal="right" vertical="center" wrapText="1"/>
    </xf>
    <xf numFmtId="3" fontId="7" fillId="0" borderId="11" xfId="0" applyNumberFormat="1" applyFont="1" applyBorder="1" applyAlignment="1">
      <alignment horizontal="right" wrapText="1"/>
    </xf>
    <xf numFmtId="4" fontId="7" fillId="0" borderId="11" xfId="0" applyNumberFormat="1" applyFont="1" applyBorder="1" applyAlignment="1">
      <alignment horizontal="right" wrapText="1"/>
    </xf>
    <xf numFmtId="3" fontId="4" fillId="2" borderId="12" xfId="0" applyNumberFormat="1" applyFont="1" applyFill="1" applyBorder="1" applyAlignment="1">
      <alignment horizontal="right" vertical="center" wrapText="1"/>
    </xf>
    <xf numFmtId="0" fontId="7" fillId="0" borderId="13" xfId="0" applyFont="1" applyBorder="1" applyAlignment="1">
      <alignment horizontal="right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vertical="center" wrapText="1"/>
    </xf>
    <xf numFmtId="0" fontId="7" fillId="0" borderId="16" xfId="0" applyFont="1" applyBorder="1" applyAlignment="1">
      <alignment horizontal="right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7" fillId="0" borderId="19" xfId="0" applyFont="1" applyBorder="1" applyAlignment="1">
      <alignment horizontal="right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vertical="center" wrapText="1"/>
    </xf>
    <xf numFmtId="0" fontId="1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43" fontId="1" fillId="0" borderId="0" xfId="1" applyFont="1" applyBorder="1" applyAlignment="1">
      <alignment horizontal="right" wrapText="1"/>
    </xf>
    <xf numFmtId="43" fontId="2" fillId="0" borderId="0" xfId="1" applyFont="1" applyBorder="1" applyAlignment="1">
      <alignment horizontal="righ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F343B-0B63-494D-BCA5-4434ED5FB122}">
  <dimension ref="A1:N20"/>
  <sheetViews>
    <sheetView tabSelected="1" zoomScale="85" zoomScaleNormal="85" workbookViewId="0">
      <selection activeCell="P13" sqref="P13"/>
    </sheetView>
  </sheetViews>
  <sheetFormatPr defaultRowHeight="15" x14ac:dyDescent="0.25"/>
  <cols>
    <col min="1" max="1" width="8.42578125" customWidth="1"/>
    <col min="2" max="2" width="4.85546875" customWidth="1"/>
    <col min="3" max="3" width="4.7109375" customWidth="1"/>
    <col min="4" max="4" width="8.28515625" customWidth="1"/>
    <col min="5" max="5" width="10.5703125" customWidth="1"/>
    <col min="7" max="7" width="12" customWidth="1"/>
    <col min="8" max="8" width="10.85546875" customWidth="1"/>
    <col min="9" max="9" width="1.42578125" customWidth="1"/>
    <col min="10" max="12" width="10.28515625" customWidth="1"/>
  </cols>
  <sheetData>
    <row r="1" spans="1:14" ht="16.5" thickBot="1" x14ac:dyDescent="0.3">
      <c r="A1" s="3"/>
      <c r="B1" s="3"/>
      <c r="C1" s="3"/>
      <c r="D1" s="3"/>
      <c r="E1" s="3"/>
      <c r="F1" s="5">
        <v>9300</v>
      </c>
      <c r="G1" s="3"/>
      <c r="H1" s="3"/>
      <c r="I1" s="3"/>
      <c r="J1" s="3"/>
      <c r="K1" s="3"/>
      <c r="L1" s="3"/>
      <c r="M1" s="3"/>
      <c r="N1" s="3"/>
    </row>
    <row r="2" spans="1:14" ht="30.75" thickBot="1" x14ac:dyDescent="0.3">
      <c r="A2" s="6" t="s">
        <v>0</v>
      </c>
      <c r="B2" s="7" t="s">
        <v>1</v>
      </c>
      <c r="C2" s="7"/>
      <c r="D2" s="7"/>
      <c r="E2" s="8" t="s">
        <v>2</v>
      </c>
      <c r="F2" s="9" t="s">
        <v>3</v>
      </c>
      <c r="G2" s="9" t="s">
        <v>4</v>
      </c>
      <c r="H2" s="10" t="s">
        <v>12</v>
      </c>
      <c r="I2" s="3"/>
      <c r="J2" s="45" t="s">
        <v>13</v>
      </c>
      <c r="K2" s="45" t="s">
        <v>14</v>
      </c>
      <c r="L2" s="45"/>
      <c r="M2" s="3"/>
      <c r="N2" s="3"/>
    </row>
    <row r="3" spans="1:14" ht="18.75" x14ac:dyDescent="0.25">
      <c r="A3" s="11" t="s">
        <v>5</v>
      </c>
      <c r="B3" s="35">
        <v>6</v>
      </c>
      <c r="C3" s="36" t="s">
        <v>6</v>
      </c>
      <c r="D3" s="37">
        <v>12</v>
      </c>
      <c r="E3" s="15" t="str">
        <f t="shared" ref="E3" si="0">FIXED((B3-0)*(B3-0)*0.006165*D3,2)</f>
        <v>2,66</v>
      </c>
      <c r="F3" s="16">
        <f>F$1+M3</f>
        <v>9700</v>
      </c>
      <c r="G3" s="17">
        <f t="shared" ref="G3" si="1">F3*E3</f>
        <v>25802</v>
      </c>
      <c r="H3" s="18">
        <f t="shared" ref="H3" si="2">(FIXED(((G3/50)+0.5),0))*50</f>
        <v>25850</v>
      </c>
      <c r="I3" s="3"/>
      <c r="J3" s="48" t="str">
        <f>FIXED((B3-0)*(B3-0)*0.006165,2)</f>
        <v>0,22</v>
      </c>
      <c r="K3" s="47">
        <f>G3/D3</f>
        <v>2150.1666666666665</v>
      </c>
      <c r="L3" s="48"/>
      <c r="M3" s="4">
        <v>400</v>
      </c>
      <c r="N3" s="3"/>
    </row>
    <row r="4" spans="1:14" ht="18.75" x14ac:dyDescent="0.25">
      <c r="A4" s="19" t="s">
        <v>5</v>
      </c>
      <c r="B4" s="38">
        <v>8</v>
      </c>
      <c r="C4" s="39" t="s">
        <v>6</v>
      </c>
      <c r="D4" s="40">
        <v>12</v>
      </c>
      <c r="E4" s="23" t="str">
        <f>FIXED((B4-0)*(B4-0)*0.006165*D4,2)</f>
        <v>4,73</v>
      </c>
      <c r="F4" s="24">
        <f>F$1+M4</f>
        <v>9300</v>
      </c>
      <c r="G4" s="25">
        <f>F4*E4</f>
        <v>43989.000000000007</v>
      </c>
      <c r="H4" s="26">
        <f>(FIXED(((G4/50)+0.5),0))*50</f>
        <v>44000</v>
      </c>
      <c r="I4" s="3"/>
      <c r="J4" s="48" t="str">
        <f t="shared" ref="J4:J16" si="3">FIXED((B4-0)*(B4-0)*0.006165,2)</f>
        <v>0,39</v>
      </c>
      <c r="K4" s="47">
        <f t="shared" ref="K4:K16" si="4">G4/D4</f>
        <v>3665.7500000000005</v>
      </c>
      <c r="L4" s="48"/>
      <c r="M4" s="4">
        <v>0</v>
      </c>
      <c r="N4" s="3"/>
    </row>
    <row r="5" spans="1:14" ht="18.75" x14ac:dyDescent="0.25">
      <c r="A5" s="19" t="s">
        <v>5</v>
      </c>
      <c r="B5" s="38">
        <v>10</v>
      </c>
      <c r="C5" s="39" t="s">
        <v>6</v>
      </c>
      <c r="D5" s="40">
        <v>12</v>
      </c>
      <c r="E5" s="23" t="str">
        <f t="shared" ref="E5:E16" si="5">FIXED((B5-0)*(B5-0)*0.006165*D5,2)</f>
        <v>7,40</v>
      </c>
      <c r="F5" s="24">
        <f>F$1+M5</f>
        <v>9300</v>
      </c>
      <c r="G5" s="25">
        <f t="shared" ref="G5:G16" si="6">F5*E5</f>
        <v>68820</v>
      </c>
      <c r="H5" s="26">
        <f t="shared" ref="H5:H16" si="7">(FIXED(((G5/50)+0.5),0))*50</f>
        <v>68850</v>
      </c>
      <c r="I5" s="3"/>
      <c r="J5" s="48" t="str">
        <f t="shared" si="3"/>
        <v>0,62</v>
      </c>
      <c r="K5" s="47">
        <f t="shared" si="4"/>
        <v>5735</v>
      </c>
      <c r="L5" s="48"/>
      <c r="M5" s="4">
        <v>0</v>
      </c>
      <c r="N5" s="3"/>
    </row>
    <row r="6" spans="1:14" ht="18.75" x14ac:dyDescent="0.25">
      <c r="A6" s="19" t="s">
        <v>5</v>
      </c>
      <c r="B6" s="38">
        <v>12</v>
      </c>
      <c r="C6" s="39" t="s">
        <v>6</v>
      </c>
      <c r="D6" s="40">
        <v>12</v>
      </c>
      <c r="E6" s="23" t="str">
        <f t="shared" si="5"/>
        <v>10,65</v>
      </c>
      <c r="F6" s="24">
        <f>F$1+M6</f>
        <v>9300</v>
      </c>
      <c r="G6" s="25">
        <f t="shared" si="6"/>
        <v>99045</v>
      </c>
      <c r="H6" s="26">
        <f t="shared" si="7"/>
        <v>99050</v>
      </c>
      <c r="I6" s="3"/>
      <c r="J6" s="48" t="str">
        <f t="shared" si="3"/>
        <v>0,89</v>
      </c>
      <c r="K6" s="47">
        <f t="shared" si="4"/>
        <v>8253.75</v>
      </c>
      <c r="L6" s="48"/>
      <c r="M6" s="4">
        <v>0</v>
      </c>
      <c r="N6" s="3"/>
    </row>
    <row r="7" spans="1:14" ht="18.75" x14ac:dyDescent="0.25">
      <c r="A7" s="19" t="s">
        <v>5</v>
      </c>
      <c r="B7" s="38">
        <v>14</v>
      </c>
      <c r="C7" s="39" t="s">
        <v>6</v>
      </c>
      <c r="D7" s="40">
        <v>12</v>
      </c>
      <c r="E7" s="23" t="str">
        <f t="shared" si="5"/>
        <v>14,50</v>
      </c>
      <c r="F7" s="24">
        <f>F$1+M7</f>
        <v>9350</v>
      </c>
      <c r="G7" s="25">
        <f t="shared" si="6"/>
        <v>135575</v>
      </c>
      <c r="H7" s="26">
        <f t="shared" si="7"/>
        <v>135600</v>
      </c>
      <c r="I7" s="3"/>
      <c r="J7" s="48" t="str">
        <f t="shared" si="3"/>
        <v>1,21</v>
      </c>
      <c r="K7" s="47">
        <f t="shared" si="4"/>
        <v>11297.916666666666</v>
      </c>
      <c r="L7" s="48"/>
      <c r="M7" s="4">
        <v>50</v>
      </c>
      <c r="N7" s="3"/>
    </row>
    <row r="8" spans="1:14" ht="19.5" thickBot="1" x14ac:dyDescent="0.3">
      <c r="A8" s="27" t="s">
        <v>5</v>
      </c>
      <c r="B8" s="41">
        <v>16</v>
      </c>
      <c r="C8" s="42" t="s">
        <v>6</v>
      </c>
      <c r="D8" s="43">
        <v>12</v>
      </c>
      <c r="E8" s="31" t="str">
        <f t="shared" si="5"/>
        <v>18,94</v>
      </c>
      <c r="F8" s="32">
        <f>F$1+M8</f>
        <v>9350</v>
      </c>
      <c r="G8" s="33">
        <f t="shared" si="6"/>
        <v>177089</v>
      </c>
      <c r="H8" s="34">
        <f t="shared" si="7"/>
        <v>177100</v>
      </c>
      <c r="I8" s="3"/>
      <c r="J8" s="48" t="str">
        <f t="shared" si="3"/>
        <v>1,58</v>
      </c>
      <c r="K8" s="47">
        <f t="shared" si="4"/>
        <v>14757.416666666666</v>
      </c>
      <c r="L8" s="48"/>
      <c r="M8" s="4">
        <v>50</v>
      </c>
      <c r="N8" s="3"/>
    </row>
    <row r="9" spans="1:14" ht="15.75" thickBot="1" x14ac:dyDescent="0.3">
      <c r="A9" s="44"/>
      <c r="B9" s="3"/>
      <c r="C9" s="3"/>
      <c r="D9" s="3"/>
      <c r="E9" s="3"/>
      <c r="F9" s="3"/>
      <c r="G9" s="3"/>
      <c r="H9" s="3"/>
      <c r="I9" s="3"/>
      <c r="J9" s="48"/>
      <c r="K9" s="47"/>
      <c r="L9" s="48"/>
      <c r="M9" s="3"/>
      <c r="N9" s="3"/>
    </row>
    <row r="10" spans="1:14" ht="18.75" x14ac:dyDescent="0.25">
      <c r="A10" s="11" t="s">
        <v>7</v>
      </c>
      <c r="B10" s="12">
        <v>10</v>
      </c>
      <c r="C10" s="13" t="s">
        <v>6</v>
      </c>
      <c r="D10" s="14">
        <v>12</v>
      </c>
      <c r="E10" s="15" t="str">
        <f t="shared" si="5"/>
        <v>7,40</v>
      </c>
      <c r="F10" s="16">
        <f>F$1+M10</f>
        <v>9400</v>
      </c>
      <c r="G10" s="17">
        <f t="shared" si="6"/>
        <v>69560</v>
      </c>
      <c r="H10" s="18">
        <f t="shared" si="7"/>
        <v>69600</v>
      </c>
      <c r="I10" s="3"/>
      <c r="J10" s="48" t="str">
        <f t="shared" si="3"/>
        <v>0,62</v>
      </c>
      <c r="K10" s="47">
        <f t="shared" si="4"/>
        <v>5796.666666666667</v>
      </c>
      <c r="L10" s="48"/>
      <c r="M10" s="4">
        <v>100</v>
      </c>
      <c r="N10" s="3"/>
    </row>
    <row r="11" spans="1:14" ht="18.75" x14ac:dyDescent="0.25">
      <c r="A11" s="19" t="s">
        <v>7</v>
      </c>
      <c r="B11" s="20">
        <v>13</v>
      </c>
      <c r="C11" s="21" t="s">
        <v>6</v>
      </c>
      <c r="D11" s="22">
        <v>12</v>
      </c>
      <c r="E11" s="23" t="str">
        <f t="shared" si="5"/>
        <v>12,50</v>
      </c>
      <c r="F11" s="24">
        <f>F$1+M11</f>
        <v>9400</v>
      </c>
      <c r="G11" s="25">
        <f t="shared" si="6"/>
        <v>117500</v>
      </c>
      <c r="H11" s="26">
        <f t="shared" si="7"/>
        <v>117550</v>
      </c>
      <c r="I11" s="3"/>
      <c r="J11" s="48" t="str">
        <f t="shared" si="3"/>
        <v>1,04</v>
      </c>
      <c r="K11" s="47">
        <f t="shared" si="4"/>
        <v>9791.6666666666661</v>
      </c>
      <c r="L11" s="48"/>
      <c r="M11" s="4">
        <v>100</v>
      </c>
      <c r="N11" s="3"/>
    </row>
    <row r="12" spans="1:14" ht="18.75" x14ac:dyDescent="0.25">
      <c r="A12" s="19" t="s">
        <v>7</v>
      </c>
      <c r="B12" s="20">
        <v>16</v>
      </c>
      <c r="C12" s="21" t="s">
        <v>6</v>
      </c>
      <c r="D12" s="22">
        <v>12</v>
      </c>
      <c r="E12" s="23" t="str">
        <f t="shared" si="5"/>
        <v>18,94</v>
      </c>
      <c r="F12" s="24">
        <f>F$1+M12</f>
        <v>9400</v>
      </c>
      <c r="G12" s="25">
        <f t="shared" si="6"/>
        <v>178036</v>
      </c>
      <c r="H12" s="26">
        <f t="shared" si="7"/>
        <v>178050</v>
      </c>
      <c r="I12" s="3"/>
      <c r="J12" s="48" t="str">
        <f t="shared" si="3"/>
        <v>1,58</v>
      </c>
      <c r="K12" s="47">
        <f t="shared" si="4"/>
        <v>14836.333333333334</v>
      </c>
      <c r="L12" s="48"/>
      <c r="M12" s="4">
        <v>100</v>
      </c>
      <c r="N12" s="3"/>
    </row>
    <row r="13" spans="1:14" ht="18.75" x14ac:dyDescent="0.25">
      <c r="A13" s="19" t="s">
        <v>7</v>
      </c>
      <c r="B13" s="20">
        <v>19</v>
      </c>
      <c r="C13" s="21" t="s">
        <v>6</v>
      </c>
      <c r="D13" s="22">
        <v>12</v>
      </c>
      <c r="E13" s="23" t="str">
        <f t="shared" si="5"/>
        <v>26,71</v>
      </c>
      <c r="F13" s="24">
        <f>F$1+M13</f>
        <v>9450</v>
      </c>
      <c r="G13" s="25">
        <f t="shared" si="6"/>
        <v>252409.5</v>
      </c>
      <c r="H13" s="26">
        <f t="shared" si="7"/>
        <v>252450</v>
      </c>
      <c r="I13" s="3"/>
      <c r="J13" s="48" t="str">
        <f t="shared" si="3"/>
        <v>2,23</v>
      </c>
      <c r="K13" s="47">
        <f t="shared" si="4"/>
        <v>21034.125</v>
      </c>
      <c r="L13" s="48"/>
      <c r="M13" s="4">
        <v>150</v>
      </c>
      <c r="N13" s="3"/>
    </row>
    <row r="14" spans="1:14" ht="18.75" x14ac:dyDescent="0.25">
      <c r="A14" s="19" t="s">
        <v>7</v>
      </c>
      <c r="B14" s="20">
        <v>22</v>
      </c>
      <c r="C14" s="21" t="s">
        <v>6</v>
      </c>
      <c r="D14" s="22">
        <v>12</v>
      </c>
      <c r="E14" s="23" t="str">
        <f t="shared" si="5"/>
        <v>35,81</v>
      </c>
      <c r="F14" s="24">
        <f>F$1+M14</f>
        <v>9450</v>
      </c>
      <c r="G14" s="25">
        <f t="shared" si="6"/>
        <v>338404.5</v>
      </c>
      <c r="H14" s="26">
        <f t="shared" si="7"/>
        <v>338450</v>
      </c>
      <c r="I14" s="3"/>
      <c r="J14" s="48" t="str">
        <f t="shared" si="3"/>
        <v>2,98</v>
      </c>
      <c r="K14" s="47">
        <f t="shared" si="4"/>
        <v>28200.375</v>
      </c>
      <c r="L14" s="48"/>
      <c r="M14" s="4">
        <v>150</v>
      </c>
      <c r="N14" s="3"/>
    </row>
    <row r="15" spans="1:14" ht="18.75" x14ac:dyDescent="0.25">
      <c r="A15" s="19" t="s">
        <v>7</v>
      </c>
      <c r="B15" s="20">
        <v>25</v>
      </c>
      <c r="C15" s="21" t="s">
        <v>6</v>
      </c>
      <c r="D15" s="22">
        <v>12</v>
      </c>
      <c r="E15" s="23" t="str">
        <f t="shared" si="5"/>
        <v>46,24</v>
      </c>
      <c r="F15" s="24">
        <f>F$1+M15</f>
        <v>9500</v>
      </c>
      <c r="G15" s="25">
        <f t="shared" si="6"/>
        <v>439280</v>
      </c>
      <c r="H15" s="26">
        <f t="shared" si="7"/>
        <v>439300</v>
      </c>
      <c r="I15" s="3"/>
      <c r="J15" s="48" t="str">
        <f t="shared" si="3"/>
        <v>3,85</v>
      </c>
      <c r="K15" s="47">
        <f t="shared" si="4"/>
        <v>36606.666666666664</v>
      </c>
      <c r="L15" s="48"/>
      <c r="M15" s="4">
        <v>200</v>
      </c>
      <c r="N15" s="3"/>
    </row>
    <row r="16" spans="1:14" ht="19.5" thickBot="1" x14ac:dyDescent="0.3">
      <c r="A16" s="27" t="s">
        <v>7</v>
      </c>
      <c r="B16" s="28">
        <v>33</v>
      </c>
      <c r="C16" s="29" t="s">
        <v>6</v>
      </c>
      <c r="D16" s="30">
        <v>12</v>
      </c>
      <c r="E16" s="31" t="str">
        <f t="shared" si="5"/>
        <v>80,56</v>
      </c>
      <c r="F16" s="32">
        <f>F$1+M16</f>
        <v>9600</v>
      </c>
      <c r="G16" s="33">
        <f t="shared" si="6"/>
        <v>773376</v>
      </c>
      <c r="H16" s="34">
        <f t="shared" si="7"/>
        <v>773400</v>
      </c>
      <c r="I16" s="3"/>
      <c r="J16" s="48" t="str">
        <f t="shared" si="3"/>
        <v>6,71</v>
      </c>
      <c r="K16" s="47">
        <f t="shared" si="4"/>
        <v>64448</v>
      </c>
      <c r="L16" s="48"/>
      <c r="M16" s="4">
        <v>300</v>
      </c>
      <c r="N16" s="3"/>
    </row>
    <row r="17" spans="1:14" x14ac:dyDescent="0.25">
      <c r="A17" s="3"/>
      <c r="B17" s="3"/>
      <c r="C17" s="3"/>
      <c r="D17" s="3"/>
      <c r="E17" s="3"/>
      <c r="F17" s="3"/>
      <c r="G17" s="3"/>
      <c r="H17" s="46" t="s">
        <v>8</v>
      </c>
      <c r="I17" s="3"/>
      <c r="J17" s="3"/>
      <c r="K17" s="3"/>
      <c r="L17" s="3"/>
      <c r="M17" s="3"/>
      <c r="N17" s="3"/>
    </row>
    <row r="18" spans="1:14" x14ac:dyDescent="0.25">
      <c r="A18" s="3"/>
      <c r="B18" s="3"/>
      <c r="C18" s="3"/>
      <c r="D18" s="3"/>
      <c r="E18" s="3"/>
      <c r="F18" s="3"/>
      <c r="G18" s="3"/>
      <c r="H18" s="46" t="s">
        <v>9</v>
      </c>
      <c r="I18" s="3"/>
      <c r="J18" s="3"/>
      <c r="K18" s="3"/>
      <c r="L18" s="3"/>
      <c r="M18" s="3"/>
      <c r="N18" s="3"/>
    </row>
    <row r="19" spans="1:14" x14ac:dyDescent="0.25">
      <c r="A19" s="1"/>
      <c r="B19" s="1"/>
      <c r="C19" s="1"/>
      <c r="D19" s="1"/>
      <c r="E19" s="2" t="s">
        <v>10</v>
      </c>
      <c r="F19" s="1"/>
      <c r="G19" s="1"/>
      <c r="H19" s="1"/>
      <c r="I19" s="3"/>
      <c r="J19" s="3"/>
      <c r="K19" s="3"/>
      <c r="L19" s="3"/>
      <c r="M19" s="3"/>
      <c r="N19" s="3"/>
    </row>
    <row r="20" spans="1:14" x14ac:dyDescent="0.25">
      <c r="A20" s="1"/>
      <c r="B20" s="1"/>
      <c r="C20" s="1"/>
      <c r="D20" s="1"/>
      <c r="E20" s="2" t="s">
        <v>11</v>
      </c>
      <c r="F20" s="1"/>
      <c r="G20" s="1"/>
      <c r="H20" s="1"/>
      <c r="I20" s="1"/>
      <c r="J20" s="1"/>
      <c r="K20" s="1"/>
      <c r="L20" s="1"/>
      <c r="M20" s="1"/>
      <c r="N20" s="1"/>
    </row>
  </sheetData>
  <mergeCells count="1">
    <mergeCell ref="B2:D2"/>
  </mergeCells>
  <printOptions horizontalCentered="1" verticalCentered="1"/>
  <pageMargins left="0.7" right="0.7" top="0.75" bottom="0.75" header="0.3" footer="0.3"/>
  <pageSetup paperSize="9" scale="1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Besi Beton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OmaSAE</dc:creator>
  <cp:lastModifiedBy>OmaSAE</cp:lastModifiedBy>
  <dcterms:created xsi:type="dcterms:W3CDTF">2023-05-06T05:18:40Z</dcterms:created>
  <dcterms:modified xsi:type="dcterms:W3CDTF">2023-05-06T05:51:07Z</dcterms:modified>
</cp:coreProperties>
</file>