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8"/>
  </bookViews>
  <sheets>
    <sheet name="General" sheetId="1" state="visible" r:id="rId2"/>
    <sheet name="Attributes" sheetId="2" state="visible" r:id="rId3"/>
    <sheet name="States" sheetId="3" state="visible" r:id="rId4"/>
    <sheet name="Transitions" sheetId="4" state="visible" r:id="rId5"/>
    <sheet name="State Map" sheetId="5" state="visible" r:id="rId6"/>
    <sheet name="Recruitment" sheetId="6" state="visible" r:id="rId7"/>
    <sheet name="Attrition" sheetId="7" state="visible" r:id="rId8"/>
    <sheet name="Retirement" sheetId="8" state="visible" r:id="rId9"/>
    <sheet name="Output plots" sheetId="9" state="visible" r:id="rId10"/>
    <sheet name="Misc" sheetId="10" state="hidden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 name of the database file (without extension)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The name of the simulation in the database</t>
        </r>
      </text>
    </comment>
  </commentList>
</comments>
</file>

<file path=xl/sharedStrings.xml><?xml version="1.0" encoding="utf-8"?>
<sst xmlns="http://schemas.openxmlformats.org/spreadsheetml/2006/main" count="291" uniqueCount="110">
  <si>
    <t xml:space="preserve">General parameters</t>
  </si>
  <si>
    <t xml:space="preserve">Database name</t>
  </si>
  <si>
    <t xml:space="preserve">simDB</t>
  </si>
  <si>
    <t xml:space="preserve">Simulation name</t>
  </si>
  <si>
    <t xml:space="preserve">testSim</t>
  </si>
  <si>
    <t xml:space="preserve">Target personnel</t>
  </si>
  <si>
    <t xml:space="preserve">persons</t>
  </si>
  <si>
    <t xml:space="preserve">Sim start date</t>
  </si>
  <si>
    <t xml:space="preserve">Sim length</t>
  </si>
  <si>
    <t xml:space="preserve">years</t>
  </si>
  <si>
    <t xml:space="preserve">Number of DB commits</t>
  </si>
  <si>
    <t xml:space="preserve">Run simulation?</t>
  </si>
  <si>
    <t xml:space="preserve">Personnel attributes</t>
  </si>
  <si>
    <t xml:space="preserve">Number of attributes</t>
  </si>
  <si>
    <t xml:space="preserve">Attribute name</t>
  </si>
  <si>
    <t xml:space="preserve">Gender</t>
  </si>
  <si>
    <t xml:space="preserve">Fixed attribute?</t>
  </si>
  <si>
    <t xml:space="preserve">Number of options</t>
  </si>
  <si>
    <t xml:space="preserve">Fixed probabilities?</t>
  </si>
  <si>
    <t xml:space="preserve">Values</t>
  </si>
  <si>
    <t xml:space="preserve">Years</t>
  </si>
  <si>
    <t xml:space="preserve">M</t>
  </si>
  <si>
    <t xml:space="preserve">F</t>
  </si>
  <si>
    <t xml:space="preserve">Language</t>
  </si>
  <si>
    <t xml:space="preserve">N</t>
  </si>
  <si>
    <t xml:space="preserve">Grade cat</t>
  </si>
  <si>
    <t xml:space="preserve">Off</t>
  </si>
  <si>
    <t xml:space="preserve">NonCom</t>
  </si>
  <si>
    <t xml:space="preserve">Vol</t>
  </si>
  <si>
    <t xml:space="preserve">Seniority</t>
  </si>
  <si>
    <t xml:space="preserve">Junior</t>
  </si>
  <si>
    <t xml:space="preserve">Experienced</t>
  </si>
  <si>
    <t xml:space="preserve">Personnel states</t>
  </si>
  <si>
    <t xml:space="preserve">Number of states</t>
  </si>
  <si>
    <t xml:space="preserve">State name</t>
  </si>
  <si>
    <t xml:space="preserve">Initial state</t>
  </si>
  <si>
    <t xml:space="preserve">Target # of personnel</t>
  </si>
  <si>
    <t xml:space="preserve"># requirements</t>
  </si>
  <si>
    <t xml:space="preserve">Requirements</t>
  </si>
  <si>
    <t xml:space="preserve">Senior</t>
  </si>
  <si>
    <t xml:space="preserve">Master</t>
  </si>
  <si>
    <t xml:space="preserve">Non officer</t>
  </si>
  <si>
    <t xml:space="preserve">NonCom , Vol</t>
  </si>
  <si>
    <t xml:space="preserve">FM</t>
  </si>
  <si>
    <t xml:space="preserve">State transitions</t>
  </si>
  <si>
    <t xml:space="preserve">Number of transitions</t>
  </si>
  <si>
    <t xml:space="preserve">Name</t>
  </si>
  <si>
    <t xml:space="preserve">Senior Promotion</t>
  </si>
  <si>
    <t xml:space="preserve">Start state</t>
  </si>
  <si>
    <t xml:space="preserve">End state</t>
  </si>
  <si>
    <t xml:space="preserve"># of extra conditions</t>
  </si>
  <si>
    <t xml:space="preserve"># of extra attribute changes</t>
  </si>
  <si>
    <t xml:space="preserve">Time between transition tests</t>
  </si>
  <si>
    <t xml:space="preserve">months</t>
  </si>
  <si>
    <t xml:space="preserve">Offset of cycle</t>
  </si>
  <si>
    <t xml:space="preserve">Min time required in start state</t>
  </si>
  <si>
    <t xml:space="preserve">Max # of attempts</t>
  </si>
  <si>
    <t xml:space="preserve">!!! -1 for infinite, 0 for length of prob vector</t>
  </si>
  <si>
    <t xml:space="preserve">Forced resignation on failure?</t>
  </si>
  <si>
    <t xml:space="preserve">Max flux</t>
  </si>
  <si>
    <t xml:space="preserve">!!! -1 for infinite</t>
  </si>
  <si>
    <t xml:space="preserve"># of transition probs</t>
  </si>
  <si>
    <t xml:space="preserve">List of transition probs</t>
  </si>
  <si>
    <t xml:space="preserve">Master Promotion</t>
  </si>
  <si>
    <t xml:space="preserve">Experienced Promotion</t>
  </si>
  <si>
    <t xml:space="preserve">Extra conditions</t>
  </si>
  <si>
    <t xml:space="preserve">IS</t>
  </si>
  <si>
    <t xml:space="preserve">Extra attribute changes</t>
  </si>
  <si>
    <t xml:space="preserve">Plot of State Network</t>
  </si>
  <si>
    <t xml:space="preserve">Show plot</t>
  </si>
  <si>
    <t xml:space="preserve">States to show</t>
  </si>
  <si>
    <t xml:space="preserve">States</t>
  </si>
  <si>
    <t xml:space="preserve">Recruitment parameters</t>
  </si>
  <si>
    <t xml:space="preserve">Number of recruitment types</t>
  </si>
  <si>
    <t xml:space="preserve">Name of recruitment type</t>
  </si>
  <si>
    <t xml:space="preserve">Test</t>
  </si>
  <si>
    <t xml:space="preserve">Test 2</t>
  </si>
  <si>
    <t xml:space="preserve">Time between recruitment cycles</t>
  </si>
  <si>
    <t xml:space="preserve">Adaptive recruitment</t>
  </si>
  <si>
    <t xml:space="preserve">Fixed recruitment age?</t>
  </si>
  <si>
    <t xml:space="preserve">Piecewise Linear</t>
  </si>
  <si>
    <t xml:space="preserve">Amount</t>
  </si>
  <si>
    <t xml:space="preserve">Weight</t>
  </si>
  <si>
    <t xml:space="preserve">Uniform</t>
  </si>
  <si>
    <t xml:space="preserve">Age in years</t>
  </si>
  <si>
    <t xml:space="preserve">Attrition parameters</t>
  </si>
  <si>
    <t xml:space="preserve">Length of single attrition period</t>
  </si>
  <si>
    <t xml:space="preserve">Fixed attrition rate</t>
  </si>
  <si>
    <t xml:space="preserve">Rate</t>
  </si>
  <si>
    <t xml:space="preserve">Retirement parameters</t>
  </si>
  <si>
    <t xml:space="preserve">Time between retirement cycles</t>
  </si>
  <si>
    <t xml:space="preserve">Max career length</t>
  </si>
  <si>
    <t xml:space="preserve">Max retirement age</t>
  </si>
  <si>
    <t xml:space="preserve">Output graphs</t>
  </si>
  <si>
    <t xml:space="preserve">Whole population</t>
  </si>
  <si>
    <t xml:space="preserve">Subpopulation graphs</t>
  </si>
  <si>
    <t xml:space="preserve">Show plot?</t>
  </si>
  <si>
    <t xml:space="preserve">State</t>
  </si>
  <si>
    <t xml:space="preserve">Bloop</t>
  </si>
  <si>
    <t xml:space="preserve">Plot resolution</t>
  </si>
  <si>
    <t xml:space="preserve">Show population</t>
  </si>
  <si>
    <t xml:space="preserve">Show flux in</t>
  </si>
  <si>
    <t xml:space="preserve">Show flux out</t>
  </si>
  <si>
    <t xml:space="preserve">Show net flux</t>
  </si>
  <si>
    <t xml:space="preserve">Breakdown</t>
  </si>
  <si>
    <t xml:space="preserve">Count breakdown by</t>
  </si>
  <si>
    <t xml:space="preserve">Breakdown by Transition?</t>
  </si>
  <si>
    <t xml:space="preserve">Show normal</t>
  </si>
  <si>
    <t xml:space="preserve">Show stacked</t>
  </si>
  <si>
    <t xml:space="preserve">Show percentage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</si>
</sst>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YY"/>
    <numFmt numFmtId="166" formatCode="&quot;TRUE&quot;;&quot;TRUE&quot;;&quot;FALSE&quot;"/>
    <numFmt numFmtId="167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b val="true"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3FF99"/>
        <bgColor rgb="FF00FFFF"/>
      </patternFill>
    </fill>
    <fill>
      <patternFill patternType="solid">
        <fgColor rgb="FF66FFFF"/>
        <bgColor rgb="FF33FF99"/>
      </patternFill>
    </fill>
    <fill>
      <patternFill patternType="solid">
        <fgColor rgb="FFFFFF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006600"/>
      </left>
      <right style="hair">
        <color rgb="FF006600"/>
      </right>
      <top style="hair">
        <color rgb="FF006600"/>
      </top>
      <bottom style="hair">
        <color rgb="FF0066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4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34230108757871"/>
          <c:y val="0.0514973855173507"/>
          <c:w val="0.898225529479107"/>
          <c:h val="0.817778482015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Recruitment!$C$24:$C$24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Recruitment!$B$25:$B$30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24</c:v>
                </c:pt>
                <c:pt idx="5">
                  <c:v>25</c:v>
                </c:pt>
              </c:numCache>
            </c:numRef>
          </c:xVal>
          <c:yVal>
            <c:numRef>
              <c:f>Recruitment!$C$25:$C$30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0"/>
        </c:ser>
        <c:axId val="19853575"/>
        <c:axId val="442317"/>
      </c:scatterChart>
      <c:valAx>
        <c:axId val="198535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2317"/>
        <c:crosses val="autoZero"/>
        <c:crossBetween val="midCat"/>
      </c:valAx>
      <c:valAx>
        <c:axId val="4423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8535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53080185821046"/>
          <c:y val="0.161264946507237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33480</xdr:colOff>
      <xdr:row>30</xdr:row>
      <xdr:rowOff>45360</xdr:rowOff>
    </xdr:from>
    <xdr:to>
      <xdr:col>4</xdr:col>
      <xdr:colOff>129960</xdr:colOff>
      <xdr:row>44</xdr:row>
      <xdr:rowOff>41040</xdr:rowOff>
    </xdr:to>
    <xdr:graphicFrame>
      <xdr:nvGraphicFramePr>
        <xdr:cNvPr id="0" name=""/>
        <xdr:cNvGraphicFramePr/>
      </xdr:nvGraphicFramePr>
      <xdr:xfrm>
        <a:off x="33480" y="4950000"/>
        <a:ext cx="3144240" cy="22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0" width="9.04591836734694"/>
    <col collapsed="false" hidden="false" max="2" min="2" style="0" width="8.23469387755102"/>
    <col collapsed="false" hidden="false" max="1025" min="3" style="0" width="8.36734693877551"/>
  </cols>
  <sheetData>
    <row r="1" customFormat="false" ht="15" hidden="false" customHeight="false" outlineLevel="0" collapsed="false">
      <c r="A1" s="1" t="s">
        <v>0</v>
      </c>
      <c r="B1" s="1"/>
    </row>
    <row r="3" customFormat="false" ht="12.8" hidden="false" customHeight="false" outlineLevel="0" collapsed="false">
      <c r="A3" s="0" t="s">
        <v>1</v>
      </c>
      <c r="B3" s="2" t="s">
        <v>2</v>
      </c>
    </row>
    <row r="4" customFormat="false" ht="12.8" hidden="false" customHeight="false" outlineLevel="0" collapsed="false">
      <c r="A4" s="0" t="s">
        <v>3</v>
      </c>
      <c r="B4" s="2" t="s">
        <v>4</v>
      </c>
    </row>
    <row r="5" customFormat="false" ht="12.8" hidden="false" customHeight="false" outlineLevel="0" collapsed="false">
      <c r="A5" s="0" t="s">
        <v>5</v>
      </c>
      <c r="B5" s="3" t="n">
        <v>2500</v>
      </c>
      <c r="C5" s="0" t="s">
        <v>6</v>
      </c>
    </row>
    <row r="6" customFormat="false" ht="12.8" hidden="false" customHeight="false" outlineLevel="0" collapsed="false">
      <c r="A6" s="0" t="s">
        <v>7</v>
      </c>
      <c r="B6" s="4" t="n">
        <v>43101</v>
      </c>
    </row>
    <row r="7" customFormat="false" ht="12.8" hidden="false" customHeight="false" outlineLevel="0" collapsed="false">
      <c r="A7" s="0" t="s">
        <v>8</v>
      </c>
      <c r="B7" s="2" t="n">
        <v>50</v>
      </c>
      <c r="C7" s="0" t="s">
        <v>9</v>
      </c>
    </row>
    <row r="8" customFormat="false" ht="12.8" hidden="false" customHeight="false" outlineLevel="0" collapsed="false">
      <c r="A8" s="0" t="s">
        <v>10</v>
      </c>
      <c r="B8" s="3" t="n">
        <v>1</v>
      </c>
    </row>
    <row r="10" customFormat="false" ht="12.8" hidden="false" customHeight="false" outlineLevel="0" collapsed="false">
      <c r="A10" s="5" t="s">
        <v>11</v>
      </c>
      <c r="B10" s="6" t="n">
        <v>1</v>
      </c>
    </row>
  </sheetData>
  <mergeCells count="1">
    <mergeCell ref="A1:B1"/>
  </mergeCells>
  <dataValidations count="4">
    <dataValidation allowBlank="false" operator="equal" showDropDown="false" showErrorMessage="true" showInputMessage="false" sqref="B10" type="list">
      <formula1>Misc!$A$1:$A$2</formula1>
      <formula2>0</formula2>
    </dataValidation>
    <dataValidation allowBlank="false" operator="greaterThanOrEqual" showDropDown="false" showErrorMessage="true" showInputMessage="false" sqref="B5" type="whole">
      <formula1>0</formula1>
      <formula2>0</formula2>
    </dataValidation>
    <dataValidation allowBlank="false" operator="greaterThan" showDropDown="false" showErrorMessage="true" showInputMessage="false" sqref="B8" type="whole">
      <formula1>0</formula1>
      <formula2>0</formula2>
    </dataValidation>
    <dataValidation allowBlank="false" operator="greaterThanOrEqual" showDropDown="false" showErrorMessage="true" showInputMessage="false" sqref="B6" type="dat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8" t="n">
        <f aca="false">TRUE()</f>
        <v>1</v>
      </c>
    </row>
    <row r="2" customFormat="false" ht="12.8" hidden="false" customHeight="false" outlineLevel="0" collapsed="false">
      <c r="A2" s="18" t="n">
        <f aca="false">FALSE()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E30" activeCellId="0" sqref="E30"/>
    </sheetView>
  </sheetViews>
  <sheetFormatPr defaultRowHeight="12.8"/>
  <cols>
    <col collapsed="false" hidden="false" max="1" min="1" style="0" width="10.6632653061225"/>
  </cols>
  <sheetData>
    <row r="1" customFormat="false" ht="15" hidden="false" customHeight="false" outlineLevel="0" collapsed="false">
      <c r="A1" s="1" t="s">
        <v>12</v>
      </c>
      <c r="B1" s="1"/>
    </row>
    <row r="3" customFormat="false" ht="12.8" hidden="false" customHeight="false" outlineLevel="0" collapsed="false">
      <c r="A3" s="0" t="s">
        <v>13</v>
      </c>
      <c r="B3" s="3" t="n">
        <v>4</v>
      </c>
    </row>
    <row r="5" customFormat="false" ht="12.8" hidden="false" customHeight="false" outlineLevel="0" collapsed="false">
      <c r="A5" s="0" t="s">
        <v>14</v>
      </c>
      <c r="B5" s="2" t="s">
        <v>15</v>
      </c>
    </row>
    <row r="6" customFormat="false" ht="12.8" hidden="false" customHeight="false" outlineLevel="0" collapsed="false">
      <c r="A6" s="0" t="s">
        <v>16</v>
      </c>
      <c r="B6" s="7" t="n">
        <v>1</v>
      </c>
    </row>
    <row r="7" customFormat="false" ht="12.8" hidden="false" customHeight="false" outlineLevel="0" collapsed="false">
      <c r="A7" s="0" t="s">
        <v>17</v>
      </c>
      <c r="B7" s="3" t="n">
        <v>2</v>
      </c>
    </row>
    <row r="8" customFormat="false" ht="12.8" hidden="false" customHeight="false" outlineLevel="0" collapsed="false">
      <c r="A8" s="0" t="s">
        <v>18</v>
      </c>
      <c r="B8" s="7" t="n">
        <v>1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n">
        <v>0</v>
      </c>
    </row>
    <row r="10" customFormat="false" ht="12.8" hidden="false" customHeight="false" outlineLevel="0" collapsed="false">
      <c r="B10" s="2" t="s">
        <v>21</v>
      </c>
      <c r="C10" s="2" t="n">
        <v>75</v>
      </c>
    </row>
    <row r="11" customFormat="false" ht="12.8" hidden="false" customHeight="false" outlineLevel="0" collapsed="false">
      <c r="B11" s="2" t="s">
        <v>22</v>
      </c>
      <c r="C11" s="2" t="n">
        <v>25</v>
      </c>
    </row>
    <row r="13" customFormat="false" ht="12.8" hidden="false" customHeight="false" outlineLevel="0" collapsed="false">
      <c r="A13" s="0" t="s">
        <v>14</v>
      </c>
      <c r="B13" s="2" t="s">
        <v>23</v>
      </c>
    </row>
    <row r="14" customFormat="false" ht="12.8" hidden="false" customHeight="false" outlineLevel="0" collapsed="false">
      <c r="A14" s="0" t="s">
        <v>16</v>
      </c>
      <c r="B14" s="7" t="n">
        <v>1</v>
      </c>
    </row>
    <row r="15" customFormat="false" ht="12.8" hidden="false" customHeight="false" outlineLevel="0" collapsed="false">
      <c r="A15" s="0" t="s">
        <v>17</v>
      </c>
      <c r="B15" s="3" t="n">
        <v>2</v>
      </c>
    </row>
    <row r="16" customFormat="false" ht="12.8" hidden="false" customHeight="false" outlineLevel="0" collapsed="false">
      <c r="A16" s="0" t="s">
        <v>18</v>
      </c>
      <c r="B16" s="7" t="n">
        <v>1</v>
      </c>
    </row>
    <row r="17" customFormat="false" ht="12.8" hidden="false" customHeight="false" outlineLevel="0" collapsed="false">
      <c r="A17" s="0" t="s">
        <v>19</v>
      </c>
      <c r="B17" s="0" t="s">
        <v>20</v>
      </c>
      <c r="C17" s="0" t="n">
        <v>0</v>
      </c>
    </row>
    <row r="18" customFormat="false" ht="12.8" hidden="false" customHeight="false" outlineLevel="0" collapsed="false">
      <c r="B18" s="2" t="s">
        <v>24</v>
      </c>
      <c r="C18" s="2" t="n">
        <v>60</v>
      </c>
    </row>
    <row r="19" customFormat="false" ht="12.8" hidden="false" customHeight="false" outlineLevel="0" collapsed="false">
      <c r="B19" s="2" t="s">
        <v>22</v>
      </c>
      <c r="C19" s="2" t="n">
        <v>40</v>
      </c>
    </row>
    <row r="21" customFormat="false" ht="12.8" hidden="false" customHeight="false" outlineLevel="0" collapsed="false">
      <c r="A21" s="0" t="s">
        <v>14</v>
      </c>
      <c r="B21" s="2" t="s">
        <v>25</v>
      </c>
    </row>
    <row r="22" customFormat="false" ht="12.8" hidden="false" customHeight="false" outlineLevel="0" collapsed="false">
      <c r="A22" s="0" t="s">
        <v>16</v>
      </c>
      <c r="B22" s="7" t="n">
        <v>0</v>
      </c>
    </row>
    <row r="23" customFormat="false" ht="12.8" hidden="false" customHeight="false" outlineLevel="0" collapsed="false">
      <c r="A23" s="0" t="s">
        <v>17</v>
      </c>
      <c r="B23" s="3" t="n">
        <v>3</v>
      </c>
    </row>
    <row r="24" customFormat="false" ht="12.8" hidden="false" customHeight="false" outlineLevel="0" collapsed="false">
      <c r="A24" s="0" t="s">
        <v>18</v>
      </c>
      <c r="B24" s="7" t="n">
        <v>1</v>
      </c>
    </row>
    <row r="25" customFormat="false" ht="12.8" hidden="false" customHeight="false" outlineLevel="0" collapsed="false">
      <c r="A25" s="0" t="s">
        <v>19</v>
      </c>
      <c r="B25" s="0" t="s">
        <v>20</v>
      </c>
      <c r="C25" s="0" t="n">
        <v>0</v>
      </c>
    </row>
    <row r="26" customFormat="false" ht="12.8" hidden="false" customHeight="false" outlineLevel="0" collapsed="false">
      <c r="B26" s="2" t="s">
        <v>26</v>
      </c>
      <c r="C26" s="2" t="n">
        <v>10</v>
      </c>
    </row>
    <row r="27" customFormat="false" ht="12.8" hidden="false" customHeight="false" outlineLevel="0" collapsed="false">
      <c r="B27" s="2" t="s">
        <v>27</v>
      </c>
      <c r="C27" s="2" t="n">
        <v>30</v>
      </c>
    </row>
    <row r="28" customFormat="false" ht="12.8" hidden="false" customHeight="false" outlineLevel="0" collapsed="false">
      <c r="B28" s="2" t="s">
        <v>28</v>
      </c>
      <c r="C28" s="2" t="n">
        <v>60</v>
      </c>
    </row>
    <row r="30" customFormat="false" ht="12.8" hidden="false" customHeight="false" outlineLevel="0" collapsed="false">
      <c r="A30" s="0" t="s">
        <v>14</v>
      </c>
      <c r="B30" s="2" t="s">
        <v>29</v>
      </c>
    </row>
    <row r="31" customFormat="false" ht="12.8" hidden="false" customHeight="false" outlineLevel="0" collapsed="false">
      <c r="A31" s="0" t="s">
        <v>16</v>
      </c>
      <c r="B31" s="7" t="n">
        <v>0</v>
      </c>
    </row>
    <row r="32" customFormat="false" ht="12.8" hidden="false" customHeight="false" outlineLevel="0" collapsed="false">
      <c r="A32" s="0" t="s">
        <v>17</v>
      </c>
      <c r="B32" s="3" t="n">
        <v>2</v>
      </c>
    </row>
    <row r="33" customFormat="false" ht="12.8" hidden="false" customHeight="false" outlineLevel="0" collapsed="false">
      <c r="A33" s="0" t="s">
        <v>18</v>
      </c>
      <c r="B33" s="7" t="n">
        <v>1</v>
      </c>
    </row>
    <row r="34" customFormat="false" ht="12.8" hidden="false" customHeight="false" outlineLevel="0" collapsed="false">
      <c r="A34" s="0" t="s">
        <v>19</v>
      </c>
      <c r="B34" s="0" t="s">
        <v>20</v>
      </c>
      <c r="C34" s="0" t="n">
        <v>0</v>
      </c>
    </row>
    <row r="35" customFormat="false" ht="12.8" hidden="false" customHeight="false" outlineLevel="0" collapsed="false">
      <c r="B35" s="2" t="s">
        <v>30</v>
      </c>
      <c r="C35" s="2" t="n">
        <v>80</v>
      </c>
    </row>
    <row r="36" customFormat="false" ht="12.8" hidden="false" customHeight="false" outlineLevel="0" collapsed="false">
      <c r="B36" s="2" t="s">
        <v>31</v>
      </c>
      <c r="C36" s="2" t="n">
        <v>20</v>
      </c>
    </row>
  </sheetData>
  <mergeCells count="1">
    <mergeCell ref="A1:B1"/>
  </mergeCells>
  <dataValidations count="2">
    <dataValidation allowBlank="false" operator="greaterThanOrEqual" showDropDown="false" showErrorMessage="true" showInputMessage="false" sqref="B3 B7 B15 B23 B32" type="whole">
      <formula1>0</formula1>
      <formula2>0</formula2>
    </dataValidation>
    <dataValidation allowBlank="false" operator="equal" showDropDown="false" showErrorMessage="true" showInputMessage="false" sqref="B6 B8 B14 B16 B22 B24 B31 B33" type="list">
      <formula1>Misc!$A$1:$A$2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32" activeCellId="0" sqref="B32"/>
    </sheetView>
  </sheetViews>
  <sheetFormatPr defaultRowHeight="12.8"/>
  <cols>
    <col collapsed="false" hidden="false" max="1" min="1" style="0" width="11.3418367346939"/>
  </cols>
  <sheetData>
    <row r="1" customFormat="false" ht="15" hidden="false" customHeight="false" outlineLevel="0" collapsed="false">
      <c r="A1" s="1" t="s">
        <v>32</v>
      </c>
      <c r="B1" s="1"/>
    </row>
    <row r="3" customFormat="false" ht="12.8" hidden="false" customHeight="false" outlineLevel="0" collapsed="false">
      <c r="A3" s="0" t="s">
        <v>33</v>
      </c>
      <c r="B3" s="3" t="n">
        <v>6</v>
      </c>
    </row>
    <row r="5" customFormat="false" ht="12.8" hidden="false" customHeight="false" outlineLevel="0" collapsed="false">
      <c r="A5" s="0" t="s">
        <v>34</v>
      </c>
      <c r="B5" s="2" t="s">
        <v>30</v>
      </c>
    </row>
    <row r="6" customFormat="false" ht="12.8" hidden="false" customHeight="false" outlineLevel="0" collapsed="false">
      <c r="A6" s="0" t="s">
        <v>35</v>
      </c>
      <c r="B6" s="7" t="n">
        <v>1</v>
      </c>
    </row>
    <row r="7" customFormat="false" ht="12.8" hidden="false" customHeight="false" outlineLevel="0" collapsed="false">
      <c r="A7" s="0" t="s">
        <v>36</v>
      </c>
      <c r="B7" s="3" t="n">
        <v>100</v>
      </c>
    </row>
    <row r="8" customFormat="false" ht="12.8" hidden="false" customHeight="false" outlineLevel="0" collapsed="false">
      <c r="A8" s="0" t="s">
        <v>37</v>
      </c>
      <c r="B8" s="3" t="n">
        <v>1</v>
      </c>
    </row>
    <row r="9" customFormat="false" ht="12.8" hidden="false" customHeight="false" outlineLevel="0" collapsed="false">
      <c r="A9" s="0" t="s">
        <v>38</v>
      </c>
      <c r="B9" s="2" t="s">
        <v>29</v>
      </c>
      <c r="C9" s="2" t="s">
        <v>30</v>
      </c>
    </row>
    <row r="11" customFormat="false" ht="12.8" hidden="false" customHeight="false" outlineLevel="0" collapsed="false">
      <c r="A11" s="0" t="s">
        <v>34</v>
      </c>
      <c r="B11" s="2" t="s">
        <v>39</v>
      </c>
    </row>
    <row r="12" customFormat="false" ht="12.8" hidden="false" customHeight="false" outlineLevel="0" collapsed="false">
      <c r="A12" s="0" t="s">
        <v>35</v>
      </c>
      <c r="B12" s="7" t="n">
        <v>0</v>
      </c>
    </row>
    <row r="13" customFormat="false" ht="12.8" hidden="false" customHeight="false" outlineLevel="0" collapsed="false">
      <c r="A13" s="0" t="s">
        <v>36</v>
      </c>
      <c r="B13" s="3" t="n">
        <v>100</v>
      </c>
    </row>
    <row r="14" customFormat="false" ht="12.8" hidden="false" customHeight="false" outlineLevel="0" collapsed="false">
      <c r="A14" s="0" t="s">
        <v>37</v>
      </c>
      <c r="B14" s="3" t="n">
        <v>1</v>
      </c>
    </row>
    <row r="15" customFormat="false" ht="12.8" hidden="false" customHeight="false" outlineLevel="0" collapsed="false">
      <c r="A15" s="0" t="s">
        <v>38</v>
      </c>
      <c r="B15" s="2" t="s">
        <v>29</v>
      </c>
      <c r="C15" s="2" t="s">
        <v>39</v>
      </c>
    </row>
    <row r="17" customFormat="false" ht="12.8" hidden="false" customHeight="false" outlineLevel="0" collapsed="false">
      <c r="A17" s="0" t="s">
        <v>34</v>
      </c>
      <c r="B17" s="2" t="s">
        <v>40</v>
      </c>
    </row>
    <row r="18" customFormat="false" ht="12.8" hidden="false" customHeight="false" outlineLevel="0" collapsed="false">
      <c r="A18" s="0" t="s">
        <v>35</v>
      </c>
      <c r="B18" s="7" t="n">
        <v>0</v>
      </c>
    </row>
    <row r="19" customFormat="false" ht="12.8" hidden="false" customHeight="false" outlineLevel="0" collapsed="false">
      <c r="A19" s="0" t="s">
        <v>36</v>
      </c>
      <c r="B19" s="3" t="n">
        <v>100</v>
      </c>
    </row>
    <row r="20" customFormat="false" ht="12.8" hidden="false" customHeight="false" outlineLevel="0" collapsed="false">
      <c r="A20" s="0" t="s">
        <v>37</v>
      </c>
      <c r="B20" s="3" t="n">
        <v>1</v>
      </c>
    </row>
    <row r="21" customFormat="false" ht="12.8" hidden="false" customHeight="false" outlineLevel="0" collapsed="false">
      <c r="A21" s="0" t="s">
        <v>38</v>
      </c>
      <c r="B21" s="2" t="s">
        <v>29</v>
      </c>
      <c r="C21" s="2" t="s">
        <v>40</v>
      </c>
    </row>
    <row r="23" customFormat="false" ht="12.8" hidden="false" customHeight="false" outlineLevel="0" collapsed="false">
      <c r="A23" s="0" t="s">
        <v>34</v>
      </c>
      <c r="B23" s="2" t="s">
        <v>31</v>
      </c>
    </row>
    <row r="24" customFormat="false" ht="12.8" hidden="false" customHeight="false" outlineLevel="0" collapsed="false">
      <c r="A24" s="0" t="s">
        <v>35</v>
      </c>
      <c r="B24" s="7" t="n">
        <v>1</v>
      </c>
    </row>
    <row r="25" customFormat="false" ht="12.8" hidden="false" customHeight="false" outlineLevel="0" collapsed="false">
      <c r="A25" s="0" t="s">
        <v>36</v>
      </c>
      <c r="B25" s="3" t="n">
        <v>100</v>
      </c>
    </row>
    <row r="26" customFormat="false" ht="12.8" hidden="false" customHeight="false" outlineLevel="0" collapsed="false">
      <c r="A26" s="0" t="s">
        <v>37</v>
      </c>
      <c r="B26" s="3" t="n">
        <v>1</v>
      </c>
    </row>
    <row r="27" customFormat="false" ht="12.8" hidden="false" customHeight="false" outlineLevel="0" collapsed="false">
      <c r="A27" s="0" t="s">
        <v>38</v>
      </c>
      <c r="B27" s="2" t="s">
        <v>29</v>
      </c>
      <c r="C27" s="2" t="s">
        <v>31</v>
      </c>
    </row>
    <row r="29" customFormat="false" ht="12.8" hidden="false" customHeight="false" outlineLevel="0" collapsed="false">
      <c r="A29" s="0" t="s">
        <v>34</v>
      </c>
      <c r="B29" s="2" t="s">
        <v>41</v>
      </c>
    </row>
    <row r="30" customFormat="false" ht="12.8" hidden="false" customHeight="false" outlineLevel="0" collapsed="false">
      <c r="A30" s="0" t="s">
        <v>35</v>
      </c>
      <c r="B30" s="7" t="n">
        <v>0</v>
      </c>
    </row>
    <row r="31" customFormat="false" ht="12.8" hidden="false" customHeight="false" outlineLevel="0" collapsed="false">
      <c r="A31" s="0" t="s">
        <v>36</v>
      </c>
      <c r="B31" s="3" t="n">
        <v>100</v>
      </c>
    </row>
    <row r="32" customFormat="false" ht="12.8" hidden="false" customHeight="false" outlineLevel="0" collapsed="false">
      <c r="A32" s="0" t="s">
        <v>37</v>
      </c>
      <c r="B32" s="3" t="n">
        <v>1</v>
      </c>
    </row>
    <row r="33" customFormat="false" ht="12.8" hidden="false" customHeight="false" outlineLevel="0" collapsed="false">
      <c r="A33" s="0" t="s">
        <v>38</v>
      </c>
      <c r="B33" s="2" t="s">
        <v>25</v>
      </c>
      <c r="C33" s="2" t="s">
        <v>42</v>
      </c>
    </row>
    <row r="35" customFormat="false" ht="12.8" hidden="false" customHeight="false" outlineLevel="0" collapsed="false">
      <c r="A35" s="0" t="s">
        <v>34</v>
      </c>
      <c r="B35" s="2" t="s">
        <v>43</v>
      </c>
    </row>
    <row r="36" customFormat="false" ht="12.8" hidden="false" customHeight="false" outlineLevel="0" collapsed="false">
      <c r="A36" s="0" t="s">
        <v>35</v>
      </c>
      <c r="B36" s="7" t="n">
        <v>1</v>
      </c>
    </row>
    <row r="37" customFormat="false" ht="12.8" hidden="false" customHeight="false" outlineLevel="0" collapsed="false">
      <c r="A37" s="0" t="s">
        <v>36</v>
      </c>
      <c r="B37" s="3" t="n">
        <v>-1</v>
      </c>
    </row>
    <row r="38" customFormat="false" ht="12.8" hidden="false" customHeight="false" outlineLevel="0" collapsed="false">
      <c r="A38" s="0" t="s">
        <v>37</v>
      </c>
      <c r="B38" s="3" t="n">
        <v>2</v>
      </c>
    </row>
    <row r="39" customFormat="false" ht="12.8" hidden="false" customHeight="false" outlineLevel="0" collapsed="false">
      <c r="A39" s="0" t="s">
        <v>38</v>
      </c>
      <c r="B39" s="2" t="s">
        <v>15</v>
      </c>
      <c r="C39" s="2" t="s">
        <v>21</v>
      </c>
    </row>
    <row r="40" customFormat="false" ht="12.8" hidden="false" customHeight="false" outlineLevel="0" collapsed="false">
      <c r="B40" s="2" t="s">
        <v>23</v>
      </c>
      <c r="C40" s="2" t="s">
        <v>22</v>
      </c>
    </row>
  </sheetData>
  <mergeCells count="1">
    <mergeCell ref="A1:B1"/>
  </mergeCells>
  <dataValidations count="4">
    <dataValidation allowBlank="false" operator="greaterThanOrEqual" showDropDown="false" showErrorMessage="true" showInputMessage="false" sqref="B3 B8 B14 B20 B26 B32 B38" type="whole">
      <formula1>0</formula1>
      <formula2>0</formula2>
    </dataValidation>
    <dataValidation allowBlank="false" operator="equal" showDropDown="false" showErrorMessage="true" showInputMessage="false" sqref="B6 B12 B18 B24 B30 B36" type="list">
      <formula1>Misc!$A$1:$A$2</formula1>
      <formula2>0</formula2>
    </dataValidation>
    <dataValidation allowBlank="false" operator="greaterThanOrEqual" showDropDown="false" showErrorMessage="true" showInputMessage="false" sqref="B5 B9:C9 B15:C15 B21:C21 B27:C27 B33:C33 B39:C40" type="none">
      <formula1>0</formula1>
      <formula2>0</formula2>
    </dataValidation>
    <dataValidation allowBlank="false" operator="greaterThanOrEqual" showDropDown="false" showErrorMessage="true" showInputMessage="false" sqref="B7 B13 B19 B25 B31 B37" type="whole">
      <formula1>-1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31" activePane="bottomRight" state="frozen"/>
      <selection pane="topLeft" activeCell="A1" activeCellId="0" sqref="A1"/>
      <selection pane="topRight" activeCell="B1" activeCellId="0" sqref="B1"/>
      <selection pane="bottomLeft" activeCell="A31" activeCellId="0" sqref="A31"/>
      <selection pane="bottomRight" activeCell="A34" activeCellId="0" sqref="A34"/>
    </sheetView>
  </sheetViews>
  <sheetFormatPr defaultRowHeight="12.8"/>
  <cols>
    <col collapsed="false" hidden="false" max="1" min="1" style="0" width="20.5204081632653"/>
    <col collapsed="false" hidden="false" max="1025" min="2" style="0" width="8.23469387755102"/>
  </cols>
  <sheetData>
    <row r="1" customFormat="false" ht="15" hidden="false" customHeight="false" outlineLevel="0" collapsed="false">
      <c r="A1" s="1" t="s">
        <v>44</v>
      </c>
      <c r="B1" s="1"/>
    </row>
    <row r="3" customFormat="false" ht="12.8" hidden="false" customHeight="false" outlineLevel="0" collapsed="false">
      <c r="A3" s="0" t="s">
        <v>45</v>
      </c>
      <c r="B3" s="3" t="n">
        <v>3</v>
      </c>
    </row>
    <row r="5" customFormat="false" ht="12.8" hidden="false" customHeight="false" outlineLevel="0" collapsed="false">
      <c r="A5" s="0" t="s">
        <v>46</v>
      </c>
      <c r="B5" s="8" t="s">
        <v>47</v>
      </c>
    </row>
    <row r="6" customFormat="false" ht="12.8" hidden="false" customHeight="false" outlineLevel="0" collapsed="false">
      <c r="A6" s="0" t="s">
        <v>48</v>
      </c>
      <c r="B6" s="8" t="s">
        <v>30</v>
      </c>
    </row>
    <row r="7" customFormat="false" ht="12.8" hidden="false" customHeight="false" outlineLevel="0" collapsed="false">
      <c r="A7" s="0" t="s">
        <v>49</v>
      </c>
      <c r="B7" s="8" t="s">
        <v>39</v>
      </c>
    </row>
    <row r="8" customFormat="false" ht="12.8" hidden="false" customHeight="false" outlineLevel="0" collapsed="false">
      <c r="A8" s="0" t="s">
        <v>50</v>
      </c>
      <c r="B8" s="9" t="n">
        <v>0</v>
      </c>
    </row>
    <row r="9" customFormat="false" ht="12.8" hidden="false" customHeight="false" outlineLevel="0" collapsed="false">
      <c r="A9" s="0" t="s">
        <v>51</v>
      </c>
      <c r="B9" s="9" t="n">
        <v>0</v>
      </c>
    </row>
    <row r="10" customFormat="false" ht="12.8" hidden="false" customHeight="false" outlineLevel="0" collapsed="false">
      <c r="A10" s="0" t="s">
        <v>52</v>
      </c>
      <c r="B10" s="10" t="n">
        <v>6</v>
      </c>
      <c r="C10" s="0" t="s">
        <v>53</v>
      </c>
    </row>
    <row r="11" customFormat="false" ht="12.8" hidden="false" customHeight="false" outlineLevel="0" collapsed="false">
      <c r="A11" s="0" t="s">
        <v>54</v>
      </c>
      <c r="B11" s="10" t="n">
        <v>0</v>
      </c>
      <c r="C11" s="0" t="s">
        <v>53</v>
      </c>
    </row>
    <row r="12" customFormat="false" ht="12.8" hidden="false" customHeight="false" outlineLevel="0" collapsed="false">
      <c r="A12" s="0" t="s">
        <v>55</v>
      </c>
      <c r="B12" s="10" t="n">
        <v>5</v>
      </c>
      <c r="C12" s="11" t="s">
        <v>9</v>
      </c>
    </row>
    <row r="13" customFormat="false" ht="12.8" hidden="false" customHeight="false" outlineLevel="0" collapsed="false">
      <c r="A13" s="0" t="s">
        <v>56</v>
      </c>
      <c r="B13" s="10" t="n">
        <v>0</v>
      </c>
      <c r="F13" s="0" t="s">
        <v>57</v>
      </c>
    </row>
    <row r="14" customFormat="false" ht="12.8" hidden="false" customHeight="false" outlineLevel="0" collapsed="false">
      <c r="A14" s="0" t="s">
        <v>58</v>
      </c>
      <c r="B14" s="12" t="n">
        <v>1</v>
      </c>
    </row>
    <row r="15" customFormat="false" ht="12.8" hidden="false" customHeight="false" outlineLevel="0" collapsed="false">
      <c r="A15" s="0" t="s">
        <v>59</v>
      </c>
      <c r="B15" s="10" t="n">
        <v>10</v>
      </c>
      <c r="F15" s="0" t="s">
        <v>60</v>
      </c>
    </row>
    <row r="16" customFormat="false" ht="12.8" hidden="false" customHeight="false" outlineLevel="0" collapsed="false">
      <c r="A16" s="0" t="s">
        <v>61</v>
      </c>
      <c r="B16" s="10" t="n">
        <v>2</v>
      </c>
    </row>
    <row r="17" customFormat="false" ht="12.8" hidden="false" customHeight="false" outlineLevel="0" collapsed="false">
      <c r="A17" s="0" t="s">
        <v>62</v>
      </c>
      <c r="B17" s="13" t="n">
        <v>0.25</v>
      </c>
    </row>
    <row r="18" customFormat="false" ht="12.8" hidden="false" customHeight="false" outlineLevel="0" collapsed="false">
      <c r="B18" s="13" t="n">
        <v>0.5</v>
      </c>
    </row>
    <row r="20" customFormat="false" ht="12.8" hidden="false" customHeight="false" outlineLevel="0" collapsed="false">
      <c r="A20" s="0" t="s">
        <v>46</v>
      </c>
      <c r="B20" s="8" t="s">
        <v>63</v>
      </c>
    </row>
    <row r="21" customFormat="false" ht="12.8" hidden="false" customHeight="false" outlineLevel="0" collapsed="false">
      <c r="A21" s="0" t="s">
        <v>48</v>
      </c>
      <c r="B21" s="8" t="s">
        <v>39</v>
      </c>
    </row>
    <row r="22" customFormat="false" ht="12.8" hidden="false" customHeight="false" outlineLevel="0" collapsed="false">
      <c r="A22" s="0" t="s">
        <v>49</v>
      </c>
      <c r="B22" s="8" t="s">
        <v>40</v>
      </c>
    </row>
    <row r="23" customFormat="false" ht="12.8" hidden="false" customHeight="false" outlineLevel="0" collapsed="false">
      <c r="A23" s="0" t="s">
        <v>50</v>
      </c>
      <c r="B23" s="9" t="n">
        <v>0</v>
      </c>
    </row>
    <row r="24" customFormat="false" ht="12.8" hidden="false" customHeight="false" outlineLevel="0" collapsed="false">
      <c r="A24" s="0" t="s">
        <v>51</v>
      </c>
      <c r="B24" s="9" t="n">
        <v>0</v>
      </c>
    </row>
    <row r="25" customFormat="false" ht="12.8" hidden="false" customHeight="false" outlineLevel="0" collapsed="false">
      <c r="A25" s="0" t="s">
        <v>52</v>
      </c>
      <c r="B25" s="10" t="n">
        <v>6</v>
      </c>
      <c r="C25" s="0" t="s">
        <v>53</v>
      </c>
    </row>
    <row r="26" customFormat="false" ht="12.8" hidden="false" customHeight="false" outlineLevel="0" collapsed="false">
      <c r="A26" s="0" t="s">
        <v>54</v>
      </c>
      <c r="B26" s="10" t="n">
        <v>0</v>
      </c>
      <c r="C26" s="0" t="s">
        <v>53</v>
      </c>
    </row>
    <row r="27" customFormat="false" ht="12.8" hidden="false" customHeight="false" outlineLevel="0" collapsed="false">
      <c r="A27" s="0" t="s">
        <v>55</v>
      </c>
      <c r="B27" s="10" t="n">
        <v>8</v>
      </c>
      <c r="C27" s="11" t="s">
        <v>9</v>
      </c>
    </row>
    <row r="28" customFormat="false" ht="12.8" hidden="false" customHeight="false" outlineLevel="0" collapsed="false">
      <c r="A28" s="0" t="s">
        <v>56</v>
      </c>
      <c r="B28" s="10" t="n">
        <v>-1</v>
      </c>
    </row>
    <row r="29" customFormat="false" ht="12.8" hidden="false" customHeight="false" outlineLevel="0" collapsed="false">
      <c r="A29" s="0" t="s">
        <v>58</v>
      </c>
      <c r="B29" s="12" t="n">
        <v>0</v>
      </c>
    </row>
    <row r="30" customFormat="false" ht="12.8" hidden="false" customHeight="false" outlineLevel="0" collapsed="false">
      <c r="A30" s="0" t="s">
        <v>59</v>
      </c>
      <c r="B30" s="10" t="n">
        <v>10</v>
      </c>
      <c r="F30" s="0" t="s">
        <v>60</v>
      </c>
    </row>
    <row r="31" customFormat="false" ht="12.8" hidden="false" customHeight="false" outlineLevel="0" collapsed="false">
      <c r="A31" s="0" t="s">
        <v>61</v>
      </c>
      <c r="B31" s="10" t="n">
        <v>2</v>
      </c>
    </row>
    <row r="32" customFormat="false" ht="12.8" hidden="false" customHeight="false" outlineLevel="0" collapsed="false">
      <c r="A32" s="0" t="s">
        <v>62</v>
      </c>
      <c r="B32" s="13" t="n">
        <v>0.4</v>
      </c>
    </row>
    <row r="33" customFormat="false" ht="12.8" hidden="false" customHeight="false" outlineLevel="0" collapsed="false">
      <c r="B33" s="13" t="n">
        <v>0.1</v>
      </c>
    </row>
    <row r="35" customFormat="false" ht="12.8" hidden="false" customHeight="false" outlineLevel="0" collapsed="false">
      <c r="A35" s="0" t="s">
        <v>46</v>
      </c>
      <c r="B35" s="8" t="s">
        <v>64</v>
      </c>
    </row>
    <row r="36" customFormat="false" ht="12.8" hidden="false" customHeight="false" outlineLevel="0" collapsed="false">
      <c r="A36" s="0" t="s">
        <v>48</v>
      </c>
      <c r="B36" s="8" t="s">
        <v>31</v>
      </c>
    </row>
    <row r="37" customFormat="false" ht="12.8" hidden="false" customHeight="false" outlineLevel="0" collapsed="false">
      <c r="A37" s="0" t="s">
        <v>49</v>
      </c>
      <c r="B37" s="8" t="s">
        <v>40</v>
      </c>
    </row>
    <row r="38" customFormat="false" ht="12.8" hidden="false" customHeight="false" outlineLevel="0" collapsed="false">
      <c r="A38" s="0" t="s">
        <v>50</v>
      </c>
      <c r="B38" s="9" t="n">
        <v>1</v>
      </c>
    </row>
    <row r="39" customFormat="false" ht="12.8" hidden="false" customHeight="false" outlineLevel="0" collapsed="false">
      <c r="A39" s="0" t="s">
        <v>65</v>
      </c>
      <c r="B39" s="8" t="s">
        <v>25</v>
      </c>
      <c r="C39" s="8" t="s">
        <v>66</v>
      </c>
      <c r="D39" s="8" t="s">
        <v>27</v>
      </c>
    </row>
    <row r="40" customFormat="false" ht="12.8" hidden="false" customHeight="false" outlineLevel="0" collapsed="false">
      <c r="A40" s="0" t="s">
        <v>51</v>
      </c>
      <c r="B40" s="9" t="n">
        <v>1</v>
      </c>
    </row>
    <row r="41" customFormat="false" ht="12.8" hidden="false" customHeight="false" outlineLevel="0" collapsed="false">
      <c r="A41" s="0" t="s">
        <v>67</v>
      </c>
      <c r="B41" s="8" t="s">
        <v>25</v>
      </c>
      <c r="C41" s="8" t="s">
        <v>26</v>
      </c>
    </row>
    <row r="42" customFormat="false" ht="12.8" hidden="false" customHeight="false" outlineLevel="0" collapsed="false">
      <c r="A42" s="0" t="s">
        <v>52</v>
      </c>
      <c r="B42" s="10" t="n">
        <v>6</v>
      </c>
      <c r="C42" s="0" t="s">
        <v>53</v>
      </c>
    </row>
    <row r="43" customFormat="false" ht="12.8" hidden="false" customHeight="false" outlineLevel="0" collapsed="false">
      <c r="A43" s="0" t="s">
        <v>54</v>
      </c>
      <c r="B43" s="10" t="n">
        <v>0</v>
      </c>
      <c r="C43" s="0" t="s">
        <v>53</v>
      </c>
    </row>
    <row r="44" customFormat="false" ht="12.8" hidden="false" customHeight="false" outlineLevel="0" collapsed="false">
      <c r="A44" s="0" t="s">
        <v>55</v>
      </c>
      <c r="B44" s="10" t="n">
        <v>10</v>
      </c>
      <c r="C44" s="11" t="s">
        <v>9</v>
      </c>
    </row>
    <row r="45" customFormat="false" ht="12.8" hidden="false" customHeight="false" outlineLevel="0" collapsed="false">
      <c r="A45" s="0" t="s">
        <v>56</v>
      </c>
      <c r="B45" s="10" t="n">
        <v>1</v>
      </c>
    </row>
    <row r="46" customFormat="false" ht="12.8" hidden="false" customHeight="false" outlineLevel="0" collapsed="false">
      <c r="A46" s="0" t="s">
        <v>58</v>
      </c>
      <c r="B46" s="12" t="n">
        <v>1</v>
      </c>
    </row>
    <row r="47" customFormat="false" ht="12.8" hidden="false" customHeight="false" outlineLevel="0" collapsed="false">
      <c r="A47" s="0" t="s">
        <v>59</v>
      </c>
      <c r="B47" s="10" t="n">
        <v>5</v>
      </c>
      <c r="F47" s="0" t="s">
        <v>60</v>
      </c>
    </row>
    <row r="48" customFormat="false" ht="12.8" hidden="false" customHeight="false" outlineLevel="0" collapsed="false">
      <c r="A48" s="0" t="s">
        <v>61</v>
      </c>
      <c r="B48" s="10" t="n">
        <v>1</v>
      </c>
    </row>
    <row r="49" customFormat="false" ht="12.8" hidden="false" customHeight="false" outlineLevel="0" collapsed="false">
      <c r="A49" s="0" t="s">
        <v>62</v>
      </c>
      <c r="B49" s="13" t="n">
        <v>1</v>
      </c>
    </row>
  </sheetData>
  <mergeCells count="1">
    <mergeCell ref="A1:B1"/>
  </mergeCells>
  <dataValidations count="12">
    <dataValidation allowBlank="false" operator="greaterThanOrEqual" showDropDown="false" showErrorMessage="true" showInputMessage="false" sqref="B3" type="whole">
      <formula1>0</formula1>
      <formula2>0</formula2>
    </dataValidation>
    <dataValidation allowBlank="false" operator="greaterThanOrEqual" showDropDown="false" showErrorMessage="true" showInputMessage="false" sqref="B5:B7 B20:B22 B35:B37" type="none">
      <formula1>0</formula1>
      <formula2>0</formula2>
    </dataValidation>
    <dataValidation allowBlank="false" operator="equal" showDropDown="false" showErrorMessage="true" showInputMessage="false" sqref="B14 B29 B46" type="list">
      <formula1>Misc!$A$1:$A$2</formula1>
      <formula2>0</formula2>
    </dataValidation>
    <dataValidation allowBlank="false" operator="greaterThanOrEqual" showDropDown="false" showErrorMessage="true" showInputMessage="false" sqref="C12 C27 C44" type="list">
      <formula1>"years,months"</formula1>
      <formula2>0</formula2>
    </dataValidation>
    <dataValidation allowBlank="false" operator="greaterThan" showDropDown="false" showErrorMessage="true" showInputMessage="false" sqref="B10 B12 B25 B27 B42 B44" type="decimal">
      <formula1>0</formula1>
      <formula2>0</formula2>
    </dataValidation>
    <dataValidation allowBlank="false" operator="greaterThanOrEqual" showDropDown="false" showErrorMessage="true" showInputMessage="false" sqref="B11 B26 B43" type="decimal">
      <formula1>0</formula1>
      <formula2>0</formula2>
    </dataValidation>
    <dataValidation allowBlank="false" operator="greaterThanOrEqual" showDropDown="false" showErrorMessage="true" showInputMessage="false" sqref="B16 B31 B48" type="whole">
      <formula1>1</formula1>
      <formula2>0</formula2>
    </dataValidation>
    <dataValidation allowBlank="true" operator="between" showDropDown="false" showErrorMessage="true" showInputMessage="false" sqref="B17:B18 B32:B33 B49" type="decimal">
      <formula1>0</formula1>
      <formula2>1</formula2>
    </dataValidation>
    <dataValidation allowBlank="false" operator="greaterThanOrEqual" showDropDown="false" showErrorMessage="true" showInputMessage="false" sqref="B13 B15 B28 B30 B45 B47" type="whole">
      <formula1>-1</formula1>
      <formula2>0</formula2>
    </dataValidation>
    <dataValidation allowBlank="false" operator="greaterThanOrEqual" showDropDown="false" showErrorMessage="true" showInputMessage="false" sqref="B8:B9 B23:B24 B38 B40" type="whole">
      <formula1>0</formula1>
      <formula2>0</formula2>
    </dataValidation>
    <dataValidation allowBlank="false" operator="greaterThan" showDropDown="false" showErrorMessage="true" showInputMessage="false" sqref="C39" type="list">
      <formula1>Misc!$C$1:$C$8</formula1>
      <formula2>0</formula2>
    </dataValidation>
    <dataValidation allowBlank="false" operator="greaterThan" showDropDown="false" showErrorMessage="true" showInputMessage="false" sqref="D39 B41:C4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sheetData>
    <row r="1" customFormat="false" ht="15" hidden="false" customHeight="false" outlineLevel="0" collapsed="false">
      <c r="A1" s="1" t="s">
        <v>68</v>
      </c>
      <c r="B1" s="1"/>
    </row>
    <row r="3" customFormat="false" ht="12.8" hidden="false" customHeight="false" outlineLevel="0" collapsed="false">
      <c r="A3" s="0" t="s">
        <v>69</v>
      </c>
      <c r="B3" s="7" t="n">
        <v>1</v>
      </c>
    </row>
    <row r="5" customFormat="false" ht="12.8" hidden="false" customHeight="false" outlineLevel="0" collapsed="false">
      <c r="A5" s="0" t="s">
        <v>70</v>
      </c>
      <c r="B5" s="3" t="n">
        <v>4</v>
      </c>
    </row>
    <row r="6" customFormat="false" ht="12.8" hidden="false" customHeight="false" outlineLevel="0" collapsed="false">
      <c r="A6" s="0" t="s">
        <v>71</v>
      </c>
      <c r="B6" s="2" t="s">
        <v>30</v>
      </c>
    </row>
    <row r="7" customFormat="false" ht="12.8" hidden="false" customHeight="false" outlineLevel="0" collapsed="false">
      <c r="B7" s="2" t="s">
        <v>39</v>
      </c>
    </row>
    <row r="8" customFormat="false" ht="12.8" hidden="false" customHeight="false" outlineLevel="0" collapsed="false">
      <c r="B8" s="2" t="s">
        <v>40</v>
      </c>
    </row>
    <row r="9" customFormat="false" ht="12.8" hidden="false" customHeight="false" outlineLevel="0" collapsed="false">
      <c r="B9" s="2" t="s">
        <v>31</v>
      </c>
    </row>
    <row r="10" customFormat="false" ht="12.8" hidden="false" customHeight="false" outlineLevel="0" collapsed="false">
      <c r="B10" s="2"/>
    </row>
    <row r="11" customFormat="false" ht="12.8" hidden="false" customHeight="false" outlineLevel="0" collapsed="false">
      <c r="B11" s="2"/>
    </row>
  </sheetData>
  <mergeCells count="1">
    <mergeCell ref="A1:B1"/>
  </mergeCells>
  <dataValidations count="2">
    <dataValidation allowBlank="false" operator="greaterThanOrEqual" showDropDown="false" showErrorMessage="true" showInputMessage="false" sqref="B5" type="whole">
      <formula1>0</formula1>
      <formula2>0</formula2>
    </dataValidation>
    <dataValidation allowBlank="false" operator="equal" showDropDown="false" showErrorMessage="true" showInputMessage="false" sqref="B3" type="list">
      <formula1>Misc!$A$1:$A$2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F10" activeCellId="0" sqref="F10"/>
    </sheetView>
  </sheetViews>
  <sheetFormatPr defaultRowHeight="12.8"/>
  <cols>
    <col collapsed="false" hidden="false" max="1" min="1" style="0" width="18.0867346938776"/>
    <col collapsed="false" hidden="false" max="1025" min="2" style="0" width="8.36734693877551"/>
  </cols>
  <sheetData>
    <row r="1" customFormat="false" ht="15" hidden="false" customHeight="false" outlineLevel="0" collapsed="false">
      <c r="A1" s="1" t="s">
        <v>72</v>
      </c>
      <c r="B1" s="1"/>
    </row>
    <row r="3" customFormat="false" ht="12.8" hidden="false" customHeight="false" outlineLevel="0" collapsed="false">
      <c r="A3" s="0" t="s">
        <v>73</v>
      </c>
      <c r="B3" s="3" t="n">
        <v>2</v>
      </c>
    </row>
    <row r="5" customFormat="false" ht="12.8" hidden="false" customHeight="false" outlineLevel="0" collapsed="false">
      <c r="A5" s="0" t="s">
        <v>74</v>
      </c>
      <c r="B5" s="2" t="s">
        <v>75</v>
      </c>
      <c r="E5" s="0" t="s">
        <v>74</v>
      </c>
      <c r="F5" s="2" t="s">
        <v>76</v>
      </c>
    </row>
    <row r="6" customFormat="false" ht="12.8" hidden="false" customHeight="false" outlineLevel="0" collapsed="false">
      <c r="A6" s="0" t="s">
        <v>77</v>
      </c>
      <c r="B6" s="3" t="n">
        <v>12</v>
      </c>
      <c r="C6" s="0" t="s">
        <v>53</v>
      </c>
      <c r="E6" s="0" t="s">
        <v>77</v>
      </c>
      <c r="F6" s="3" t="n">
        <v>12</v>
      </c>
      <c r="G6" s="0" t="s">
        <v>53</v>
      </c>
    </row>
    <row r="7" customFormat="false" ht="12.8" hidden="false" customHeight="false" outlineLevel="0" collapsed="false">
      <c r="A7" s="0" t="s">
        <v>54</v>
      </c>
      <c r="B7" s="3" t="n">
        <v>0</v>
      </c>
      <c r="C7" s="0" t="s">
        <v>53</v>
      </c>
      <c r="E7" s="0" t="s">
        <v>54</v>
      </c>
      <c r="F7" s="3" t="n">
        <v>6</v>
      </c>
      <c r="G7" s="0" t="s">
        <v>53</v>
      </c>
    </row>
    <row r="8" customFormat="false" ht="12.8" hidden="false" customHeight="false" outlineLevel="0" collapsed="false">
      <c r="A8" s="14" t="str">
        <f aca="false">IF(B10,"Min recruitment","ignored")</f>
        <v>ignored</v>
      </c>
      <c r="B8" s="3" t="n">
        <v>92</v>
      </c>
      <c r="C8" s="14" t="s">
        <v>6</v>
      </c>
      <c r="D8" s="14"/>
      <c r="E8" s="14" t="str">
        <f aca="false">IF(F10,"Min recruitment","ignored")</f>
        <v>Min recruitment</v>
      </c>
      <c r="F8" s="3" t="n">
        <v>35</v>
      </c>
      <c r="G8" s="14" t="s">
        <v>6</v>
      </c>
    </row>
    <row r="9" customFormat="false" ht="12.8" hidden="false" customHeight="false" outlineLevel="0" collapsed="false">
      <c r="A9" s="14" t="str">
        <f aca="false">IF(B10,"Max recruitment",IF(B11,"ignored","Recruitment"))</f>
        <v>ignored</v>
      </c>
      <c r="B9" s="3" t="n">
        <v>50</v>
      </c>
      <c r="C9" s="14" t="s">
        <v>6</v>
      </c>
      <c r="D9" s="14"/>
      <c r="E9" s="14" t="str">
        <f aca="false">IF(F10,"Max recruitment",IF(F11,"ignored","Recruitment"))</f>
        <v>Max recruitment</v>
      </c>
      <c r="F9" s="3" t="n">
        <v>55</v>
      </c>
      <c r="G9" s="14" t="s">
        <v>6</v>
      </c>
    </row>
    <row r="10" customFormat="false" ht="12.8" hidden="false" customHeight="false" outlineLevel="0" collapsed="false">
      <c r="A10" s="0" t="s">
        <v>78</v>
      </c>
      <c r="B10" s="7" t="n">
        <v>0</v>
      </c>
      <c r="E10" s="0" t="s">
        <v>78</v>
      </c>
      <c r="F10" s="7" t="n">
        <v>1</v>
      </c>
    </row>
    <row r="11" customFormat="false" ht="12.8" hidden="false" customHeight="false" outlineLevel="0" collapsed="false">
      <c r="A11" s="14" t="str">
        <f aca="false">IF(B10,"ignored","Random recruitment")</f>
        <v>Random recruitment</v>
      </c>
      <c r="B11" s="7" t="n">
        <v>1</v>
      </c>
      <c r="E11" s="14" t="str">
        <f aca="false">IF(F10,"ignored","Random recruitment")</f>
        <v>ignored</v>
      </c>
      <c r="F11" s="7" t="n">
        <v>1</v>
      </c>
    </row>
    <row r="12" customFormat="false" ht="12.8" hidden="false" customHeight="false" outlineLevel="0" collapsed="false">
      <c r="A12" s="0" t="s">
        <v>79</v>
      </c>
      <c r="B12" s="7" t="n">
        <v>0</v>
      </c>
      <c r="E12" s="0" t="s">
        <v>79</v>
      </c>
      <c r="F12" s="7" t="n">
        <v>0</v>
      </c>
    </row>
    <row r="13" customFormat="false" ht="12.8" hidden="false" customHeight="false" outlineLevel="0" collapsed="false">
      <c r="A13" s="14" t="str">
        <f aca="false">IF(B12,"Recruitment age","ignored")</f>
        <v>ignored</v>
      </c>
      <c r="B13" s="3" t="n">
        <v>18</v>
      </c>
      <c r="C13" s="14" t="s">
        <v>9</v>
      </c>
      <c r="D13" s="14"/>
      <c r="E13" s="14" t="str">
        <f aca="false">IF(F12,"Recruitment age","ignored")</f>
        <v>ignored</v>
      </c>
      <c r="F13" s="3" t="n">
        <v>18</v>
      </c>
      <c r="G13" s="14" t="s">
        <v>9</v>
      </c>
    </row>
    <row r="15" customFormat="false" ht="12.8" hidden="false" customHeight="false" outlineLevel="0" collapsed="false">
      <c r="A15" s="14" t="str">
        <f aca="false">IF(AND(NOT(B10),B11),"# of recruits distribution","ignored")</f>
        <v># of recruits distribution</v>
      </c>
      <c r="B15" s="2" t="s">
        <v>80</v>
      </c>
      <c r="C15" s="14"/>
      <c r="D15" s="14"/>
      <c r="E15" s="14" t="str">
        <f aca="false">IF(AND(NOT(F10),F11),"# of recruits distribution","ignored")</f>
        <v>ignored</v>
      </c>
      <c r="F15" s="2" t="s">
        <v>80</v>
      </c>
      <c r="G15" s="14"/>
    </row>
    <row r="16" customFormat="false" ht="12.8" hidden="false" customHeight="false" outlineLevel="0" collapsed="false">
      <c r="A16" s="14"/>
      <c r="B16" s="14" t="s">
        <v>81</v>
      </c>
      <c r="C16" s="14" t="s">
        <v>82</v>
      </c>
      <c r="D16" s="14"/>
      <c r="E16" s="14"/>
      <c r="F16" s="14" t="s">
        <v>81</v>
      </c>
      <c r="G16" s="14" t="s">
        <v>82</v>
      </c>
    </row>
    <row r="17" customFormat="false" ht="12.8" hidden="false" customHeight="false" outlineLevel="0" collapsed="false">
      <c r="B17" s="2" t="n">
        <v>35</v>
      </c>
      <c r="C17" s="2" t="n">
        <v>1</v>
      </c>
      <c r="F17" s="2" t="n">
        <v>90</v>
      </c>
      <c r="G17" s="2" t="n">
        <v>3</v>
      </c>
    </row>
    <row r="18" customFormat="false" ht="12.8" hidden="false" customHeight="false" outlineLevel="0" collapsed="false">
      <c r="B18" s="2" t="n">
        <v>45</v>
      </c>
      <c r="C18" s="2" t="n">
        <v>3</v>
      </c>
      <c r="F18" s="2" t="n">
        <v>95</v>
      </c>
      <c r="G18" s="2" t="n">
        <v>1</v>
      </c>
    </row>
    <row r="19" customFormat="false" ht="12.8" hidden="false" customHeight="false" outlineLevel="0" collapsed="false">
      <c r="B19" s="2" t="n">
        <v>55</v>
      </c>
      <c r="C19" s="2" t="n">
        <v>1</v>
      </c>
      <c r="F19" s="2" t="n">
        <v>100</v>
      </c>
      <c r="G19" s="2" t="n">
        <v>0</v>
      </c>
    </row>
    <row r="20" customFormat="false" ht="12.8" hidden="false" customHeight="false" outlineLevel="0" collapsed="false">
      <c r="B20" s="2"/>
      <c r="C20" s="2"/>
      <c r="F20" s="2" t="n">
        <v>105</v>
      </c>
      <c r="G20" s="2" t="n">
        <v>0</v>
      </c>
    </row>
    <row r="21" customFormat="false" ht="12.8" hidden="false" customHeight="false" outlineLevel="0" collapsed="false">
      <c r="B21" s="2"/>
      <c r="C21" s="2"/>
      <c r="F21" s="2" t="n">
        <v>110</v>
      </c>
      <c r="G21" s="2" t="n">
        <v>2</v>
      </c>
    </row>
    <row r="23" customFormat="false" ht="12.8" hidden="false" customHeight="false" outlineLevel="0" collapsed="false">
      <c r="A23" s="14" t="str">
        <f aca="false">IF(B12,"ignored","Recruitment age distribution")</f>
        <v>Recruitment age distribution</v>
      </c>
      <c r="B23" s="2" t="s">
        <v>83</v>
      </c>
      <c r="C23" s="14"/>
      <c r="D23" s="14"/>
      <c r="E23" s="14" t="str">
        <f aca="false">IF(F12,"ignored","Recruitment age distribution")</f>
        <v>Recruitment age distribution</v>
      </c>
      <c r="F23" s="2" t="s">
        <v>83</v>
      </c>
      <c r="G23" s="14"/>
    </row>
    <row r="24" customFormat="false" ht="12.8" hidden="false" customHeight="false" outlineLevel="0" collapsed="false">
      <c r="A24" s="14"/>
      <c r="B24" s="14" t="s">
        <v>84</v>
      </c>
      <c r="C24" s="14" t="s">
        <v>82</v>
      </c>
      <c r="D24" s="14"/>
      <c r="F24" s="14" t="s">
        <v>84</v>
      </c>
      <c r="G24" s="14" t="s">
        <v>82</v>
      </c>
    </row>
    <row r="25" customFormat="false" ht="12.8" hidden="false" customHeight="false" outlineLevel="0" collapsed="false">
      <c r="B25" s="2" t="n">
        <v>18</v>
      </c>
      <c r="C25" s="2" t="n">
        <v>5</v>
      </c>
      <c r="F25" s="2" t="n">
        <v>18</v>
      </c>
      <c r="G25" s="2" t="n">
        <v>5</v>
      </c>
    </row>
    <row r="26" customFormat="false" ht="12.8" hidden="false" customHeight="false" outlineLevel="0" collapsed="false">
      <c r="B26" s="2" t="n">
        <v>19</v>
      </c>
      <c r="C26" s="2" t="n">
        <v>8</v>
      </c>
      <c r="F26" s="2" t="n">
        <v>19</v>
      </c>
      <c r="G26" s="2" t="n">
        <v>8</v>
      </c>
    </row>
    <row r="27" customFormat="false" ht="12.8" hidden="false" customHeight="false" outlineLevel="0" collapsed="false">
      <c r="B27" s="2" t="n">
        <v>20</v>
      </c>
      <c r="C27" s="2" t="n">
        <v>4</v>
      </c>
      <c r="F27" s="2" t="n">
        <v>20</v>
      </c>
      <c r="G27" s="2" t="n">
        <v>4</v>
      </c>
    </row>
    <row r="28" customFormat="false" ht="12.8" hidden="false" customHeight="false" outlineLevel="0" collapsed="false">
      <c r="B28" s="2" t="n">
        <v>21</v>
      </c>
      <c r="C28" s="2" t="n">
        <v>6</v>
      </c>
      <c r="F28" s="2" t="n">
        <v>21</v>
      </c>
      <c r="G28" s="2" t="n">
        <v>6</v>
      </c>
    </row>
    <row r="29" customFormat="false" ht="12.8" hidden="false" customHeight="false" outlineLevel="0" collapsed="false">
      <c r="B29" s="2" t="n">
        <v>24</v>
      </c>
      <c r="C29" s="2" t="n">
        <v>1</v>
      </c>
      <c r="F29" s="2" t="n">
        <v>24</v>
      </c>
      <c r="G29" s="2" t="n">
        <v>1</v>
      </c>
    </row>
    <row r="30" customFormat="false" ht="12.8" hidden="false" customHeight="false" outlineLevel="0" collapsed="false">
      <c r="B30" s="2" t="n">
        <v>25</v>
      </c>
      <c r="C30" s="2" t="n">
        <v>0</v>
      </c>
      <c r="F30" s="2" t="n">
        <v>25</v>
      </c>
      <c r="G30" s="2" t="n">
        <v>0</v>
      </c>
    </row>
  </sheetData>
  <mergeCells count="1">
    <mergeCell ref="A1:B1"/>
  </mergeCells>
  <dataValidations count="8">
    <dataValidation allowBlank="false" operator="equal" showDropDown="false" showErrorMessage="true" showInputMessage="false" sqref="B10:B12 F10:F12" type="list">
      <formula1>Misc!$A$1:$A$2</formula1>
      <formula2>0</formula2>
    </dataValidation>
    <dataValidation allowBlank="false" operator="greaterThan" showDropDown="false" showErrorMessage="true" showInputMessage="false" sqref="B6 F6" type="decimal">
      <formula1>0</formula1>
      <formula2>0</formula2>
    </dataValidation>
    <dataValidation allowBlank="false" operator="greaterThanOrEqual" showDropDown="false" showErrorMessage="true" showInputMessage="false" sqref="B13 F13" type="decimal">
      <formula1>0</formula1>
      <formula2>0</formula2>
    </dataValidation>
    <dataValidation allowBlank="false" operator="equal" showDropDown="false" showErrorMessage="true" showInputMessage="false" sqref="B23 F23" type="list">
      <formula1>"Pointwise,Uniform"</formula1>
      <formula2>0</formula2>
    </dataValidation>
    <dataValidation allowBlank="true" operator="greaterThan" showDropDown="false" showErrorMessage="true" showInputMessage="false" sqref="B3" type="whole">
      <formula1>0</formula1>
      <formula2>0</formula2>
    </dataValidation>
    <dataValidation allowBlank="false" operator="greaterThanOrEqual" showDropDown="false" showErrorMessage="true" showInputMessage="false" sqref="B7 F7" type="decimal">
      <formula1>0</formula1>
      <formula2>0</formula2>
    </dataValidation>
    <dataValidation allowBlank="true" operator="greaterThanOrEqual" showDropDown="false" showErrorMessage="true" showInputMessage="false" sqref="B8:B9 F8:F9" type="decimal">
      <formula1>0</formula1>
      <formula2>0</formula2>
    </dataValidation>
    <dataValidation allowBlank="false" operator="equal" showDropDown="false" showErrorMessage="true" showInputMessage="false" sqref="B15 F15" type="list">
      <formula1>"Pointwise,Uniform,Piecewise Linear"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/>
  <cols>
    <col collapsed="false" hidden="false" max="1" min="1" style="0" width="16.469387755102"/>
    <col collapsed="false" hidden="false" max="1025" min="2" style="0" width="8.36734693877551"/>
  </cols>
  <sheetData>
    <row r="1" customFormat="false" ht="15" hidden="false" customHeight="false" outlineLevel="0" collapsed="false">
      <c r="A1" s="1" t="s">
        <v>85</v>
      </c>
      <c r="B1" s="1"/>
    </row>
    <row r="3" customFormat="false" ht="12.8" hidden="false" customHeight="false" outlineLevel="0" collapsed="false">
      <c r="A3" s="0" t="s">
        <v>86</v>
      </c>
      <c r="B3" s="3" t="n">
        <v>12</v>
      </c>
      <c r="C3" s="0" t="s">
        <v>53</v>
      </c>
    </row>
    <row r="4" customFormat="false" ht="12.8" hidden="false" customHeight="false" outlineLevel="0" collapsed="false">
      <c r="A4" s="0" t="s">
        <v>87</v>
      </c>
      <c r="B4" s="7" t="n">
        <v>0</v>
      </c>
    </row>
    <row r="5" customFormat="false" ht="12.8" hidden="false" customHeight="false" outlineLevel="0" collapsed="false">
      <c r="A5" s="14" t="str">
        <f aca="false">IF(B4,"Probability of attrition/period","ignored")</f>
        <v>ignored</v>
      </c>
      <c r="B5" s="15" t="n">
        <v>0.02</v>
      </c>
    </row>
    <row r="7" customFormat="false" ht="12.8" hidden="false" customHeight="false" outlineLevel="0" collapsed="false">
      <c r="A7" s="14" t="str">
        <f aca="false">IF(B4,"ignored","Attrition rate")</f>
        <v>Attrition rate</v>
      </c>
      <c r="B7" s="14" t="s">
        <v>20</v>
      </c>
      <c r="C7" s="14" t="s">
        <v>88</v>
      </c>
    </row>
    <row r="8" customFormat="false" ht="12.8" hidden="false" customHeight="false" outlineLevel="0" collapsed="false">
      <c r="B8" s="2" t="n">
        <v>0</v>
      </c>
      <c r="C8" s="15" t="n">
        <v>0.01</v>
      </c>
    </row>
    <row r="9" customFormat="false" ht="12.8" hidden="false" customHeight="false" outlineLevel="0" collapsed="false">
      <c r="B9" s="2" t="n">
        <v>4</v>
      </c>
      <c r="C9" s="15" t="n">
        <v>0.0075</v>
      </c>
    </row>
    <row r="10" customFormat="false" ht="12.8" hidden="false" customHeight="false" outlineLevel="0" collapsed="false">
      <c r="B10" s="2" t="n">
        <v>20</v>
      </c>
      <c r="C10" s="15" t="n">
        <v>0.005</v>
      </c>
    </row>
  </sheetData>
  <mergeCells count="1">
    <mergeCell ref="A1:B1"/>
  </mergeCells>
  <conditionalFormatting sqref="A7:C7">
    <cfRule type="expression" priority="2" aboveAverage="0" equalAverage="0" bottom="0" percent="0" rank="0" text="" dxfId="0">
      <formula>Attrition!$B$4</formula>
    </cfRule>
  </conditionalFormatting>
  <conditionalFormatting sqref="A5:B5">
    <cfRule type="expression" priority="3" aboveAverage="0" equalAverage="0" bottom="0" percent="0" rank="0" text="" dxfId="0">
      <formula>NOT(Attrition!$B$4)</formula>
    </cfRule>
  </conditionalFormatting>
  <dataValidations count="3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list">
      <formula1>Misc!$A$1:$A$2</formula1>
      <formula2>0</formula2>
    </dataValidation>
    <dataValidation allowBlank="true" operator="between" showDropDown="false" showErrorMessage="true" showInputMessage="false" sqref="B5" type="decimal">
      <formula1>0</formula1>
      <formula2>1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7.0102040816327"/>
    <col collapsed="false" hidden="false" max="1025" min="2" style="0" width="8.36734693877551"/>
  </cols>
  <sheetData>
    <row r="1" customFormat="false" ht="15" hidden="false" customHeight="false" outlineLevel="0" collapsed="false">
      <c r="A1" s="1" t="s">
        <v>89</v>
      </c>
      <c r="B1" s="1"/>
    </row>
    <row r="3" customFormat="false" ht="12.8" hidden="false" customHeight="false" outlineLevel="0" collapsed="false">
      <c r="A3" s="0" t="s">
        <v>90</v>
      </c>
      <c r="B3" s="3" t="n">
        <v>1</v>
      </c>
      <c r="C3" s="0" t="s">
        <v>53</v>
      </c>
    </row>
    <row r="4" customFormat="false" ht="12.8" hidden="false" customHeight="false" outlineLevel="0" collapsed="false">
      <c r="A4" s="0" t="s">
        <v>54</v>
      </c>
      <c r="B4" s="3" t="n">
        <v>0</v>
      </c>
      <c r="C4" s="0" t="s">
        <v>53</v>
      </c>
    </row>
    <row r="5" customFormat="false" ht="12.8" hidden="false" customHeight="false" outlineLevel="0" collapsed="false">
      <c r="A5" s="0" t="s">
        <v>91</v>
      </c>
      <c r="B5" s="3" t="n">
        <v>45</v>
      </c>
      <c r="C5" s="0" t="s">
        <v>9</v>
      </c>
    </row>
    <row r="6" customFormat="false" ht="12.8" hidden="false" customHeight="false" outlineLevel="0" collapsed="false">
      <c r="A6" s="0" t="s">
        <v>92</v>
      </c>
      <c r="B6" s="3" t="n">
        <v>67</v>
      </c>
      <c r="C6" s="0" t="s">
        <v>9</v>
      </c>
    </row>
  </sheetData>
  <mergeCells count="1">
    <mergeCell ref="A1:B1"/>
  </mergeCells>
  <dataValidations count="3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decimal">
      <formula1>0</formula1>
      <formula2>0</formula2>
    </dataValidation>
    <dataValidation allowBlank="false" operator="greaterThanOrEqual" showDropDown="false" showErrorMessage="true" showInputMessage="false" sqref="B5:B6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2.8"/>
  <cols>
    <col collapsed="false" hidden="false" max="1" min="1" style="0" width="19.1683673469388"/>
  </cols>
  <sheetData>
    <row r="1" customFormat="false" ht="15" hidden="false" customHeight="false" outlineLevel="0" collapsed="false">
      <c r="A1" s="16" t="s">
        <v>93</v>
      </c>
    </row>
    <row r="3" customFormat="false" ht="13.8" hidden="false" customHeight="false" outlineLevel="0" collapsed="false">
      <c r="A3" s="17" t="s">
        <v>94</v>
      </c>
      <c r="E3" s="17" t="s">
        <v>95</v>
      </c>
      <c r="F3" s="3" t="n">
        <v>0</v>
      </c>
    </row>
    <row r="5" customFormat="false" ht="12.8" hidden="false" customHeight="false" outlineLevel="0" collapsed="false">
      <c r="A5" s="0" t="s">
        <v>96</v>
      </c>
      <c r="B5" s="7" t="n">
        <v>1</v>
      </c>
      <c r="E5" s="0" t="s">
        <v>97</v>
      </c>
      <c r="F5" s="2" t="s">
        <v>31</v>
      </c>
      <c r="I5" s="0" t="s">
        <v>97</v>
      </c>
      <c r="J5" s="2"/>
      <c r="M5" s="0" t="s">
        <v>97</v>
      </c>
      <c r="N5" s="2" t="s">
        <v>98</v>
      </c>
    </row>
    <row r="6" customFormat="false" ht="12.8" hidden="false" customHeight="false" outlineLevel="0" collapsed="false">
      <c r="A6" s="0" t="s">
        <v>99</v>
      </c>
      <c r="B6" s="3" t="n">
        <v>12</v>
      </c>
      <c r="C6" s="0" t="s">
        <v>53</v>
      </c>
      <c r="E6" s="0" t="s">
        <v>99</v>
      </c>
      <c r="F6" s="3" t="n">
        <v>12</v>
      </c>
      <c r="G6" s="0" t="s">
        <v>53</v>
      </c>
      <c r="I6" s="0" t="s">
        <v>99</v>
      </c>
      <c r="J6" s="3" t="n">
        <v>6</v>
      </c>
      <c r="K6" s="0" t="s">
        <v>53</v>
      </c>
      <c r="M6" s="0" t="s">
        <v>99</v>
      </c>
      <c r="N6" s="3" t="n">
        <v>12</v>
      </c>
      <c r="O6" s="0" t="s">
        <v>53</v>
      </c>
    </row>
    <row r="7" customFormat="false" ht="12.8" hidden="false" customHeight="false" outlineLevel="0" collapsed="false">
      <c r="A7" s="0" t="s">
        <v>100</v>
      </c>
      <c r="B7" s="7" t="n">
        <v>1</v>
      </c>
      <c r="E7" s="0" t="s">
        <v>100</v>
      </c>
      <c r="F7" s="7" t="n">
        <v>1</v>
      </c>
      <c r="I7" s="0" t="s">
        <v>100</v>
      </c>
      <c r="J7" s="7" t="n">
        <v>1</v>
      </c>
      <c r="M7" s="0" t="s">
        <v>100</v>
      </c>
      <c r="N7" s="7" t="n">
        <v>1</v>
      </c>
    </row>
    <row r="8" customFormat="false" ht="12.8" hidden="false" customHeight="false" outlineLevel="0" collapsed="false">
      <c r="A8" s="0" t="s">
        <v>101</v>
      </c>
      <c r="B8" s="7" t="n">
        <v>1</v>
      </c>
      <c r="E8" s="0" t="s">
        <v>101</v>
      </c>
      <c r="F8" s="7" t="n">
        <v>1</v>
      </c>
      <c r="I8" s="0" t="s">
        <v>101</v>
      </c>
      <c r="J8" s="7" t="n">
        <v>1</v>
      </c>
      <c r="M8" s="0" t="s">
        <v>101</v>
      </c>
      <c r="N8" s="7" t="n">
        <v>1</v>
      </c>
    </row>
    <row r="9" customFormat="false" ht="12.8" hidden="false" customHeight="false" outlineLevel="0" collapsed="false">
      <c r="A9" s="0" t="s">
        <v>102</v>
      </c>
      <c r="B9" s="7" t="n">
        <v>1</v>
      </c>
      <c r="E9" s="0" t="s">
        <v>102</v>
      </c>
      <c r="F9" s="7" t="n">
        <v>1</v>
      </c>
      <c r="I9" s="0" t="s">
        <v>102</v>
      </c>
      <c r="J9" s="7" t="n">
        <v>1</v>
      </c>
      <c r="M9" s="0" t="s">
        <v>102</v>
      </c>
      <c r="N9" s="7" t="n">
        <v>1</v>
      </c>
    </row>
    <row r="10" customFormat="false" ht="12.8" hidden="false" customHeight="false" outlineLevel="0" collapsed="false">
      <c r="A10" s="0" t="s">
        <v>103</v>
      </c>
      <c r="B10" s="7" t="n">
        <v>1</v>
      </c>
      <c r="E10" s="0" t="s">
        <v>103</v>
      </c>
      <c r="F10" s="7" t="n">
        <v>1</v>
      </c>
      <c r="I10" s="0" t="s">
        <v>103</v>
      </c>
      <c r="J10" s="7" t="n">
        <v>1</v>
      </c>
      <c r="M10" s="0" t="s">
        <v>103</v>
      </c>
      <c r="N10" s="7" t="n">
        <v>1</v>
      </c>
    </row>
    <row r="11" customFormat="false" ht="12.8" hidden="false" customHeight="false" outlineLevel="0" collapsed="false">
      <c r="A11" s="5" t="s">
        <v>104</v>
      </c>
      <c r="E11" s="5" t="s">
        <v>104</v>
      </c>
      <c r="I11" s="5" t="s">
        <v>104</v>
      </c>
      <c r="M11" s="5" t="s">
        <v>104</v>
      </c>
    </row>
    <row r="12" customFormat="false" ht="12.8" hidden="false" customHeight="false" outlineLevel="0" collapsed="false">
      <c r="A12" s="0" t="s">
        <v>105</v>
      </c>
      <c r="B12" s="2" t="s">
        <v>29</v>
      </c>
      <c r="E12" s="0" t="s">
        <v>105</v>
      </c>
      <c r="F12" s="2"/>
      <c r="I12" s="0" t="s">
        <v>105</v>
      </c>
      <c r="J12" s="2" t="s">
        <v>29</v>
      </c>
      <c r="M12" s="0" t="s">
        <v>105</v>
      </c>
      <c r="N12" s="2"/>
    </row>
    <row r="13" customFormat="false" ht="12.8" hidden="false" customHeight="false" outlineLevel="0" collapsed="false">
      <c r="A13" s="0" t="s">
        <v>106</v>
      </c>
      <c r="B13" s="7" t="n">
        <v>1</v>
      </c>
      <c r="E13" s="0" t="s">
        <v>106</v>
      </c>
      <c r="F13" s="7" t="n">
        <v>1</v>
      </c>
      <c r="I13" s="0" t="s">
        <v>106</v>
      </c>
      <c r="J13" s="7" t="n">
        <v>1</v>
      </c>
      <c r="M13" s="0" t="s">
        <v>106</v>
      </c>
      <c r="N13" s="7" t="n">
        <v>1</v>
      </c>
    </row>
    <row r="14" customFormat="false" ht="12.8" hidden="false" customHeight="false" outlineLevel="0" collapsed="false">
      <c r="A14" s="0" t="s">
        <v>107</v>
      </c>
      <c r="B14" s="7" t="n">
        <v>1</v>
      </c>
      <c r="E14" s="0" t="s">
        <v>107</v>
      </c>
      <c r="F14" s="7" t="n">
        <v>1</v>
      </c>
      <c r="I14" s="0" t="s">
        <v>107</v>
      </c>
      <c r="J14" s="7" t="n">
        <v>0</v>
      </c>
      <c r="M14" s="0" t="s">
        <v>107</v>
      </c>
      <c r="N14" s="7" t="n">
        <v>1</v>
      </c>
    </row>
    <row r="15" customFormat="false" ht="12.8" hidden="false" customHeight="false" outlineLevel="0" collapsed="false">
      <c r="A15" s="0" t="s">
        <v>108</v>
      </c>
      <c r="B15" s="7" t="n">
        <v>0</v>
      </c>
      <c r="E15" s="0" t="s">
        <v>108</v>
      </c>
      <c r="F15" s="7" t="n">
        <v>0</v>
      </c>
      <c r="I15" s="0" t="s">
        <v>108</v>
      </c>
      <c r="J15" s="7" t="n">
        <v>0</v>
      </c>
      <c r="M15" s="0" t="s">
        <v>108</v>
      </c>
      <c r="N15" s="7" t="n">
        <v>1</v>
      </c>
    </row>
    <row r="16" customFormat="false" ht="12.8" hidden="false" customHeight="false" outlineLevel="0" collapsed="false">
      <c r="A16" s="0" t="s">
        <v>109</v>
      </c>
      <c r="B16" s="7" t="n">
        <v>0</v>
      </c>
      <c r="E16" s="0" t="s">
        <v>109</v>
      </c>
      <c r="F16" s="7" t="n">
        <v>0</v>
      </c>
      <c r="I16" s="0" t="s">
        <v>109</v>
      </c>
      <c r="J16" s="7" t="n">
        <v>1</v>
      </c>
      <c r="M16" s="0" t="s">
        <v>109</v>
      </c>
      <c r="N16" s="7" t="n">
        <v>1</v>
      </c>
    </row>
  </sheetData>
  <dataValidations count="3">
    <dataValidation allowBlank="false" operator="greaterThanOrEqual" showDropDown="false" showErrorMessage="true" showInputMessage="false" sqref="F3 B6 F6 J6 N6" type="whole">
      <formula1>0</formula1>
      <formula2>0</formula2>
    </dataValidation>
    <dataValidation allowBlank="false" operator="equal" showDropDown="false" showErrorMessage="true" showInputMessage="false" sqref="B5 B7:B10 F7:F10 J7:J10 N7:N10 B13:B16 F13:F16 J13:J16 N13:N16" type="list">
      <formula1>Misc!$A$1:$A$2</formula1>
      <formula2>0</formula2>
    </dataValidation>
    <dataValidation allowBlank="false" operator="greaterThanOrEqual" showDropDown="false" showErrorMessage="true" showInputMessage="false" sqref="F5 J5 N5 B12 F12 J12 N1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2018-01-30T08:28:17Z</dcterms:created>
  <dc:creator/>
  <dc:description/>
  <dc:language>en-US</dc:language>
  <cp:lastModifiedBy/>
  <dcterms:modified xsi:type="dcterms:W3CDTF">2018-07-30T08:07:08Z</dcterms:modified>
  <cp:revision>253</cp:revision>
  <dc:subject/>
  <dc:title/>
</cp:coreProperties>
</file>